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220ict.net\DFS\CDC\Planning &amp; Communities\Forward Planning\Local Plans\Local Plan 2040\Evidence\SFRA\SFRA Draft UPDATE OCT 2023\"/>
    </mc:Choice>
  </mc:AlternateContent>
  <xr:revisionPtr revIDLastSave="0" documentId="13_ncr:1_{A67BB005-DEF9-4E61-BBAA-C7216A8C7E6C}" xr6:coauthVersionLast="47" xr6:coauthVersionMax="47" xr10:uidLastSave="{00000000-0000-0000-0000-000000000000}"/>
  <bookViews>
    <workbookView xWindow="28680" yWindow="-120" windowWidth="29040" windowHeight="15840" tabRatio="558" xr2:uid="{00000000-000D-0000-FFFF-FFFF00000000}"/>
  </bookViews>
  <sheets>
    <sheet name="Sites Assessment" sheetId="3" r:id="rId1"/>
    <sheet name="Calculations" sheetId="1" r:id="rId2"/>
  </sheets>
  <definedNames>
    <definedName name="_xlnm._FilterDatabase" localSheetId="1" hidden="1">Calculations!$A$1:$AH$1398</definedName>
    <definedName name="_xlnm._FilterDatabase" localSheetId="0" hidden="1">'Sites Assessment'!$B$23:$AG$1112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8" i="3" l="1"/>
  <c r="C1018" i="3"/>
  <c r="D1018" i="3"/>
  <c r="E1018" i="3"/>
  <c r="H1018" i="3"/>
  <c r="J1018" i="3"/>
  <c r="L1018" i="3"/>
  <c r="N1018" i="3"/>
  <c r="P1018" i="3"/>
  <c r="R1018" i="3"/>
  <c r="T1018" i="3"/>
  <c r="V1018" i="3"/>
  <c r="X1018" i="3"/>
  <c r="Z1018" i="3"/>
  <c r="B1019" i="3"/>
  <c r="C1019" i="3"/>
  <c r="D1019" i="3"/>
  <c r="E1019" i="3"/>
  <c r="H1019" i="3"/>
  <c r="J1019" i="3"/>
  <c r="L1019" i="3"/>
  <c r="N1019" i="3"/>
  <c r="P1019" i="3"/>
  <c r="R1019" i="3"/>
  <c r="T1019" i="3"/>
  <c r="V1019" i="3"/>
  <c r="X1019" i="3"/>
  <c r="Z1019" i="3"/>
  <c r="J30" i="3" l="1"/>
  <c r="J38" i="3"/>
  <c r="J46" i="3"/>
  <c r="J54" i="3"/>
  <c r="J62" i="3"/>
  <c r="J70" i="3"/>
  <c r="J78" i="3"/>
  <c r="J86" i="3"/>
  <c r="J94" i="3"/>
  <c r="J102" i="3"/>
  <c r="J110" i="3"/>
  <c r="J118" i="3"/>
  <c r="J126" i="3"/>
  <c r="J134" i="3"/>
  <c r="J142" i="3"/>
  <c r="J150" i="3"/>
  <c r="J158" i="3"/>
  <c r="J166" i="3"/>
  <c r="J174" i="3"/>
  <c r="J182" i="3"/>
  <c r="J190" i="3"/>
  <c r="J198" i="3"/>
  <c r="J206" i="3"/>
  <c r="J214" i="3"/>
  <c r="J222" i="3"/>
  <c r="J230" i="3"/>
  <c r="J238" i="3"/>
  <c r="J246" i="3"/>
  <c r="J254" i="3"/>
  <c r="J262" i="3"/>
  <c r="J270" i="3"/>
  <c r="J278" i="3"/>
  <c r="J286" i="3"/>
  <c r="J294" i="3"/>
  <c r="J302" i="3"/>
  <c r="J310" i="3"/>
  <c r="J318" i="3"/>
  <c r="J326" i="3"/>
  <c r="J334" i="3"/>
  <c r="J342" i="3"/>
  <c r="J350" i="3"/>
  <c r="J358" i="3"/>
  <c r="J366" i="3"/>
  <c r="J374" i="3"/>
  <c r="J382" i="3"/>
  <c r="J390" i="3"/>
  <c r="J398" i="3"/>
  <c r="J406" i="3"/>
  <c r="J414" i="3"/>
  <c r="J422" i="3"/>
  <c r="J430" i="3"/>
  <c r="J438" i="3"/>
  <c r="J446" i="3"/>
  <c r="J454" i="3"/>
  <c r="J462" i="3"/>
  <c r="J470" i="3"/>
  <c r="J478" i="3"/>
  <c r="J486" i="3"/>
  <c r="J494" i="3"/>
  <c r="J502" i="3"/>
  <c r="J510" i="3"/>
  <c r="J518" i="3"/>
  <c r="J526" i="3"/>
  <c r="J534" i="3"/>
  <c r="J542" i="3"/>
  <c r="J550" i="3"/>
  <c r="J558" i="3"/>
  <c r="J566" i="3"/>
  <c r="J574" i="3"/>
  <c r="J582" i="3"/>
  <c r="J590" i="3"/>
  <c r="J598" i="3"/>
  <c r="J606" i="3"/>
  <c r="J614" i="3"/>
  <c r="J622" i="3"/>
  <c r="J630" i="3"/>
  <c r="J638" i="3"/>
  <c r="J646" i="3"/>
  <c r="J654" i="3"/>
  <c r="J662" i="3"/>
  <c r="J670" i="3"/>
  <c r="J678" i="3"/>
  <c r="J686" i="3"/>
  <c r="J694" i="3"/>
  <c r="J702" i="3"/>
  <c r="J710" i="3"/>
  <c r="J718" i="3"/>
  <c r="J726" i="3"/>
  <c r="J734" i="3"/>
  <c r="J742" i="3"/>
  <c r="J750" i="3"/>
  <c r="J759" i="3"/>
  <c r="J766" i="3"/>
  <c r="J774" i="3"/>
  <c r="J782" i="3"/>
  <c r="J790" i="3"/>
  <c r="J798" i="3"/>
  <c r="J806" i="3"/>
  <c r="J814" i="3"/>
  <c r="J822" i="3"/>
  <c r="J830" i="3"/>
  <c r="J838" i="3"/>
  <c r="J846" i="3"/>
  <c r="J854" i="3"/>
  <c r="J862" i="3"/>
  <c r="J870" i="3"/>
  <c r="J878" i="3"/>
  <c r="J886" i="3"/>
  <c r="J894" i="3"/>
  <c r="J902" i="3"/>
  <c r="J910" i="3"/>
  <c r="J918" i="3"/>
  <c r="J926" i="3"/>
  <c r="J934" i="3"/>
  <c r="J942" i="3"/>
  <c r="J950" i="3"/>
  <c r="J958" i="3"/>
  <c r="J966" i="3"/>
  <c r="J974" i="3"/>
  <c r="J982" i="3"/>
  <c r="J990" i="3"/>
  <c r="J998" i="3"/>
  <c r="J1006" i="3"/>
  <c r="J1014" i="3"/>
  <c r="J1022" i="3"/>
  <c r="J1030" i="3"/>
  <c r="J1038" i="3"/>
  <c r="J1046" i="3"/>
  <c r="J1054" i="3"/>
  <c r="J1062" i="3"/>
  <c r="J1070" i="3"/>
  <c r="J1078" i="3"/>
  <c r="J1086" i="3"/>
  <c r="J1094" i="3"/>
  <c r="J1102" i="3"/>
  <c r="J1110" i="3"/>
  <c r="L32" i="3"/>
  <c r="L40" i="3"/>
  <c r="L48" i="3"/>
  <c r="L56" i="3"/>
  <c r="L64" i="3"/>
  <c r="L72" i="3"/>
  <c r="L80" i="3"/>
  <c r="L88" i="3"/>
  <c r="L96" i="3"/>
  <c r="L104" i="3"/>
  <c r="L112" i="3"/>
  <c r="L120" i="3"/>
  <c r="L128" i="3"/>
  <c r="L136" i="3"/>
  <c r="L144" i="3"/>
  <c r="L152" i="3"/>
  <c r="L160" i="3"/>
  <c r="L168" i="3"/>
  <c r="L176" i="3"/>
  <c r="L184" i="3"/>
  <c r="L192" i="3"/>
  <c r="L200" i="3"/>
  <c r="L208" i="3"/>
  <c r="L216" i="3"/>
  <c r="L224" i="3"/>
  <c r="L232" i="3"/>
  <c r="L240" i="3"/>
  <c r="L248" i="3"/>
  <c r="L256" i="3"/>
  <c r="L264" i="3"/>
  <c r="L272" i="3"/>
  <c r="L280" i="3"/>
  <c r="L288" i="3"/>
  <c r="L296" i="3"/>
  <c r="L304" i="3"/>
  <c r="L312" i="3"/>
  <c r="L320" i="3"/>
  <c r="L328" i="3"/>
  <c r="L336" i="3"/>
  <c r="L344" i="3"/>
  <c r="L352" i="3"/>
  <c r="L360" i="3"/>
  <c r="L368" i="3"/>
  <c r="L376" i="3"/>
  <c r="L384" i="3"/>
  <c r="L392" i="3"/>
  <c r="L400" i="3"/>
  <c r="L408" i="3"/>
  <c r="L416" i="3"/>
  <c r="L424" i="3"/>
  <c r="L432" i="3"/>
  <c r="L440" i="3"/>
  <c r="L448" i="3"/>
  <c r="L456" i="3"/>
  <c r="L464" i="3"/>
  <c r="L472" i="3"/>
  <c r="L480" i="3"/>
  <c r="L488" i="3"/>
  <c r="L496" i="3"/>
  <c r="L504" i="3"/>
  <c r="L512" i="3"/>
  <c r="L520" i="3"/>
  <c r="L528" i="3"/>
  <c r="L536" i="3"/>
  <c r="L544" i="3"/>
  <c r="L552" i="3"/>
  <c r="L560" i="3"/>
  <c r="L568" i="3"/>
  <c r="L576" i="3"/>
  <c r="L584" i="3"/>
  <c r="L592" i="3"/>
  <c r="L600" i="3"/>
  <c r="L608" i="3"/>
  <c r="L616" i="3"/>
  <c r="L624" i="3"/>
  <c r="L632" i="3"/>
  <c r="L640" i="3"/>
  <c r="L648" i="3"/>
  <c r="L656" i="3"/>
  <c r="L664" i="3"/>
  <c r="L672" i="3"/>
  <c r="L680" i="3"/>
  <c r="L688" i="3"/>
  <c r="L696" i="3"/>
  <c r="L704" i="3"/>
  <c r="L712" i="3"/>
  <c r="L720" i="3"/>
  <c r="L728" i="3"/>
  <c r="L736" i="3"/>
  <c r="L744" i="3"/>
  <c r="L752" i="3"/>
  <c r="L760" i="3"/>
  <c r="L768" i="3"/>
  <c r="L776" i="3"/>
  <c r="L784" i="3"/>
  <c r="L792" i="3"/>
  <c r="L800" i="3"/>
  <c r="L808" i="3"/>
  <c r="L816" i="3"/>
  <c r="L824" i="3"/>
  <c r="L832" i="3"/>
  <c r="L840" i="3"/>
  <c r="L848" i="3"/>
  <c r="L856" i="3"/>
  <c r="L864" i="3"/>
  <c r="L872" i="3"/>
  <c r="L880" i="3"/>
  <c r="L888" i="3"/>
  <c r="L896" i="3"/>
  <c r="L904" i="3"/>
  <c r="L912" i="3"/>
  <c r="L920" i="3"/>
  <c r="L928" i="3"/>
  <c r="L936" i="3"/>
  <c r="L944" i="3"/>
  <c r="L952" i="3"/>
  <c r="L960" i="3"/>
  <c r="L968" i="3"/>
  <c r="L976" i="3"/>
  <c r="L984" i="3"/>
  <c r="L992" i="3"/>
  <c r="L1000" i="3"/>
  <c r="L1008" i="3"/>
  <c r="L1016" i="3"/>
  <c r="L1024" i="3"/>
  <c r="L1032" i="3"/>
  <c r="L1040" i="3"/>
  <c r="L1048" i="3"/>
  <c r="L1056" i="3"/>
  <c r="L1064" i="3"/>
  <c r="L1072" i="3"/>
  <c r="L1080" i="3"/>
  <c r="L1088" i="3"/>
  <c r="L1096" i="3"/>
  <c r="L1104" i="3"/>
  <c r="L1112" i="3"/>
  <c r="Z32" i="3"/>
  <c r="Z40" i="3"/>
  <c r="Z48" i="3"/>
  <c r="Z56" i="3"/>
  <c r="Z64" i="3"/>
  <c r="Z72" i="3"/>
  <c r="Z80" i="3"/>
  <c r="Z88" i="3"/>
  <c r="Z96" i="3"/>
  <c r="Z104" i="3"/>
  <c r="Z112" i="3"/>
  <c r="Z120" i="3"/>
  <c r="Z128" i="3"/>
  <c r="Z136" i="3"/>
  <c r="Z144" i="3"/>
  <c r="Z152" i="3"/>
  <c r="Z160" i="3"/>
  <c r="Z168" i="3"/>
  <c r="Z176" i="3"/>
  <c r="Z184" i="3"/>
  <c r="Z192" i="3"/>
  <c r="Z200" i="3"/>
  <c r="Z208" i="3"/>
  <c r="Z216" i="3"/>
  <c r="Z224" i="3"/>
  <c r="Z232" i="3"/>
  <c r="Z240" i="3"/>
  <c r="Z248" i="3"/>
  <c r="Z256" i="3"/>
  <c r="Z264" i="3"/>
  <c r="Z272" i="3"/>
  <c r="Z280" i="3"/>
  <c r="Z288" i="3"/>
  <c r="Z296" i="3"/>
  <c r="Z304" i="3"/>
  <c r="Z312" i="3"/>
  <c r="Z320" i="3"/>
  <c r="Z328" i="3"/>
  <c r="Z336" i="3"/>
  <c r="Z344" i="3"/>
  <c r="Z352" i="3"/>
  <c r="Z360" i="3"/>
  <c r="Z368" i="3"/>
  <c r="Z376" i="3"/>
  <c r="Z384" i="3"/>
  <c r="Z392" i="3"/>
  <c r="Z400" i="3"/>
  <c r="Z408" i="3"/>
  <c r="Z416" i="3"/>
  <c r="Z424" i="3"/>
  <c r="Z432" i="3"/>
  <c r="Z440" i="3"/>
  <c r="Z448" i="3"/>
  <c r="Z456" i="3"/>
  <c r="Z464" i="3"/>
  <c r="Z472" i="3"/>
  <c r="Z480" i="3"/>
  <c r="Z488" i="3"/>
  <c r="Z496" i="3"/>
  <c r="Z504" i="3"/>
  <c r="Z512" i="3"/>
  <c r="Z520" i="3"/>
  <c r="Z528" i="3"/>
  <c r="Z536" i="3"/>
  <c r="Z544" i="3"/>
  <c r="Z552" i="3"/>
  <c r="Z560" i="3"/>
  <c r="Z568" i="3"/>
  <c r="Z576" i="3"/>
  <c r="Z584" i="3"/>
  <c r="Z592" i="3"/>
  <c r="Z600" i="3"/>
  <c r="Z608" i="3"/>
  <c r="Z616" i="3"/>
  <c r="Z624" i="3"/>
  <c r="Z632" i="3"/>
  <c r="Z640" i="3"/>
  <c r="Z648" i="3"/>
  <c r="Z656" i="3"/>
  <c r="Z664" i="3"/>
  <c r="Z672" i="3"/>
  <c r="Z680" i="3"/>
  <c r="Z688" i="3"/>
  <c r="Z696" i="3"/>
  <c r="Z704" i="3"/>
  <c r="Z712" i="3"/>
  <c r="Z720" i="3"/>
  <c r="Z728" i="3"/>
  <c r="Z736" i="3"/>
  <c r="Z744" i="3"/>
  <c r="Z752" i="3"/>
  <c r="Z760" i="3"/>
  <c r="Z768" i="3"/>
  <c r="Z776" i="3"/>
  <c r="Z784" i="3"/>
  <c r="Z792" i="3"/>
  <c r="Z800" i="3"/>
  <c r="Z808" i="3"/>
  <c r="Z816" i="3"/>
  <c r="Z824" i="3"/>
  <c r="Z832" i="3"/>
  <c r="Z840" i="3"/>
  <c r="Z848" i="3"/>
  <c r="Z856" i="3"/>
  <c r="Z864" i="3"/>
  <c r="Z872" i="3"/>
  <c r="Z880" i="3"/>
  <c r="Z888" i="3"/>
  <c r="Z896" i="3"/>
  <c r="Z904" i="3"/>
  <c r="Z912" i="3"/>
  <c r="Z920" i="3"/>
  <c r="Z928" i="3"/>
  <c r="Z936" i="3"/>
  <c r="Z944" i="3"/>
  <c r="Z952" i="3"/>
  <c r="Z960" i="3"/>
  <c r="Z968" i="3"/>
  <c r="Z976" i="3"/>
  <c r="Z984" i="3"/>
  <c r="Z992" i="3"/>
  <c r="Z1000" i="3"/>
  <c r="Z1008" i="3"/>
  <c r="Z1016" i="3"/>
  <c r="Z1024" i="3"/>
  <c r="Z1032" i="3"/>
  <c r="Z1040" i="3"/>
  <c r="Z1048" i="3"/>
  <c r="Z1056" i="3"/>
  <c r="Z1064" i="3"/>
  <c r="Z1072" i="3"/>
  <c r="Z1080" i="3"/>
  <c r="Z1088" i="3"/>
  <c r="Z1096" i="3"/>
  <c r="Z1104" i="3"/>
  <c r="Z1112" i="3"/>
  <c r="X32" i="3"/>
  <c r="X40" i="3"/>
  <c r="X48" i="3"/>
  <c r="X56" i="3"/>
  <c r="X64" i="3"/>
  <c r="X72" i="3"/>
  <c r="X80" i="3"/>
  <c r="X88" i="3"/>
  <c r="X96" i="3"/>
  <c r="X104" i="3"/>
  <c r="X112" i="3"/>
  <c r="X120" i="3"/>
  <c r="X128" i="3"/>
  <c r="X136" i="3"/>
  <c r="X144" i="3"/>
  <c r="X152" i="3"/>
  <c r="X160" i="3"/>
  <c r="X168" i="3"/>
  <c r="X176" i="3"/>
  <c r="X184" i="3"/>
  <c r="X192" i="3"/>
  <c r="X200" i="3"/>
  <c r="X208" i="3"/>
  <c r="X216" i="3"/>
  <c r="X224" i="3"/>
  <c r="X232" i="3"/>
  <c r="X240" i="3"/>
  <c r="X248" i="3"/>
  <c r="X256" i="3"/>
  <c r="X264" i="3"/>
  <c r="X272" i="3"/>
  <c r="X280" i="3"/>
  <c r="X288" i="3"/>
  <c r="X296" i="3"/>
  <c r="X304" i="3"/>
  <c r="X312" i="3"/>
  <c r="X320" i="3"/>
  <c r="X328" i="3"/>
  <c r="X336" i="3"/>
  <c r="X344" i="3"/>
  <c r="X352" i="3"/>
  <c r="X360" i="3"/>
  <c r="X368" i="3"/>
  <c r="X376" i="3"/>
  <c r="X384" i="3"/>
  <c r="X392" i="3"/>
  <c r="X400" i="3"/>
  <c r="X408" i="3"/>
  <c r="X416" i="3"/>
  <c r="X424" i="3"/>
  <c r="X432" i="3"/>
  <c r="X440" i="3"/>
  <c r="X448" i="3"/>
  <c r="X456" i="3"/>
  <c r="X464" i="3"/>
  <c r="X472" i="3"/>
  <c r="X480" i="3"/>
  <c r="X488" i="3"/>
  <c r="X496" i="3"/>
  <c r="X504" i="3"/>
  <c r="X512" i="3"/>
  <c r="X520" i="3"/>
  <c r="X528" i="3"/>
  <c r="X536" i="3"/>
  <c r="X544" i="3"/>
  <c r="X552" i="3"/>
  <c r="X560" i="3"/>
  <c r="X568" i="3"/>
  <c r="X576" i="3"/>
  <c r="X584" i="3"/>
  <c r="X592" i="3"/>
  <c r="X600" i="3"/>
  <c r="X608" i="3"/>
  <c r="X616" i="3"/>
  <c r="X624" i="3"/>
  <c r="X632" i="3"/>
  <c r="X640" i="3"/>
  <c r="X648" i="3"/>
  <c r="X656" i="3"/>
  <c r="X664" i="3"/>
  <c r="X672" i="3"/>
  <c r="X680" i="3"/>
  <c r="X688" i="3"/>
  <c r="X696" i="3"/>
  <c r="X704" i="3"/>
  <c r="X712" i="3"/>
  <c r="X720" i="3"/>
  <c r="X728" i="3"/>
  <c r="X736" i="3"/>
  <c r="X744" i="3"/>
  <c r="X752" i="3"/>
  <c r="X760" i="3"/>
  <c r="X768" i="3"/>
  <c r="X776" i="3"/>
  <c r="X784" i="3"/>
  <c r="X792" i="3"/>
  <c r="X800" i="3"/>
  <c r="X808" i="3"/>
  <c r="X816" i="3"/>
  <c r="X824" i="3"/>
  <c r="X832" i="3"/>
  <c r="X840" i="3"/>
  <c r="X848" i="3"/>
  <c r="X856" i="3"/>
  <c r="X864" i="3"/>
  <c r="X872" i="3"/>
  <c r="X880" i="3"/>
  <c r="X888" i="3"/>
  <c r="X896" i="3"/>
  <c r="X904" i="3"/>
  <c r="X912" i="3"/>
  <c r="X920" i="3"/>
  <c r="X928" i="3"/>
  <c r="X936" i="3"/>
  <c r="X944" i="3"/>
  <c r="X952" i="3"/>
  <c r="X960" i="3"/>
  <c r="X968" i="3"/>
  <c r="X976" i="3"/>
  <c r="X984" i="3"/>
  <c r="X992" i="3"/>
  <c r="X1000" i="3"/>
  <c r="X1008" i="3"/>
  <c r="X1016" i="3"/>
  <c r="X1024" i="3"/>
  <c r="X1032" i="3"/>
  <c r="X1040" i="3"/>
  <c r="X1048" i="3"/>
  <c r="X1056" i="3"/>
  <c r="X1064" i="3"/>
  <c r="X1072" i="3"/>
  <c r="X1080" i="3"/>
  <c r="X1088" i="3"/>
  <c r="X1096" i="3"/>
  <c r="X1104" i="3"/>
  <c r="X1112" i="3"/>
  <c r="V32" i="3"/>
  <c r="V40" i="3"/>
  <c r="V48" i="3"/>
  <c r="V56" i="3"/>
  <c r="V64" i="3"/>
  <c r="V72" i="3"/>
  <c r="V80" i="3"/>
  <c r="V88" i="3"/>
  <c r="V96" i="3"/>
  <c r="V104" i="3"/>
  <c r="V112" i="3"/>
  <c r="V120" i="3"/>
  <c r="V128" i="3"/>
  <c r="V136" i="3"/>
  <c r="V144" i="3"/>
  <c r="V152" i="3"/>
  <c r="V160" i="3"/>
  <c r="V168" i="3"/>
  <c r="V176" i="3"/>
  <c r="V184" i="3"/>
  <c r="V192" i="3"/>
  <c r="V200" i="3"/>
  <c r="V208" i="3"/>
  <c r="V216" i="3"/>
  <c r="V224" i="3"/>
  <c r="V232" i="3"/>
  <c r="V240" i="3"/>
  <c r="V248" i="3"/>
  <c r="V256" i="3"/>
  <c r="V264" i="3"/>
  <c r="V272" i="3"/>
  <c r="V280" i="3"/>
  <c r="V288" i="3"/>
  <c r="V296" i="3"/>
  <c r="V304" i="3"/>
  <c r="V312" i="3"/>
  <c r="V320" i="3"/>
  <c r="V328" i="3"/>
  <c r="V336" i="3"/>
  <c r="V344" i="3"/>
  <c r="V352" i="3"/>
  <c r="V360" i="3"/>
  <c r="V368" i="3"/>
  <c r="V376" i="3"/>
  <c r="V384" i="3"/>
  <c r="V392" i="3"/>
  <c r="V400" i="3"/>
  <c r="V408" i="3"/>
  <c r="V416" i="3"/>
  <c r="V424" i="3"/>
  <c r="V432" i="3"/>
  <c r="V440" i="3"/>
  <c r="V448" i="3"/>
  <c r="V456" i="3"/>
  <c r="V464" i="3"/>
  <c r="V472" i="3"/>
  <c r="V480" i="3"/>
  <c r="V488" i="3"/>
  <c r="V496" i="3"/>
  <c r="V504" i="3"/>
  <c r="V512" i="3"/>
  <c r="V520" i="3"/>
  <c r="V528" i="3"/>
  <c r="V536" i="3"/>
  <c r="V544" i="3"/>
  <c r="V552" i="3"/>
  <c r="V560" i="3"/>
  <c r="V568" i="3"/>
  <c r="V576" i="3"/>
  <c r="V584" i="3"/>
  <c r="V592" i="3"/>
  <c r="V600" i="3"/>
  <c r="V608" i="3"/>
  <c r="V616" i="3"/>
  <c r="V624" i="3"/>
  <c r="V632" i="3"/>
  <c r="V640" i="3"/>
  <c r="V648" i="3"/>
  <c r="V656" i="3"/>
  <c r="V664" i="3"/>
  <c r="V672" i="3"/>
  <c r="V680" i="3"/>
  <c r="V688" i="3"/>
  <c r="V696" i="3"/>
  <c r="V704" i="3"/>
  <c r="T28" i="3"/>
  <c r="T36" i="3"/>
  <c r="T44" i="3"/>
  <c r="T52" i="3"/>
  <c r="T60" i="3"/>
  <c r="T68" i="3"/>
  <c r="T76" i="3"/>
  <c r="T84" i="3"/>
  <c r="T92" i="3"/>
  <c r="T100" i="3"/>
  <c r="T108" i="3"/>
  <c r="T116" i="3"/>
  <c r="T124" i="3"/>
  <c r="T132" i="3"/>
  <c r="T140" i="3"/>
  <c r="T148" i="3"/>
  <c r="T156" i="3"/>
  <c r="T164" i="3"/>
  <c r="T172" i="3"/>
  <c r="T180" i="3"/>
  <c r="T188" i="3"/>
  <c r="T196" i="3"/>
  <c r="T204" i="3"/>
  <c r="T212" i="3"/>
  <c r="T220" i="3"/>
  <c r="T228" i="3"/>
  <c r="T236" i="3"/>
  <c r="T244" i="3"/>
  <c r="T252" i="3"/>
  <c r="T260" i="3"/>
  <c r="T268" i="3"/>
  <c r="T276" i="3"/>
  <c r="T284" i="3"/>
  <c r="T292" i="3"/>
  <c r="T300" i="3"/>
  <c r="T308" i="3"/>
  <c r="T316" i="3"/>
  <c r="T324" i="3"/>
  <c r="T332" i="3"/>
  <c r="T340" i="3"/>
  <c r="T348" i="3"/>
  <c r="T356" i="3"/>
  <c r="T364" i="3"/>
  <c r="T372" i="3"/>
  <c r="T380" i="3"/>
  <c r="T388" i="3"/>
  <c r="T396" i="3"/>
  <c r="T404" i="3"/>
  <c r="T412" i="3"/>
  <c r="T420" i="3"/>
  <c r="T428" i="3"/>
  <c r="T436" i="3"/>
  <c r="T444" i="3"/>
  <c r="T452" i="3"/>
  <c r="T460" i="3"/>
  <c r="T468" i="3"/>
  <c r="T476" i="3"/>
  <c r="T484" i="3"/>
  <c r="T492" i="3"/>
  <c r="T500" i="3"/>
  <c r="T508" i="3"/>
  <c r="T516" i="3"/>
  <c r="T524" i="3"/>
  <c r="T532" i="3"/>
  <c r="T540" i="3"/>
  <c r="T548" i="3"/>
  <c r="T556" i="3"/>
  <c r="T564" i="3"/>
  <c r="T572" i="3"/>
  <c r="T580" i="3"/>
  <c r="T588" i="3"/>
  <c r="T596" i="3"/>
  <c r="T604" i="3"/>
  <c r="T612" i="3"/>
  <c r="T620" i="3"/>
  <c r="T628" i="3"/>
  <c r="T636" i="3"/>
  <c r="T644" i="3"/>
  <c r="T652" i="3"/>
  <c r="T660" i="3"/>
  <c r="T668" i="3"/>
  <c r="T676" i="3"/>
  <c r="T684" i="3"/>
  <c r="T692" i="3"/>
  <c r="T700" i="3"/>
  <c r="T716" i="3"/>
  <c r="T724" i="3"/>
  <c r="T732" i="3"/>
  <c r="T740" i="3"/>
  <c r="T748" i="3"/>
  <c r="T756" i="3"/>
  <c r="T764" i="3"/>
  <c r="T772" i="3"/>
  <c r="T780" i="3"/>
  <c r="T788" i="3"/>
  <c r="T796" i="3"/>
  <c r="T804" i="3"/>
  <c r="T812" i="3"/>
  <c r="T820" i="3"/>
  <c r="T828" i="3"/>
  <c r="T836" i="3"/>
  <c r="T844" i="3"/>
  <c r="T852" i="3"/>
  <c r="T860" i="3"/>
  <c r="T868" i="3"/>
  <c r="T876" i="3"/>
  <c r="T884" i="3"/>
  <c r="T892" i="3"/>
  <c r="T900" i="3"/>
  <c r="T908" i="3"/>
  <c r="T916" i="3"/>
  <c r="T924" i="3"/>
  <c r="T932" i="3"/>
  <c r="T940" i="3"/>
  <c r="T948" i="3"/>
  <c r="T956" i="3"/>
  <c r="T964" i="3"/>
  <c r="T972" i="3"/>
  <c r="T980" i="3"/>
  <c r="T988" i="3"/>
  <c r="T996" i="3"/>
  <c r="T1004" i="3"/>
  <c r="T1012" i="3"/>
  <c r="T1020" i="3"/>
  <c r="T1028" i="3"/>
  <c r="T1036" i="3"/>
  <c r="T1044" i="3"/>
  <c r="T1052" i="3"/>
  <c r="T1060" i="3"/>
  <c r="T1068" i="3"/>
  <c r="T1076" i="3"/>
  <c r="T1083" i="3"/>
  <c r="T1092" i="3"/>
  <c r="T1100" i="3"/>
  <c r="T1103" i="3"/>
  <c r="T1108" i="3"/>
  <c r="R391" i="1"/>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2" i="3"/>
  <c r="N481"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9" i="3"/>
  <c r="N758"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935" i="3"/>
  <c r="N936" i="3"/>
  <c r="N937" i="3"/>
  <c r="N938" i="3"/>
  <c r="N939" i="3"/>
  <c r="N940" i="3"/>
  <c r="N941" i="3"/>
  <c r="N942" i="3"/>
  <c r="N943" i="3"/>
  <c r="N944" i="3"/>
  <c r="N945" i="3"/>
  <c r="N946" i="3"/>
  <c r="N947" i="3"/>
  <c r="N948" i="3"/>
  <c r="N949" i="3"/>
  <c r="N950" i="3"/>
  <c r="N951" i="3"/>
  <c r="N952" i="3"/>
  <c r="N953" i="3"/>
  <c r="N954" i="3"/>
  <c r="N955" i="3"/>
  <c r="N956" i="3"/>
  <c r="N957" i="3"/>
  <c r="N958" i="3"/>
  <c r="N959" i="3"/>
  <c r="N960" i="3"/>
  <c r="N961" i="3"/>
  <c r="N962" i="3"/>
  <c r="N963" i="3"/>
  <c r="N964" i="3"/>
  <c r="N965" i="3"/>
  <c r="N966" i="3"/>
  <c r="N967" i="3"/>
  <c r="N968" i="3"/>
  <c r="N969" i="3"/>
  <c r="N970" i="3"/>
  <c r="N971" i="3"/>
  <c r="N972" i="3"/>
  <c r="N973" i="3"/>
  <c r="N974" i="3"/>
  <c r="N975" i="3"/>
  <c r="N976" i="3"/>
  <c r="N977" i="3"/>
  <c r="N978" i="3"/>
  <c r="N979" i="3"/>
  <c r="N980" i="3"/>
  <c r="N981" i="3"/>
  <c r="N982" i="3"/>
  <c r="N983" i="3"/>
  <c r="N984" i="3"/>
  <c r="N985" i="3"/>
  <c r="N986" i="3"/>
  <c r="N987" i="3"/>
  <c r="N988" i="3"/>
  <c r="N989" i="3"/>
  <c r="N990" i="3"/>
  <c r="N991" i="3"/>
  <c r="N992" i="3"/>
  <c r="N993" i="3"/>
  <c r="N994" i="3"/>
  <c r="N995" i="3"/>
  <c r="N996" i="3"/>
  <c r="N997" i="3"/>
  <c r="N998" i="3"/>
  <c r="N999" i="3"/>
  <c r="N1000" i="3"/>
  <c r="N1001" i="3"/>
  <c r="N1002" i="3"/>
  <c r="N1003" i="3"/>
  <c r="N1004" i="3"/>
  <c r="N1005" i="3"/>
  <c r="N1006" i="3"/>
  <c r="N1007" i="3"/>
  <c r="N1008" i="3"/>
  <c r="N1009" i="3"/>
  <c r="N1010" i="3"/>
  <c r="N1011" i="3"/>
  <c r="N1012" i="3"/>
  <c r="N1013" i="3"/>
  <c r="N1014" i="3"/>
  <c r="N1015" i="3"/>
  <c r="N1016" i="3"/>
  <c r="N1017" i="3"/>
  <c r="N1020" i="3"/>
  <c r="N1021" i="3"/>
  <c r="N1022" i="3"/>
  <c r="N1023" i="3"/>
  <c r="N1024" i="3"/>
  <c r="N1025" i="3"/>
  <c r="N1026" i="3"/>
  <c r="N1027" i="3"/>
  <c r="N1028" i="3"/>
  <c r="N1029" i="3"/>
  <c r="N1030" i="3"/>
  <c r="N1031" i="3"/>
  <c r="N1032" i="3"/>
  <c r="N1033" i="3"/>
  <c r="N1034" i="3"/>
  <c r="N1035" i="3"/>
  <c r="N1036" i="3"/>
  <c r="N1037" i="3"/>
  <c r="N1038" i="3"/>
  <c r="N1039" i="3"/>
  <c r="N1040" i="3"/>
  <c r="N1041" i="3"/>
  <c r="N1042" i="3"/>
  <c r="N1043" i="3"/>
  <c r="N1044" i="3"/>
  <c r="N1045" i="3"/>
  <c r="N1046" i="3"/>
  <c r="N1047" i="3"/>
  <c r="N1048" i="3"/>
  <c r="N1049" i="3"/>
  <c r="N1050" i="3"/>
  <c r="N1051" i="3"/>
  <c r="N1052" i="3"/>
  <c r="N1053" i="3"/>
  <c r="N1054" i="3"/>
  <c r="N1055" i="3"/>
  <c r="N1056" i="3"/>
  <c r="N1057" i="3"/>
  <c r="N1058" i="3"/>
  <c r="N1059" i="3"/>
  <c r="N1060" i="3"/>
  <c r="N1061" i="3"/>
  <c r="N1062" i="3"/>
  <c r="N1063" i="3"/>
  <c r="N1064" i="3"/>
  <c r="N1065" i="3"/>
  <c r="N1066" i="3"/>
  <c r="N1067" i="3"/>
  <c r="N1068" i="3"/>
  <c r="N1069" i="3"/>
  <c r="N1070" i="3"/>
  <c r="N1071" i="3"/>
  <c r="N1072" i="3"/>
  <c r="N1073" i="3"/>
  <c r="N1074" i="3"/>
  <c r="N1075" i="3"/>
  <c r="N1076" i="3"/>
  <c r="N1077" i="3"/>
  <c r="N1078" i="3"/>
  <c r="N1079" i="3"/>
  <c r="N1080" i="3"/>
  <c r="N1081" i="3"/>
  <c r="N1082" i="3"/>
  <c r="N1084" i="3"/>
  <c r="N1083" i="3"/>
  <c r="N1085" i="3"/>
  <c r="N1086" i="3"/>
  <c r="N1087" i="3"/>
  <c r="N1088" i="3"/>
  <c r="N1089" i="3"/>
  <c r="N1090" i="3"/>
  <c r="N1091" i="3"/>
  <c r="N1092" i="3"/>
  <c r="N1093" i="3"/>
  <c r="N1094" i="3"/>
  <c r="N1095" i="3"/>
  <c r="N1096" i="3"/>
  <c r="N1097" i="3"/>
  <c r="N1098" i="3"/>
  <c r="N1099" i="3"/>
  <c r="N1100" i="3"/>
  <c r="N1101" i="3"/>
  <c r="N1102" i="3"/>
  <c r="N1103" i="3"/>
  <c r="N1104" i="3"/>
  <c r="N1105" i="3"/>
  <c r="N1107" i="3"/>
  <c r="N1106" i="3"/>
  <c r="N1108" i="3"/>
  <c r="N1109" i="3"/>
  <c r="N1110" i="3"/>
  <c r="N1111" i="3"/>
  <c r="N1112" i="3"/>
  <c r="N25" i="3"/>
  <c r="N24" i="3"/>
  <c r="Z26" i="3"/>
  <c r="Z27" i="3"/>
  <c r="Z28" i="3"/>
  <c r="Z29" i="3"/>
  <c r="Z30" i="3"/>
  <c r="Z31" i="3"/>
  <c r="Z33" i="3"/>
  <c r="Z34" i="3"/>
  <c r="Z35" i="3"/>
  <c r="Z36" i="3"/>
  <c r="Z37" i="3"/>
  <c r="Z38" i="3"/>
  <c r="Z39" i="3"/>
  <c r="Z41" i="3"/>
  <c r="Z42" i="3"/>
  <c r="Z43" i="3"/>
  <c r="Z44" i="3"/>
  <c r="Z45" i="3"/>
  <c r="Z46" i="3"/>
  <c r="Z47" i="3"/>
  <c r="Z49" i="3"/>
  <c r="Z50" i="3"/>
  <c r="Z51" i="3"/>
  <c r="Z52" i="3"/>
  <c r="Z53" i="3"/>
  <c r="Z54" i="3"/>
  <c r="Z55" i="3"/>
  <c r="Z57" i="3"/>
  <c r="Z58" i="3"/>
  <c r="Z59" i="3"/>
  <c r="Z60" i="3"/>
  <c r="Z61" i="3"/>
  <c r="Z62" i="3"/>
  <c r="Z63" i="3"/>
  <c r="Z65" i="3"/>
  <c r="Z66" i="3"/>
  <c r="Z67" i="3"/>
  <c r="Z68" i="3"/>
  <c r="Z69" i="3"/>
  <c r="Z70" i="3"/>
  <c r="Z71" i="3"/>
  <c r="Z73" i="3"/>
  <c r="Z74" i="3"/>
  <c r="Z75" i="3"/>
  <c r="Z76" i="3"/>
  <c r="Z77" i="3"/>
  <c r="Z78" i="3"/>
  <c r="Z79" i="3"/>
  <c r="Z81" i="3"/>
  <c r="Z82" i="3"/>
  <c r="Z83" i="3"/>
  <c r="Z84" i="3"/>
  <c r="Z85" i="3"/>
  <c r="Z86" i="3"/>
  <c r="Z87" i="3"/>
  <c r="Z89" i="3"/>
  <c r="Z90" i="3"/>
  <c r="Z91" i="3"/>
  <c r="Z92" i="3"/>
  <c r="Z93" i="3"/>
  <c r="Z94" i="3"/>
  <c r="Z95" i="3"/>
  <c r="Z97" i="3"/>
  <c r="Z98" i="3"/>
  <c r="Z99" i="3"/>
  <c r="Z100" i="3"/>
  <c r="Z101" i="3"/>
  <c r="Z102" i="3"/>
  <c r="Z103" i="3"/>
  <c r="Z105" i="3"/>
  <c r="Z106" i="3"/>
  <c r="Z107" i="3"/>
  <c r="Z108" i="3"/>
  <c r="Z109" i="3"/>
  <c r="Z110" i="3"/>
  <c r="Z111" i="3"/>
  <c r="Z113" i="3"/>
  <c r="Z114" i="3"/>
  <c r="Z115" i="3"/>
  <c r="Z116" i="3"/>
  <c r="Z117" i="3"/>
  <c r="Z118" i="3"/>
  <c r="Z119" i="3"/>
  <c r="Z121" i="3"/>
  <c r="Z122" i="3"/>
  <c r="Z123" i="3"/>
  <c r="Z124" i="3"/>
  <c r="Z125" i="3"/>
  <c r="Z126" i="3"/>
  <c r="Z127" i="3"/>
  <c r="Z129" i="3"/>
  <c r="Z130" i="3"/>
  <c r="Z131" i="3"/>
  <c r="Z132" i="3"/>
  <c r="Z133" i="3"/>
  <c r="Z134" i="3"/>
  <c r="Z135" i="3"/>
  <c r="Z137" i="3"/>
  <c r="Z138" i="3"/>
  <c r="Z139" i="3"/>
  <c r="Z140" i="3"/>
  <c r="Z141" i="3"/>
  <c r="Z142" i="3"/>
  <c r="Z143" i="3"/>
  <c r="Z145" i="3"/>
  <c r="Z146" i="3"/>
  <c r="Z147" i="3"/>
  <c r="Z148" i="3"/>
  <c r="Z149" i="3"/>
  <c r="Z150" i="3"/>
  <c r="Z151" i="3"/>
  <c r="Z153" i="3"/>
  <c r="Z154" i="3"/>
  <c r="Z155" i="3"/>
  <c r="Z156" i="3"/>
  <c r="Z157" i="3"/>
  <c r="Z158" i="3"/>
  <c r="Z159" i="3"/>
  <c r="Z161" i="3"/>
  <c r="Z162" i="3"/>
  <c r="Z163" i="3"/>
  <c r="Z164" i="3"/>
  <c r="Z165" i="3"/>
  <c r="Z166" i="3"/>
  <c r="Z167" i="3"/>
  <c r="Z169" i="3"/>
  <c r="Z170" i="3"/>
  <c r="Z171" i="3"/>
  <c r="Z172" i="3"/>
  <c r="Z173" i="3"/>
  <c r="Z174" i="3"/>
  <c r="Z175" i="3"/>
  <c r="Z177" i="3"/>
  <c r="Z178" i="3"/>
  <c r="Z179" i="3"/>
  <c r="Z180" i="3"/>
  <c r="Z181" i="3"/>
  <c r="Z182" i="3"/>
  <c r="Z183" i="3"/>
  <c r="Z185" i="3"/>
  <c r="Z186" i="3"/>
  <c r="Z187" i="3"/>
  <c r="Z188" i="3"/>
  <c r="Z189" i="3"/>
  <c r="Z190" i="3"/>
  <c r="Z191" i="3"/>
  <c r="Z193" i="3"/>
  <c r="Z194" i="3"/>
  <c r="Z195" i="3"/>
  <c r="Z196" i="3"/>
  <c r="Z197" i="3"/>
  <c r="Z198" i="3"/>
  <c r="Z199" i="3"/>
  <c r="Z201" i="3"/>
  <c r="Z202" i="3"/>
  <c r="Z203" i="3"/>
  <c r="Z204" i="3"/>
  <c r="Z205" i="3"/>
  <c r="Z206" i="3"/>
  <c r="Z207" i="3"/>
  <c r="Z209" i="3"/>
  <c r="Z210" i="3"/>
  <c r="Z211" i="3"/>
  <c r="Z212" i="3"/>
  <c r="Z213" i="3"/>
  <c r="Z214" i="3"/>
  <c r="Z215" i="3"/>
  <c r="Z217" i="3"/>
  <c r="Z218" i="3"/>
  <c r="Z219" i="3"/>
  <c r="Z220" i="3"/>
  <c r="Z221" i="3"/>
  <c r="Z222" i="3"/>
  <c r="Z223" i="3"/>
  <c r="Z225" i="3"/>
  <c r="Z226" i="3"/>
  <c r="Z227" i="3"/>
  <c r="Z228" i="3"/>
  <c r="Z229" i="3"/>
  <c r="Z230" i="3"/>
  <c r="Z231" i="3"/>
  <c r="Z233" i="3"/>
  <c r="Z234" i="3"/>
  <c r="Z235" i="3"/>
  <c r="Z236" i="3"/>
  <c r="Z237" i="3"/>
  <c r="Z238" i="3"/>
  <c r="Z239" i="3"/>
  <c r="Z241" i="3"/>
  <c r="Z242" i="3"/>
  <c r="Z243" i="3"/>
  <c r="Z244" i="3"/>
  <c r="Z245" i="3"/>
  <c r="Z246" i="3"/>
  <c r="Z247" i="3"/>
  <c r="Z249" i="3"/>
  <c r="Z250" i="3"/>
  <c r="Z251" i="3"/>
  <c r="Z252" i="3"/>
  <c r="Z253" i="3"/>
  <c r="Z254" i="3"/>
  <c r="Z255" i="3"/>
  <c r="Z257" i="3"/>
  <c r="Z258" i="3"/>
  <c r="Z259" i="3"/>
  <c r="Z260" i="3"/>
  <c r="Z261" i="3"/>
  <c r="Z262" i="3"/>
  <c r="Z263" i="3"/>
  <c r="Z265" i="3"/>
  <c r="Z266" i="3"/>
  <c r="Z267" i="3"/>
  <c r="Z268" i="3"/>
  <c r="Z269" i="3"/>
  <c r="Z270" i="3"/>
  <c r="Z271" i="3"/>
  <c r="Z273" i="3"/>
  <c r="Z274" i="3"/>
  <c r="Z275" i="3"/>
  <c r="Z276" i="3"/>
  <c r="Z277" i="3"/>
  <c r="Z278" i="3"/>
  <c r="Z279" i="3"/>
  <c r="Z281" i="3"/>
  <c r="Z282" i="3"/>
  <c r="Z283" i="3"/>
  <c r="Z284" i="3"/>
  <c r="Z285" i="3"/>
  <c r="Z286" i="3"/>
  <c r="Z287" i="3"/>
  <c r="Z289" i="3"/>
  <c r="Z290" i="3"/>
  <c r="Z291" i="3"/>
  <c r="Z292" i="3"/>
  <c r="Z293" i="3"/>
  <c r="Z294" i="3"/>
  <c r="Z295" i="3"/>
  <c r="Z297" i="3"/>
  <c r="Z298" i="3"/>
  <c r="Z299" i="3"/>
  <c r="Z300" i="3"/>
  <c r="Z301" i="3"/>
  <c r="Z302" i="3"/>
  <c r="Z303" i="3"/>
  <c r="Z305" i="3"/>
  <c r="Z306" i="3"/>
  <c r="Z307" i="3"/>
  <c r="Z308" i="3"/>
  <c r="Z309" i="3"/>
  <c r="Z310" i="3"/>
  <c r="Z311" i="3"/>
  <c r="Z313" i="3"/>
  <c r="Z314" i="3"/>
  <c r="Z315" i="3"/>
  <c r="Z316" i="3"/>
  <c r="Z317" i="3"/>
  <c r="Z318" i="3"/>
  <c r="Z319" i="3"/>
  <c r="Z321" i="3"/>
  <c r="Z322" i="3"/>
  <c r="Z323" i="3"/>
  <c r="Z324" i="3"/>
  <c r="Z325" i="3"/>
  <c r="Z326" i="3"/>
  <c r="Z327" i="3"/>
  <c r="Z329" i="3"/>
  <c r="Z330" i="3"/>
  <c r="Z331" i="3"/>
  <c r="Z332" i="3"/>
  <c r="Z333" i="3"/>
  <c r="Z334" i="3"/>
  <c r="Z335" i="3"/>
  <c r="Z337" i="3"/>
  <c r="Z338" i="3"/>
  <c r="Z339" i="3"/>
  <c r="Z340" i="3"/>
  <c r="Z341" i="3"/>
  <c r="Z342" i="3"/>
  <c r="Z343" i="3"/>
  <c r="Z345" i="3"/>
  <c r="Z346" i="3"/>
  <c r="Z347" i="3"/>
  <c r="Z348" i="3"/>
  <c r="Z349" i="3"/>
  <c r="Z350" i="3"/>
  <c r="Z351" i="3"/>
  <c r="Z353" i="3"/>
  <c r="Z354" i="3"/>
  <c r="Z355" i="3"/>
  <c r="Z356" i="3"/>
  <c r="Z357" i="3"/>
  <c r="Z358" i="3"/>
  <c r="Z359" i="3"/>
  <c r="Z361" i="3"/>
  <c r="Z362" i="3"/>
  <c r="Z363" i="3"/>
  <c r="Z364" i="3"/>
  <c r="Z365" i="3"/>
  <c r="Z366" i="3"/>
  <c r="Z367" i="3"/>
  <c r="Z369" i="3"/>
  <c r="Z370" i="3"/>
  <c r="Z371" i="3"/>
  <c r="Z372" i="3"/>
  <c r="Z373" i="3"/>
  <c r="Z374" i="3"/>
  <c r="Z375" i="3"/>
  <c r="Z377" i="3"/>
  <c r="Z378" i="3"/>
  <c r="Z379" i="3"/>
  <c r="Z380" i="3"/>
  <c r="Z381" i="3"/>
  <c r="Z382" i="3"/>
  <c r="Z383" i="3"/>
  <c r="Z385" i="3"/>
  <c r="Z386" i="3"/>
  <c r="Z387" i="3"/>
  <c r="Z388" i="3"/>
  <c r="Z389" i="3"/>
  <c r="Z390" i="3"/>
  <c r="Z391" i="3"/>
  <c r="Z393" i="3"/>
  <c r="Z394" i="3"/>
  <c r="Z395" i="3"/>
  <c r="Z396" i="3"/>
  <c r="Z397" i="3"/>
  <c r="Z398" i="3"/>
  <c r="Z399" i="3"/>
  <c r="Z401" i="3"/>
  <c r="Z402" i="3"/>
  <c r="Z403" i="3"/>
  <c r="Z404" i="3"/>
  <c r="Z405" i="3"/>
  <c r="Z406" i="3"/>
  <c r="Z407" i="3"/>
  <c r="Z409" i="3"/>
  <c r="Z410" i="3"/>
  <c r="Z411" i="3"/>
  <c r="Z412" i="3"/>
  <c r="Z413" i="3"/>
  <c r="Z414" i="3"/>
  <c r="Z415" i="3"/>
  <c r="Z417" i="3"/>
  <c r="Z418" i="3"/>
  <c r="Z419" i="3"/>
  <c r="Z420" i="3"/>
  <c r="Z421" i="3"/>
  <c r="Z422" i="3"/>
  <c r="Z423" i="3"/>
  <c r="Z425" i="3"/>
  <c r="Z426" i="3"/>
  <c r="Z427" i="3"/>
  <c r="Z428" i="3"/>
  <c r="Z429" i="3"/>
  <c r="Z430" i="3"/>
  <c r="Z431" i="3"/>
  <c r="Z433" i="3"/>
  <c r="Z434" i="3"/>
  <c r="Z435" i="3"/>
  <c r="Z436" i="3"/>
  <c r="Z437" i="3"/>
  <c r="Z438" i="3"/>
  <c r="Z439" i="3"/>
  <c r="Z441" i="3"/>
  <c r="Z442" i="3"/>
  <c r="Z443" i="3"/>
  <c r="Z444" i="3"/>
  <c r="Z445" i="3"/>
  <c r="Z446" i="3"/>
  <c r="Z447" i="3"/>
  <c r="Z449" i="3"/>
  <c r="Z450" i="3"/>
  <c r="Z451" i="3"/>
  <c r="Z452" i="3"/>
  <c r="Z453" i="3"/>
  <c r="Z454" i="3"/>
  <c r="Z455" i="3"/>
  <c r="Z457" i="3"/>
  <c r="Z458" i="3"/>
  <c r="Z459" i="3"/>
  <c r="Z460" i="3"/>
  <c r="Z461" i="3"/>
  <c r="Z462" i="3"/>
  <c r="Z463" i="3"/>
  <c r="Z465" i="3"/>
  <c r="Z466" i="3"/>
  <c r="Z467" i="3"/>
  <c r="Z468" i="3"/>
  <c r="Z469" i="3"/>
  <c r="Z470" i="3"/>
  <c r="Z471" i="3"/>
  <c r="Z473" i="3"/>
  <c r="Z474" i="3"/>
  <c r="Z475" i="3"/>
  <c r="Z476" i="3"/>
  <c r="Z477" i="3"/>
  <c r="Z478" i="3"/>
  <c r="Z479" i="3"/>
  <c r="Z482" i="3"/>
  <c r="Z481" i="3"/>
  <c r="Z483" i="3"/>
  <c r="Z484" i="3"/>
  <c r="Z485" i="3"/>
  <c r="Z486" i="3"/>
  <c r="Z487" i="3"/>
  <c r="Z489" i="3"/>
  <c r="Z490" i="3"/>
  <c r="Z491" i="3"/>
  <c r="Z492" i="3"/>
  <c r="Z493" i="3"/>
  <c r="Z494" i="3"/>
  <c r="Z495" i="3"/>
  <c r="Z497" i="3"/>
  <c r="Z498" i="3"/>
  <c r="Z499" i="3"/>
  <c r="Z500" i="3"/>
  <c r="Z501" i="3"/>
  <c r="Z502" i="3"/>
  <c r="Z503" i="3"/>
  <c r="Z505" i="3"/>
  <c r="Z506" i="3"/>
  <c r="Z507" i="3"/>
  <c r="Z508" i="3"/>
  <c r="Z509" i="3"/>
  <c r="Z510" i="3"/>
  <c r="Z511" i="3"/>
  <c r="Z513" i="3"/>
  <c r="Z514" i="3"/>
  <c r="Z515" i="3"/>
  <c r="Z516" i="3"/>
  <c r="Z517" i="3"/>
  <c r="Z518" i="3"/>
  <c r="Z519" i="3"/>
  <c r="Z521" i="3"/>
  <c r="Z522" i="3"/>
  <c r="Z523" i="3"/>
  <c r="Z524" i="3"/>
  <c r="Z525" i="3"/>
  <c r="Z526" i="3"/>
  <c r="Z527" i="3"/>
  <c r="Z529" i="3"/>
  <c r="Z530" i="3"/>
  <c r="Z531" i="3"/>
  <c r="Z532" i="3"/>
  <c r="Z533" i="3"/>
  <c r="Z534" i="3"/>
  <c r="Z535" i="3"/>
  <c r="Z537" i="3"/>
  <c r="Z538" i="3"/>
  <c r="Z539" i="3"/>
  <c r="Z540" i="3"/>
  <c r="Z541" i="3"/>
  <c r="Z542" i="3"/>
  <c r="Z543" i="3"/>
  <c r="Z545" i="3"/>
  <c r="Z546" i="3"/>
  <c r="Z547" i="3"/>
  <c r="Z548" i="3"/>
  <c r="Z549" i="3"/>
  <c r="Z550" i="3"/>
  <c r="Z551" i="3"/>
  <c r="Z553" i="3"/>
  <c r="Z554" i="3"/>
  <c r="Z555" i="3"/>
  <c r="Z556" i="3"/>
  <c r="Z557" i="3"/>
  <c r="Z558" i="3"/>
  <c r="Z559" i="3"/>
  <c r="Z561" i="3"/>
  <c r="Z562" i="3"/>
  <c r="Z563" i="3"/>
  <c r="Z564" i="3"/>
  <c r="Z565" i="3"/>
  <c r="Z566" i="3"/>
  <c r="Z567" i="3"/>
  <c r="Z569" i="3"/>
  <c r="Z570" i="3"/>
  <c r="Z571" i="3"/>
  <c r="Z572" i="3"/>
  <c r="Z573" i="3"/>
  <c r="Z574" i="3"/>
  <c r="Z575" i="3"/>
  <c r="Z577" i="3"/>
  <c r="Z578" i="3"/>
  <c r="Z579" i="3"/>
  <c r="Z580" i="3"/>
  <c r="Z581" i="3"/>
  <c r="Z582" i="3"/>
  <c r="Z583" i="3"/>
  <c r="Z585" i="3"/>
  <c r="Z586" i="3"/>
  <c r="Z587" i="3"/>
  <c r="Z588" i="3"/>
  <c r="Z589" i="3"/>
  <c r="Z590" i="3"/>
  <c r="Z591" i="3"/>
  <c r="Z593" i="3"/>
  <c r="Z594" i="3"/>
  <c r="Z595" i="3"/>
  <c r="Z596" i="3"/>
  <c r="Z597" i="3"/>
  <c r="Z598" i="3"/>
  <c r="Z599" i="3"/>
  <c r="Z601" i="3"/>
  <c r="Z602" i="3"/>
  <c r="Z603" i="3"/>
  <c r="Z604" i="3"/>
  <c r="Z605" i="3"/>
  <c r="Z606" i="3"/>
  <c r="Z607" i="3"/>
  <c r="Z609" i="3"/>
  <c r="Z610" i="3"/>
  <c r="Z611" i="3"/>
  <c r="Z612" i="3"/>
  <c r="Z613" i="3"/>
  <c r="Z614" i="3"/>
  <c r="Z615" i="3"/>
  <c r="Z617" i="3"/>
  <c r="Z618" i="3"/>
  <c r="Z619" i="3"/>
  <c r="Z620" i="3"/>
  <c r="Z621" i="3"/>
  <c r="Z622" i="3"/>
  <c r="Z623" i="3"/>
  <c r="Z625" i="3"/>
  <c r="Z626" i="3"/>
  <c r="Z627" i="3"/>
  <c r="Z628" i="3"/>
  <c r="Z629" i="3"/>
  <c r="Z630" i="3"/>
  <c r="Z631" i="3"/>
  <c r="Z633" i="3"/>
  <c r="Z634" i="3"/>
  <c r="Z635" i="3"/>
  <c r="Z636" i="3"/>
  <c r="Z637" i="3"/>
  <c r="Z638" i="3"/>
  <c r="Z639" i="3"/>
  <c r="Z641" i="3"/>
  <c r="Z642" i="3"/>
  <c r="Z643" i="3"/>
  <c r="Z644" i="3"/>
  <c r="Z645" i="3"/>
  <c r="Z646" i="3"/>
  <c r="Z647" i="3"/>
  <c r="Z649" i="3"/>
  <c r="Z650" i="3"/>
  <c r="Z651" i="3"/>
  <c r="Z652" i="3"/>
  <c r="Z653" i="3"/>
  <c r="Z654" i="3"/>
  <c r="Z655" i="3"/>
  <c r="Z657" i="3"/>
  <c r="Z658" i="3"/>
  <c r="Z659" i="3"/>
  <c r="Z660" i="3"/>
  <c r="Z661" i="3"/>
  <c r="Z662" i="3"/>
  <c r="Z663" i="3"/>
  <c r="Z665" i="3"/>
  <c r="Z666" i="3"/>
  <c r="Z667" i="3"/>
  <c r="Z668" i="3"/>
  <c r="Z669" i="3"/>
  <c r="Z670" i="3"/>
  <c r="Z671" i="3"/>
  <c r="Z673" i="3"/>
  <c r="Z674" i="3"/>
  <c r="Z675" i="3"/>
  <c r="Z676" i="3"/>
  <c r="Z677" i="3"/>
  <c r="Z678" i="3"/>
  <c r="Z679" i="3"/>
  <c r="Z681" i="3"/>
  <c r="Z682" i="3"/>
  <c r="Z683" i="3"/>
  <c r="Z684" i="3"/>
  <c r="Z685" i="3"/>
  <c r="Z686" i="3"/>
  <c r="Z687" i="3"/>
  <c r="Z689" i="3"/>
  <c r="Z690" i="3"/>
  <c r="Z691" i="3"/>
  <c r="Z692" i="3"/>
  <c r="Z693" i="3"/>
  <c r="Z694" i="3"/>
  <c r="Z695" i="3"/>
  <c r="Z697" i="3"/>
  <c r="Z698" i="3"/>
  <c r="Z699" i="3"/>
  <c r="Z700" i="3"/>
  <c r="Z701" i="3"/>
  <c r="Z702" i="3"/>
  <c r="Z703" i="3"/>
  <c r="Z705" i="3"/>
  <c r="Z706" i="3"/>
  <c r="Z707" i="3"/>
  <c r="Z708" i="3"/>
  <c r="Z709" i="3"/>
  <c r="Z710" i="3"/>
  <c r="Z711" i="3"/>
  <c r="Z713" i="3"/>
  <c r="Z714" i="3"/>
  <c r="Z715" i="3"/>
  <c r="Z716" i="3"/>
  <c r="Z717" i="3"/>
  <c r="Z718" i="3"/>
  <c r="Z719" i="3"/>
  <c r="Z721" i="3"/>
  <c r="Z722" i="3"/>
  <c r="Z723" i="3"/>
  <c r="Z724" i="3"/>
  <c r="Z725" i="3"/>
  <c r="Z726" i="3"/>
  <c r="Z727" i="3"/>
  <c r="Z729" i="3"/>
  <c r="Z730" i="3"/>
  <c r="Z731" i="3"/>
  <c r="Z732" i="3"/>
  <c r="Z733" i="3"/>
  <c r="Z734" i="3"/>
  <c r="Z735" i="3"/>
  <c r="Z737" i="3"/>
  <c r="Z738" i="3"/>
  <c r="Z739" i="3"/>
  <c r="Z740" i="3"/>
  <c r="Z741" i="3"/>
  <c r="Z742" i="3"/>
  <c r="Z743" i="3"/>
  <c r="Z745" i="3"/>
  <c r="Z746" i="3"/>
  <c r="Z747" i="3"/>
  <c r="Z748" i="3"/>
  <c r="Z749" i="3"/>
  <c r="Z750" i="3"/>
  <c r="Z751" i="3"/>
  <c r="Z753" i="3"/>
  <c r="Z754" i="3"/>
  <c r="Z755" i="3"/>
  <c r="Z756" i="3"/>
  <c r="Z757" i="3"/>
  <c r="Z759" i="3"/>
  <c r="Z758" i="3"/>
  <c r="Z761" i="3"/>
  <c r="Z762" i="3"/>
  <c r="Z763" i="3"/>
  <c r="Z764" i="3"/>
  <c r="Z765" i="3"/>
  <c r="Z766" i="3"/>
  <c r="Z767" i="3"/>
  <c r="Z769" i="3"/>
  <c r="Z770" i="3"/>
  <c r="Z771" i="3"/>
  <c r="Z772" i="3"/>
  <c r="Z773" i="3"/>
  <c r="Z774" i="3"/>
  <c r="Z775" i="3"/>
  <c r="Z777" i="3"/>
  <c r="Z778" i="3"/>
  <c r="Z779" i="3"/>
  <c r="Z780" i="3"/>
  <c r="Z781" i="3"/>
  <c r="Z782" i="3"/>
  <c r="Z783" i="3"/>
  <c r="Z785" i="3"/>
  <c r="Z786" i="3"/>
  <c r="Z787" i="3"/>
  <c r="Z788" i="3"/>
  <c r="Z789" i="3"/>
  <c r="Z790" i="3"/>
  <c r="Z791" i="3"/>
  <c r="Z793" i="3"/>
  <c r="Z794" i="3"/>
  <c r="Z795" i="3"/>
  <c r="Z796" i="3"/>
  <c r="Z797" i="3"/>
  <c r="Z798" i="3"/>
  <c r="Z799" i="3"/>
  <c r="Z801" i="3"/>
  <c r="Z802" i="3"/>
  <c r="Z803" i="3"/>
  <c r="Z804" i="3"/>
  <c r="Z805" i="3"/>
  <c r="Z806" i="3"/>
  <c r="Z807" i="3"/>
  <c r="Z809" i="3"/>
  <c r="Z810" i="3"/>
  <c r="Z811" i="3"/>
  <c r="Z812" i="3"/>
  <c r="Z813" i="3"/>
  <c r="Z814" i="3"/>
  <c r="Z815" i="3"/>
  <c r="Z817" i="3"/>
  <c r="Z818" i="3"/>
  <c r="Z819" i="3"/>
  <c r="Z820" i="3"/>
  <c r="Z821" i="3"/>
  <c r="Z822" i="3"/>
  <c r="Z823" i="3"/>
  <c r="Z825" i="3"/>
  <c r="Z826" i="3"/>
  <c r="Z827" i="3"/>
  <c r="Z828" i="3"/>
  <c r="Z829" i="3"/>
  <c r="Z830" i="3"/>
  <c r="Z831" i="3"/>
  <c r="Z833" i="3"/>
  <c r="Z834" i="3"/>
  <c r="Z835" i="3"/>
  <c r="Z836" i="3"/>
  <c r="Z837" i="3"/>
  <c r="Z838" i="3"/>
  <c r="Z839" i="3"/>
  <c r="Z841" i="3"/>
  <c r="Z842" i="3"/>
  <c r="Z843" i="3"/>
  <c r="Z844" i="3"/>
  <c r="Z845" i="3"/>
  <c r="Z846" i="3"/>
  <c r="Z847" i="3"/>
  <c r="Z849" i="3"/>
  <c r="Z850" i="3"/>
  <c r="Z851" i="3"/>
  <c r="Z852" i="3"/>
  <c r="Z853" i="3"/>
  <c r="Z854" i="3"/>
  <c r="Z855" i="3"/>
  <c r="Z857" i="3"/>
  <c r="Z858" i="3"/>
  <c r="Z859" i="3"/>
  <c r="Z860" i="3"/>
  <c r="Z861" i="3"/>
  <c r="Z862" i="3"/>
  <c r="Z863" i="3"/>
  <c r="Z865" i="3"/>
  <c r="Z866" i="3"/>
  <c r="Z867" i="3"/>
  <c r="Z868" i="3"/>
  <c r="Z869" i="3"/>
  <c r="Z870" i="3"/>
  <c r="Z871" i="3"/>
  <c r="Z873" i="3"/>
  <c r="Z874" i="3"/>
  <c r="Z875" i="3"/>
  <c r="Z876" i="3"/>
  <c r="Z877" i="3"/>
  <c r="Z878" i="3"/>
  <c r="Z879" i="3"/>
  <c r="Z881" i="3"/>
  <c r="Z882" i="3"/>
  <c r="Z883" i="3"/>
  <c r="Z884" i="3"/>
  <c r="Z885" i="3"/>
  <c r="Z886" i="3"/>
  <c r="Z887" i="3"/>
  <c r="Z889" i="3"/>
  <c r="Z890" i="3"/>
  <c r="Z891" i="3"/>
  <c r="Z892" i="3"/>
  <c r="Z893" i="3"/>
  <c r="Z894" i="3"/>
  <c r="Z895" i="3"/>
  <c r="Z897" i="3"/>
  <c r="Z898" i="3"/>
  <c r="Z899" i="3"/>
  <c r="Z900" i="3"/>
  <c r="Z901" i="3"/>
  <c r="Z902" i="3"/>
  <c r="Z903" i="3"/>
  <c r="Z905" i="3"/>
  <c r="Z906" i="3"/>
  <c r="Z907" i="3"/>
  <c r="Z908" i="3"/>
  <c r="Z909" i="3"/>
  <c r="Z910" i="3"/>
  <c r="Z911" i="3"/>
  <c r="Z913" i="3"/>
  <c r="Z914" i="3"/>
  <c r="Z915" i="3"/>
  <c r="Z916" i="3"/>
  <c r="Z917" i="3"/>
  <c r="Z918" i="3"/>
  <c r="Z919" i="3"/>
  <c r="Z921" i="3"/>
  <c r="Z922" i="3"/>
  <c r="Z923" i="3"/>
  <c r="Z924" i="3"/>
  <c r="Z925" i="3"/>
  <c r="Z926" i="3"/>
  <c r="Z927" i="3"/>
  <c r="Z929" i="3"/>
  <c r="Z930" i="3"/>
  <c r="Z931" i="3"/>
  <c r="Z932" i="3"/>
  <c r="Z933" i="3"/>
  <c r="Z934" i="3"/>
  <c r="Z935" i="3"/>
  <c r="Z937" i="3"/>
  <c r="Z938" i="3"/>
  <c r="Z939" i="3"/>
  <c r="Z940" i="3"/>
  <c r="Z941" i="3"/>
  <c r="Z942" i="3"/>
  <c r="Z943" i="3"/>
  <c r="Z945" i="3"/>
  <c r="Z946" i="3"/>
  <c r="Z947" i="3"/>
  <c r="Z948" i="3"/>
  <c r="Z949" i="3"/>
  <c r="Z950" i="3"/>
  <c r="Z951" i="3"/>
  <c r="Z953" i="3"/>
  <c r="Z954" i="3"/>
  <c r="Z955" i="3"/>
  <c r="Z956" i="3"/>
  <c r="Z957" i="3"/>
  <c r="Z958" i="3"/>
  <c r="Z959" i="3"/>
  <c r="Z961" i="3"/>
  <c r="Z962" i="3"/>
  <c r="Z963" i="3"/>
  <c r="Z964" i="3"/>
  <c r="Z965" i="3"/>
  <c r="Z966" i="3"/>
  <c r="Z967" i="3"/>
  <c r="Z969" i="3"/>
  <c r="Z970" i="3"/>
  <c r="Z971" i="3"/>
  <c r="Z972" i="3"/>
  <c r="Z973" i="3"/>
  <c r="Z974" i="3"/>
  <c r="Z975" i="3"/>
  <c r="Z977" i="3"/>
  <c r="Z978" i="3"/>
  <c r="Z979" i="3"/>
  <c r="Z980" i="3"/>
  <c r="Z981" i="3"/>
  <c r="Z982" i="3"/>
  <c r="Z983" i="3"/>
  <c r="Z985" i="3"/>
  <c r="Z986" i="3"/>
  <c r="Z987" i="3"/>
  <c r="Z988" i="3"/>
  <c r="Z989" i="3"/>
  <c r="Z990" i="3"/>
  <c r="Z991" i="3"/>
  <c r="Z993" i="3"/>
  <c r="Z994" i="3"/>
  <c r="Z995" i="3"/>
  <c r="Z996" i="3"/>
  <c r="Z997" i="3"/>
  <c r="Z998" i="3"/>
  <c r="Z999" i="3"/>
  <c r="Z1001" i="3"/>
  <c r="Z1002" i="3"/>
  <c r="Z1003" i="3"/>
  <c r="Z1004" i="3"/>
  <c r="Z1005" i="3"/>
  <c r="Z1006" i="3"/>
  <c r="Z1007" i="3"/>
  <c r="Z1009" i="3"/>
  <c r="Z1010" i="3"/>
  <c r="Z1011" i="3"/>
  <c r="Z1012" i="3"/>
  <c r="Z1013" i="3"/>
  <c r="Z1014" i="3"/>
  <c r="Z1015" i="3"/>
  <c r="Z1017" i="3"/>
  <c r="Z1020" i="3"/>
  <c r="Z1021" i="3"/>
  <c r="Z1022" i="3"/>
  <c r="Z1023" i="3"/>
  <c r="Z1025" i="3"/>
  <c r="Z1026" i="3"/>
  <c r="Z1027" i="3"/>
  <c r="Z1028" i="3"/>
  <c r="Z1029" i="3"/>
  <c r="Z1030" i="3"/>
  <c r="Z1031" i="3"/>
  <c r="Z1033" i="3"/>
  <c r="Z1034" i="3"/>
  <c r="Z1035" i="3"/>
  <c r="Z1036" i="3"/>
  <c r="Z1037" i="3"/>
  <c r="Z1038" i="3"/>
  <c r="Z1039" i="3"/>
  <c r="Z1041" i="3"/>
  <c r="Z1042" i="3"/>
  <c r="Z1043" i="3"/>
  <c r="Z1044" i="3"/>
  <c r="Z1045" i="3"/>
  <c r="Z1046" i="3"/>
  <c r="Z1047" i="3"/>
  <c r="Z1049" i="3"/>
  <c r="Z1050" i="3"/>
  <c r="Z1051" i="3"/>
  <c r="Z1052" i="3"/>
  <c r="Z1053" i="3"/>
  <c r="Z1054" i="3"/>
  <c r="Z1055" i="3"/>
  <c r="Z1057" i="3"/>
  <c r="Z1058" i="3"/>
  <c r="Z1059" i="3"/>
  <c r="Z1060" i="3"/>
  <c r="Z1061" i="3"/>
  <c r="Z1062" i="3"/>
  <c r="Z1063" i="3"/>
  <c r="Z1065" i="3"/>
  <c r="Z1066" i="3"/>
  <c r="Z1067" i="3"/>
  <c r="Z1068" i="3"/>
  <c r="Z1069" i="3"/>
  <c r="Z1070" i="3"/>
  <c r="Z1071" i="3"/>
  <c r="Z1073" i="3"/>
  <c r="Z1074" i="3"/>
  <c r="Z1075" i="3"/>
  <c r="Z1076" i="3"/>
  <c r="Z1077" i="3"/>
  <c r="Z1078" i="3"/>
  <c r="Z1079" i="3"/>
  <c r="Z1081" i="3"/>
  <c r="Z1082" i="3"/>
  <c r="Z1084" i="3"/>
  <c r="Z1083" i="3"/>
  <c r="Z1085" i="3"/>
  <c r="Z1086" i="3"/>
  <c r="Z1087" i="3"/>
  <c r="Z1089" i="3"/>
  <c r="Z1090" i="3"/>
  <c r="Z1091" i="3"/>
  <c r="Z1092" i="3"/>
  <c r="Z1093" i="3"/>
  <c r="Z1094" i="3"/>
  <c r="Z1095" i="3"/>
  <c r="Z1097" i="3"/>
  <c r="Z1098" i="3"/>
  <c r="Z1099" i="3"/>
  <c r="Z1100" i="3"/>
  <c r="Z1101" i="3"/>
  <c r="Z1102" i="3"/>
  <c r="Z1103" i="3"/>
  <c r="Z1105" i="3"/>
  <c r="Z1107" i="3"/>
  <c r="Z1106" i="3"/>
  <c r="Z1108" i="3"/>
  <c r="Z1109" i="3"/>
  <c r="Z1110" i="3"/>
  <c r="Z1111" i="3"/>
  <c r="X26" i="3"/>
  <c r="X27" i="3"/>
  <c r="X28" i="3"/>
  <c r="X29" i="3"/>
  <c r="X30" i="3"/>
  <c r="X31" i="3"/>
  <c r="X33" i="3"/>
  <c r="X34" i="3"/>
  <c r="X35" i="3"/>
  <c r="X36" i="3"/>
  <c r="X37" i="3"/>
  <c r="X38" i="3"/>
  <c r="X39" i="3"/>
  <c r="X41" i="3"/>
  <c r="X42" i="3"/>
  <c r="X43" i="3"/>
  <c r="X44" i="3"/>
  <c r="X45" i="3"/>
  <c r="X46" i="3"/>
  <c r="X47" i="3"/>
  <c r="X49" i="3"/>
  <c r="X50" i="3"/>
  <c r="X51" i="3"/>
  <c r="X52" i="3"/>
  <c r="X53" i="3"/>
  <c r="X54" i="3"/>
  <c r="X55" i="3"/>
  <c r="X57" i="3"/>
  <c r="X58" i="3"/>
  <c r="X59" i="3"/>
  <c r="X60" i="3"/>
  <c r="X61" i="3"/>
  <c r="X62" i="3"/>
  <c r="X63" i="3"/>
  <c r="X65" i="3"/>
  <c r="X66" i="3"/>
  <c r="X67" i="3"/>
  <c r="X68" i="3"/>
  <c r="X69" i="3"/>
  <c r="X70" i="3"/>
  <c r="X71" i="3"/>
  <c r="X73" i="3"/>
  <c r="X74" i="3"/>
  <c r="X75" i="3"/>
  <c r="X76" i="3"/>
  <c r="X77" i="3"/>
  <c r="X78" i="3"/>
  <c r="X79" i="3"/>
  <c r="X81" i="3"/>
  <c r="X82" i="3"/>
  <c r="X83" i="3"/>
  <c r="X84" i="3"/>
  <c r="X85" i="3"/>
  <c r="X86" i="3"/>
  <c r="X87" i="3"/>
  <c r="X89" i="3"/>
  <c r="X90" i="3"/>
  <c r="X91" i="3"/>
  <c r="X92" i="3"/>
  <c r="X93" i="3"/>
  <c r="X94" i="3"/>
  <c r="X95" i="3"/>
  <c r="X97" i="3"/>
  <c r="X98" i="3"/>
  <c r="X99" i="3"/>
  <c r="X100" i="3"/>
  <c r="X101" i="3"/>
  <c r="X102" i="3"/>
  <c r="X103" i="3"/>
  <c r="X105" i="3"/>
  <c r="X106" i="3"/>
  <c r="X107" i="3"/>
  <c r="X108" i="3"/>
  <c r="X109" i="3"/>
  <c r="X110" i="3"/>
  <c r="X111" i="3"/>
  <c r="X113" i="3"/>
  <c r="X114" i="3"/>
  <c r="X115" i="3"/>
  <c r="X116" i="3"/>
  <c r="X117" i="3"/>
  <c r="X118" i="3"/>
  <c r="X119" i="3"/>
  <c r="X121" i="3"/>
  <c r="X122" i="3"/>
  <c r="X123" i="3"/>
  <c r="X124" i="3"/>
  <c r="X125" i="3"/>
  <c r="X126" i="3"/>
  <c r="X127" i="3"/>
  <c r="X129" i="3"/>
  <c r="X130" i="3"/>
  <c r="X131" i="3"/>
  <c r="X132" i="3"/>
  <c r="X133" i="3"/>
  <c r="X134" i="3"/>
  <c r="X135" i="3"/>
  <c r="X137" i="3"/>
  <c r="X138" i="3"/>
  <c r="X139" i="3"/>
  <c r="X140" i="3"/>
  <c r="X141" i="3"/>
  <c r="X142" i="3"/>
  <c r="X143" i="3"/>
  <c r="X145" i="3"/>
  <c r="X146" i="3"/>
  <c r="X147" i="3"/>
  <c r="X148" i="3"/>
  <c r="X149" i="3"/>
  <c r="X150" i="3"/>
  <c r="X151" i="3"/>
  <c r="X153" i="3"/>
  <c r="X154" i="3"/>
  <c r="X155" i="3"/>
  <c r="X156" i="3"/>
  <c r="X157" i="3"/>
  <c r="X158" i="3"/>
  <c r="X159" i="3"/>
  <c r="X161" i="3"/>
  <c r="X162" i="3"/>
  <c r="X163" i="3"/>
  <c r="X164" i="3"/>
  <c r="X165" i="3"/>
  <c r="X166" i="3"/>
  <c r="X167" i="3"/>
  <c r="X169" i="3"/>
  <c r="X170" i="3"/>
  <c r="X171" i="3"/>
  <c r="X172" i="3"/>
  <c r="X173" i="3"/>
  <c r="X174" i="3"/>
  <c r="X175" i="3"/>
  <c r="X177" i="3"/>
  <c r="X178" i="3"/>
  <c r="X179" i="3"/>
  <c r="X180" i="3"/>
  <c r="X181" i="3"/>
  <c r="X182" i="3"/>
  <c r="X183" i="3"/>
  <c r="X185" i="3"/>
  <c r="X186" i="3"/>
  <c r="X187" i="3"/>
  <c r="X188" i="3"/>
  <c r="X189" i="3"/>
  <c r="X190" i="3"/>
  <c r="X191" i="3"/>
  <c r="X193" i="3"/>
  <c r="X194" i="3"/>
  <c r="X195" i="3"/>
  <c r="X196" i="3"/>
  <c r="X197" i="3"/>
  <c r="X198" i="3"/>
  <c r="X199" i="3"/>
  <c r="X201" i="3"/>
  <c r="X202" i="3"/>
  <c r="X203" i="3"/>
  <c r="X204" i="3"/>
  <c r="X205" i="3"/>
  <c r="X206" i="3"/>
  <c r="X209" i="3"/>
  <c r="X210" i="3"/>
  <c r="X211" i="3"/>
  <c r="X212" i="3"/>
  <c r="X213" i="3"/>
  <c r="X214" i="3"/>
  <c r="X215" i="3"/>
  <c r="X217" i="3"/>
  <c r="X218" i="3"/>
  <c r="X219" i="3"/>
  <c r="X220" i="3"/>
  <c r="X221" i="3"/>
  <c r="X222" i="3"/>
  <c r="X223" i="3"/>
  <c r="X225" i="3"/>
  <c r="X226" i="3"/>
  <c r="X227" i="3"/>
  <c r="X228" i="3"/>
  <c r="X229" i="3"/>
  <c r="X230" i="3"/>
  <c r="X231" i="3"/>
  <c r="X233" i="3"/>
  <c r="X234" i="3"/>
  <c r="X235" i="3"/>
  <c r="X236" i="3"/>
  <c r="X237" i="3"/>
  <c r="X238" i="3"/>
  <c r="X239" i="3"/>
  <c r="X241" i="3"/>
  <c r="X242" i="3"/>
  <c r="X243" i="3"/>
  <c r="X244" i="3"/>
  <c r="X245" i="3"/>
  <c r="X246" i="3"/>
  <c r="X247" i="3"/>
  <c r="X249" i="3"/>
  <c r="X250" i="3"/>
  <c r="X251" i="3"/>
  <c r="X252" i="3"/>
  <c r="X253" i="3"/>
  <c r="X254" i="3"/>
  <c r="X255" i="3"/>
  <c r="X257" i="3"/>
  <c r="X258" i="3"/>
  <c r="X259" i="3"/>
  <c r="X260" i="3"/>
  <c r="X261" i="3"/>
  <c r="X262" i="3"/>
  <c r="X263" i="3"/>
  <c r="X265" i="3"/>
  <c r="X266" i="3"/>
  <c r="X267" i="3"/>
  <c r="X268" i="3"/>
  <c r="X269" i="3"/>
  <c r="X270" i="3"/>
  <c r="X271" i="3"/>
  <c r="X273" i="3"/>
  <c r="X274" i="3"/>
  <c r="X275" i="3"/>
  <c r="X276" i="3"/>
  <c r="X277" i="3"/>
  <c r="X278" i="3"/>
  <c r="X279" i="3"/>
  <c r="X281" i="3"/>
  <c r="X282" i="3"/>
  <c r="X283" i="3"/>
  <c r="X284" i="3"/>
  <c r="X285" i="3"/>
  <c r="X286" i="3"/>
  <c r="X287" i="3"/>
  <c r="X289" i="3"/>
  <c r="X290" i="3"/>
  <c r="X291" i="3"/>
  <c r="X292" i="3"/>
  <c r="X293" i="3"/>
  <c r="X294" i="3"/>
  <c r="X295" i="3"/>
  <c r="X297" i="3"/>
  <c r="X298" i="3"/>
  <c r="X299" i="3"/>
  <c r="X300" i="3"/>
  <c r="X301" i="3"/>
  <c r="X302" i="3"/>
  <c r="X303" i="3"/>
  <c r="X305" i="3"/>
  <c r="X306" i="3"/>
  <c r="X307" i="3"/>
  <c r="X308" i="3"/>
  <c r="X309" i="3"/>
  <c r="X310" i="3"/>
  <c r="X311" i="3"/>
  <c r="X313" i="3"/>
  <c r="X314" i="3"/>
  <c r="X315" i="3"/>
  <c r="X316" i="3"/>
  <c r="X317" i="3"/>
  <c r="X318" i="3"/>
  <c r="X319" i="3"/>
  <c r="X321" i="3"/>
  <c r="X322" i="3"/>
  <c r="X323" i="3"/>
  <c r="X324" i="3"/>
  <c r="X325" i="3"/>
  <c r="X326" i="3"/>
  <c r="X327" i="3"/>
  <c r="X329" i="3"/>
  <c r="X330" i="3"/>
  <c r="X331" i="3"/>
  <c r="X332" i="3"/>
  <c r="X333" i="3"/>
  <c r="X334" i="3"/>
  <c r="X335" i="3"/>
  <c r="X337" i="3"/>
  <c r="X338" i="3"/>
  <c r="X339" i="3"/>
  <c r="X340" i="3"/>
  <c r="X341" i="3"/>
  <c r="X342" i="3"/>
  <c r="X343" i="3"/>
  <c r="X345" i="3"/>
  <c r="X346" i="3"/>
  <c r="X347" i="3"/>
  <c r="X348" i="3"/>
  <c r="X349" i="3"/>
  <c r="X350" i="3"/>
  <c r="X351" i="3"/>
  <c r="X353" i="3"/>
  <c r="X354" i="3"/>
  <c r="X355" i="3"/>
  <c r="X356" i="3"/>
  <c r="X357" i="3"/>
  <c r="X358" i="3"/>
  <c r="X359" i="3"/>
  <c r="X361" i="3"/>
  <c r="X362" i="3"/>
  <c r="X363" i="3"/>
  <c r="X364" i="3"/>
  <c r="X365" i="3"/>
  <c r="X366" i="3"/>
  <c r="X367" i="3"/>
  <c r="X369" i="3"/>
  <c r="X370" i="3"/>
  <c r="X371" i="3"/>
  <c r="X372" i="3"/>
  <c r="X373" i="3"/>
  <c r="X374" i="3"/>
  <c r="X375" i="3"/>
  <c r="X377" i="3"/>
  <c r="X378" i="3"/>
  <c r="X379" i="3"/>
  <c r="X380" i="3"/>
  <c r="X381" i="3"/>
  <c r="X382" i="3"/>
  <c r="X383" i="3"/>
  <c r="X385" i="3"/>
  <c r="X386" i="3"/>
  <c r="X387" i="3"/>
  <c r="X388" i="3"/>
  <c r="X389" i="3"/>
  <c r="X390" i="3"/>
  <c r="X391" i="3"/>
  <c r="X393" i="3"/>
  <c r="X394" i="3"/>
  <c r="X395" i="3"/>
  <c r="X396" i="3"/>
  <c r="X397" i="3"/>
  <c r="X398" i="3"/>
  <c r="X399" i="3"/>
  <c r="X401" i="3"/>
  <c r="X402" i="3"/>
  <c r="X403" i="3"/>
  <c r="X404" i="3"/>
  <c r="X405" i="3"/>
  <c r="X406" i="3"/>
  <c r="X407" i="3"/>
  <c r="X409" i="3"/>
  <c r="X410" i="3"/>
  <c r="X411" i="3"/>
  <c r="X412" i="3"/>
  <c r="X413" i="3"/>
  <c r="X414" i="3"/>
  <c r="X415" i="3"/>
  <c r="X417" i="3"/>
  <c r="X418" i="3"/>
  <c r="X419" i="3"/>
  <c r="X420" i="3"/>
  <c r="X421" i="3"/>
  <c r="X422" i="3"/>
  <c r="X423" i="3"/>
  <c r="X425" i="3"/>
  <c r="X426" i="3"/>
  <c r="X427" i="3"/>
  <c r="X428" i="3"/>
  <c r="X429" i="3"/>
  <c r="X430" i="3"/>
  <c r="X431" i="3"/>
  <c r="X433" i="3"/>
  <c r="X434" i="3"/>
  <c r="X435" i="3"/>
  <c r="X436" i="3"/>
  <c r="X437" i="3"/>
  <c r="X438" i="3"/>
  <c r="X439" i="3"/>
  <c r="X441" i="3"/>
  <c r="X442" i="3"/>
  <c r="X443" i="3"/>
  <c r="X444" i="3"/>
  <c r="X445" i="3"/>
  <c r="X446" i="3"/>
  <c r="X447" i="3"/>
  <c r="X449" i="3"/>
  <c r="X450" i="3"/>
  <c r="X451" i="3"/>
  <c r="X452" i="3"/>
  <c r="X453" i="3"/>
  <c r="X454" i="3"/>
  <c r="X455" i="3"/>
  <c r="X457" i="3"/>
  <c r="X458" i="3"/>
  <c r="X459" i="3"/>
  <c r="X460" i="3"/>
  <c r="X461" i="3"/>
  <c r="X462" i="3"/>
  <c r="X463" i="3"/>
  <c r="X465" i="3"/>
  <c r="X466" i="3"/>
  <c r="X467" i="3"/>
  <c r="X468" i="3"/>
  <c r="X469" i="3"/>
  <c r="X470" i="3"/>
  <c r="X471" i="3"/>
  <c r="X473" i="3"/>
  <c r="X474" i="3"/>
  <c r="X475" i="3"/>
  <c r="X476" i="3"/>
  <c r="X477" i="3"/>
  <c r="X478" i="3"/>
  <c r="X479" i="3"/>
  <c r="X482" i="3"/>
  <c r="X481" i="3"/>
  <c r="X483" i="3"/>
  <c r="X484" i="3"/>
  <c r="X485" i="3"/>
  <c r="X486" i="3"/>
  <c r="X487" i="3"/>
  <c r="X489" i="3"/>
  <c r="X490" i="3"/>
  <c r="X491" i="3"/>
  <c r="X492" i="3"/>
  <c r="X493" i="3"/>
  <c r="X494" i="3"/>
  <c r="X495" i="3"/>
  <c r="X497" i="3"/>
  <c r="X498" i="3"/>
  <c r="X499" i="3"/>
  <c r="X500" i="3"/>
  <c r="X501" i="3"/>
  <c r="X502" i="3"/>
  <c r="X503" i="3"/>
  <c r="X505" i="3"/>
  <c r="X506" i="3"/>
  <c r="X507" i="3"/>
  <c r="X508" i="3"/>
  <c r="X509" i="3"/>
  <c r="X510" i="3"/>
  <c r="X511" i="3"/>
  <c r="X513" i="3"/>
  <c r="X514" i="3"/>
  <c r="X515" i="3"/>
  <c r="X516" i="3"/>
  <c r="X517" i="3"/>
  <c r="X518" i="3"/>
  <c r="X519" i="3"/>
  <c r="X521" i="3"/>
  <c r="X522" i="3"/>
  <c r="X523" i="3"/>
  <c r="X524" i="3"/>
  <c r="X525" i="3"/>
  <c r="X526" i="3"/>
  <c r="X527" i="3"/>
  <c r="X529" i="3"/>
  <c r="X530" i="3"/>
  <c r="X531" i="3"/>
  <c r="X532" i="3"/>
  <c r="X533" i="3"/>
  <c r="X534" i="3"/>
  <c r="X535" i="3"/>
  <c r="X537" i="3"/>
  <c r="X538" i="3"/>
  <c r="X539" i="3"/>
  <c r="X540" i="3"/>
  <c r="X541" i="3"/>
  <c r="X542" i="3"/>
  <c r="X543" i="3"/>
  <c r="X545" i="3"/>
  <c r="X546" i="3"/>
  <c r="X547" i="3"/>
  <c r="X548" i="3"/>
  <c r="X549" i="3"/>
  <c r="X550" i="3"/>
  <c r="X551" i="3"/>
  <c r="X553" i="3"/>
  <c r="X554" i="3"/>
  <c r="X555" i="3"/>
  <c r="X556" i="3"/>
  <c r="X557" i="3"/>
  <c r="X558" i="3"/>
  <c r="X559" i="3"/>
  <c r="X561" i="3"/>
  <c r="X562" i="3"/>
  <c r="X563" i="3"/>
  <c r="X564" i="3"/>
  <c r="X565" i="3"/>
  <c r="X566" i="3"/>
  <c r="X567" i="3"/>
  <c r="X569" i="3"/>
  <c r="X570" i="3"/>
  <c r="X571" i="3"/>
  <c r="X572" i="3"/>
  <c r="X573" i="3"/>
  <c r="X574" i="3"/>
  <c r="X575" i="3"/>
  <c r="X577" i="3"/>
  <c r="X578" i="3"/>
  <c r="X579" i="3"/>
  <c r="X580" i="3"/>
  <c r="X581" i="3"/>
  <c r="X582" i="3"/>
  <c r="X583" i="3"/>
  <c r="X585" i="3"/>
  <c r="X586" i="3"/>
  <c r="X587" i="3"/>
  <c r="X588" i="3"/>
  <c r="X589" i="3"/>
  <c r="X590" i="3"/>
  <c r="X591" i="3"/>
  <c r="X593" i="3"/>
  <c r="X594" i="3"/>
  <c r="X595" i="3"/>
  <c r="X596" i="3"/>
  <c r="X597" i="3"/>
  <c r="X598" i="3"/>
  <c r="X599" i="3"/>
  <c r="X601" i="3"/>
  <c r="X602" i="3"/>
  <c r="X603" i="3"/>
  <c r="X604" i="3"/>
  <c r="X605" i="3"/>
  <c r="X606" i="3"/>
  <c r="X607" i="3"/>
  <c r="X609" i="3"/>
  <c r="X610" i="3"/>
  <c r="X611" i="3"/>
  <c r="X612" i="3"/>
  <c r="X613" i="3"/>
  <c r="X614" i="3"/>
  <c r="X615" i="3"/>
  <c r="X617" i="3"/>
  <c r="X618" i="3"/>
  <c r="X619" i="3"/>
  <c r="X620" i="3"/>
  <c r="X621" i="3"/>
  <c r="X622" i="3"/>
  <c r="X623" i="3"/>
  <c r="X625" i="3"/>
  <c r="X626" i="3"/>
  <c r="X627" i="3"/>
  <c r="X628" i="3"/>
  <c r="X629" i="3"/>
  <c r="X630" i="3"/>
  <c r="X631" i="3"/>
  <c r="X633" i="3"/>
  <c r="X634" i="3"/>
  <c r="X635" i="3"/>
  <c r="X636" i="3"/>
  <c r="X637" i="3"/>
  <c r="X638" i="3"/>
  <c r="X639" i="3"/>
  <c r="X641" i="3"/>
  <c r="X642" i="3"/>
  <c r="X643" i="3"/>
  <c r="X644" i="3"/>
  <c r="X645" i="3"/>
  <c r="X646" i="3"/>
  <c r="X647" i="3"/>
  <c r="X649" i="3"/>
  <c r="X650" i="3"/>
  <c r="X651" i="3"/>
  <c r="X652" i="3"/>
  <c r="X653" i="3"/>
  <c r="X654" i="3"/>
  <c r="X655" i="3"/>
  <c r="X657" i="3"/>
  <c r="X658" i="3"/>
  <c r="X659" i="3"/>
  <c r="X660" i="3"/>
  <c r="X661" i="3"/>
  <c r="X662" i="3"/>
  <c r="X663" i="3"/>
  <c r="X665" i="3"/>
  <c r="X666" i="3"/>
  <c r="X667" i="3"/>
  <c r="X668" i="3"/>
  <c r="X669" i="3"/>
  <c r="X670" i="3"/>
  <c r="X671" i="3"/>
  <c r="X673" i="3"/>
  <c r="X674" i="3"/>
  <c r="X675" i="3"/>
  <c r="X676" i="3"/>
  <c r="X677" i="3"/>
  <c r="X678" i="3"/>
  <c r="X679" i="3"/>
  <c r="X681" i="3"/>
  <c r="X682" i="3"/>
  <c r="X683" i="3"/>
  <c r="X684" i="3"/>
  <c r="X685" i="3"/>
  <c r="X686" i="3"/>
  <c r="X687" i="3"/>
  <c r="X689" i="3"/>
  <c r="X690" i="3"/>
  <c r="X691" i="3"/>
  <c r="X692" i="3"/>
  <c r="X693" i="3"/>
  <c r="X694" i="3"/>
  <c r="X695" i="3"/>
  <c r="X697" i="3"/>
  <c r="X698" i="3"/>
  <c r="X699" i="3"/>
  <c r="X700" i="3"/>
  <c r="X701" i="3"/>
  <c r="X702" i="3"/>
  <c r="X703" i="3"/>
  <c r="X705" i="3"/>
  <c r="X706" i="3"/>
  <c r="X707" i="3"/>
  <c r="X708" i="3"/>
  <c r="X709" i="3"/>
  <c r="X710" i="3"/>
  <c r="X711" i="3"/>
  <c r="X713" i="3"/>
  <c r="X714" i="3"/>
  <c r="X715" i="3"/>
  <c r="X716" i="3"/>
  <c r="X717" i="3"/>
  <c r="X718" i="3"/>
  <c r="X719" i="3"/>
  <c r="X721" i="3"/>
  <c r="X722" i="3"/>
  <c r="X723" i="3"/>
  <c r="X724" i="3"/>
  <c r="X725" i="3"/>
  <c r="X726" i="3"/>
  <c r="X727" i="3"/>
  <c r="X729" i="3"/>
  <c r="X730" i="3"/>
  <c r="X731" i="3"/>
  <c r="X732" i="3"/>
  <c r="X733" i="3"/>
  <c r="X734" i="3"/>
  <c r="X735" i="3"/>
  <c r="X737" i="3"/>
  <c r="X738" i="3"/>
  <c r="X739" i="3"/>
  <c r="X740" i="3"/>
  <c r="X741" i="3"/>
  <c r="X742" i="3"/>
  <c r="X743" i="3"/>
  <c r="X745" i="3"/>
  <c r="X746" i="3"/>
  <c r="X747" i="3"/>
  <c r="X748" i="3"/>
  <c r="X749" i="3"/>
  <c r="X750" i="3"/>
  <c r="X751" i="3"/>
  <c r="X753" i="3"/>
  <c r="X754" i="3"/>
  <c r="X755" i="3"/>
  <c r="X756" i="3"/>
  <c r="X757" i="3"/>
  <c r="X759" i="3"/>
  <c r="X758" i="3"/>
  <c r="X761" i="3"/>
  <c r="X762" i="3"/>
  <c r="X763" i="3"/>
  <c r="X764" i="3"/>
  <c r="X765" i="3"/>
  <c r="X766" i="3"/>
  <c r="X767" i="3"/>
  <c r="X769" i="3"/>
  <c r="X770" i="3"/>
  <c r="X771" i="3"/>
  <c r="X772" i="3"/>
  <c r="X773" i="3"/>
  <c r="X774" i="3"/>
  <c r="X775" i="3"/>
  <c r="X777" i="3"/>
  <c r="X778" i="3"/>
  <c r="X779" i="3"/>
  <c r="X780" i="3"/>
  <c r="X781" i="3"/>
  <c r="X782" i="3"/>
  <c r="X783" i="3"/>
  <c r="X785" i="3"/>
  <c r="X786" i="3"/>
  <c r="X787" i="3"/>
  <c r="X788" i="3"/>
  <c r="X789" i="3"/>
  <c r="X790" i="3"/>
  <c r="X791" i="3"/>
  <c r="X793" i="3"/>
  <c r="X794" i="3"/>
  <c r="X795" i="3"/>
  <c r="X796" i="3"/>
  <c r="X797" i="3"/>
  <c r="X798" i="3"/>
  <c r="X799" i="3"/>
  <c r="X801" i="3"/>
  <c r="X802" i="3"/>
  <c r="X803" i="3"/>
  <c r="X804" i="3"/>
  <c r="X805" i="3"/>
  <c r="X806" i="3"/>
  <c r="X807" i="3"/>
  <c r="X809" i="3"/>
  <c r="X810" i="3"/>
  <c r="X811" i="3"/>
  <c r="X812" i="3"/>
  <c r="X813" i="3"/>
  <c r="X814" i="3"/>
  <c r="X815" i="3"/>
  <c r="X817" i="3"/>
  <c r="X818" i="3"/>
  <c r="X819" i="3"/>
  <c r="X820" i="3"/>
  <c r="X821" i="3"/>
  <c r="X822" i="3"/>
  <c r="X823" i="3"/>
  <c r="X825" i="3"/>
  <c r="X826" i="3"/>
  <c r="X827" i="3"/>
  <c r="X828" i="3"/>
  <c r="X829" i="3"/>
  <c r="X830" i="3"/>
  <c r="X831" i="3"/>
  <c r="X833" i="3"/>
  <c r="X834" i="3"/>
  <c r="X835" i="3"/>
  <c r="X836" i="3"/>
  <c r="X837" i="3"/>
  <c r="X838" i="3"/>
  <c r="X839" i="3"/>
  <c r="X841" i="3"/>
  <c r="X842" i="3"/>
  <c r="X843" i="3"/>
  <c r="X844" i="3"/>
  <c r="X845" i="3"/>
  <c r="X846" i="3"/>
  <c r="X847" i="3"/>
  <c r="X849" i="3"/>
  <c r="X850" i="3"/>
  <c r="X851" i="3"/>
  <c r="X852" i="3"/>
  <c r="X853" i="3"/>
  <c r="X854" i="3"/>
  <c r="X855" i="3"/>
  <c r="X857" i="3"/>
  <c r="X858" i="3"/>
  <c r="X859" i="3"/>
  <c r="X860" i="3"/>
  <c r="X861" i="3"/>
  <c r="X862" i="3"/>
  <c r="X863" i="3"/>
  <c r="X865" i="3"/>
  <c r="X866" i="3"/>
  <c r="X867" i="3"/>
  <c r="X868" i="3"/>
  <c r="X869" i="3"/>
  <c r="X870" i="3"/>
  <c r="X871" i="3"/>
  <c r="X873" i="3"/>
  <c r="X874" i="3"/>
  <c r="X875" i="3"/>
  <c r="X876" i="3"/>
  <c r="X877" i="3"/>
  <c r="X878" i="3"/>
  <c r="X879" i="3"/>
  <c r="X881" i="3"/>
  <c r="X882" i="3"/>
  <c r="X883" i="3"/>
  <c r="X884" i="3"/>
  <c r="X885" i="3"/>
  <c r="X886" i="3"/>
  <c r="X887" i="3"/>
  <c r="X889" i="3"/>
  <c r="X890" i="3"/>
  <c r="X891" i="3"/>
  <c r="X892" i="3"/>
  <c r="X893" i="3"/>
  <c r="X894" i="3"/>
  <c r="X895" i="3"/>
  <c r="X897" i="3"/>
  <c r="X898" i="3"/>
  <c r="X899" i="3"/>
  <c r="X900" i="3"/>
  <c r="X901" i="3"/>
  <c r="X902" i="3"/>
  <c r="X903" i="3"/>
  <c r="X905" i="3"/>
  <c r="X906" i="3"/>
  <c r="X907" i="3"/>
  <c r="X908" i="3"/>
  <c r="X909" i="3"/>
  <c r="X910" i="3"/>
  <c r="X911" i="3"/>
  <c r="X913" i="3"/>
  <c r="X914" i="3"/>
  <c r="X915" i="3"/>
  <c r="X916" i="3"/>
  <c r="X917" i="3"/>
  <c r="X918" i="3"/>
  <c r="X919" i="3"/>
  <c r="X921" i="3"/>
  <c r="X922" i="3"/>
  <c r="X923" i="3"/>
  <c r="X924" i="3"/>
  <c r="X925" i="3"/>
  <c r="X926" i="3"/>
  <c r="X927" i="3"/>
  <c r="X929" i="3"/>
  <c r="X930" i="3"/>
  <c r="X931" i="3"/>
  <c r="X932" i="3"/>
  <c r="X933" i="3"/>
  <c r="X934" i="3"/>
  <c r="X935" i="3"/>
  <c r="X937" i="3"/>
  <c r="X938" i="3"/>
  <c r="X939" i="3"/>
  <c r="X940" i="3"/>
  <c r="X941" i="3"/>
  <c r="X942" i="3"/>
  <c r="X943" i="3"/>
  <c r="X945" i="3"/>
  <c r="X946" i="3"/>
  <c r="X947" i="3"/>
  <c r="X948" i="3"/>
  <c r="X949" i="3"/>
  <c r="X950" i="3"/>
  <c r="X951" i="3"/>
  <c r="X953" i="3"/>
  <c r="X954" i="3"/>
  <c r="X955" i="3"/>
  <c r="X956" i="3"/>
  <c r="X957" i="3"/>
  <c r="X958" i="3"/>
  <c r="X959" i="3"/>
  <c r="X961" i="3"/>
  <c r="X962" i="3"/>
  <c r="X963" i="3"/>
  <c r="X964" i="3"/>
  <c r="X965" i="3"/>
  <c r="X966" i="3"/>
  <c r="X967" i="3"/>
  <c r="X969" i="3"/>
  <c r="X970" i="3"/>
  <c r="X971" i="3"/>
  <c r="X972" i="3"/>
  <c r="X973" i="3"/>
  <c r="X974" i="3"/>
  <c r="X975" i="3"/>
  <c r="X977" i="3"/>
  <c r="X978" i="3"/>
  <c r="X979" i="3"/>
  <c r="X980" i="3"/>
  <c r="X981" i="3"/>
  <c r="X982" i="3"/>
  <c r="X983" i="3"/>
  <c r="X985" i="3"/>
  <c r="X986" i="3"/>
  <c r="X987" i="3"/>
  <c r="X988" i="3"/>
  <c r="X989" i="3"/>
  <c r="X990" i="3"/>
  <c r="X991" i="3"/>
  <c r="X993" i="3"/>
  <c r="X994" i="3"/>
  <c r="X995" i="3"/>
  <c r="X996" i="3"/>
  <c r="X997" i="3"/>
  <c r="X998" i="3"/>
  <c r="X999" i="3"/>
  <c r="X1001" i="3"/>
  <c r="X1002" i="3"/>
  <c r="X1003" i="3"/>
  <c r="X1004" i="3"/>
  <c r="X1005" i="3"/>
  <c r="X1006" i="3"/>
  <c r="X1007" i="3"/>
  <c r="X1009" i="3"/>
  <c r="X1010" i="3"/>
  <c r="X1011" i="3"/>
  <c r="X1012" i="3"/>
  <c r="X1013" i="3"/>
  <c r="X1014" i="3"/>
  <c r="X1015" i="3"/>
  <c r="X1017" i="3"/>
  <c r="X1020" i="3"/>
  <c r="X1021" i="3"/>
  <c r="X1022" i="3"/>
  <c r="X1023" i="3"/>
  <c r="X1025" i="3"/>
  <c r="X1026" i="3"/>
  <c r="X1027" i="3"/>
  <c r="X1028" i="3"/>
  <c r="X1029" i="3"/>
  <c r="X1030" i="3"/>
  <c r="X1031" i="3"/>
  <c r="X1033" i="3"/>
  <c r="X1034" i="3"/>
  <c r="X1035" i="3"/>
  <c r="X1036" i="3"/>
  <c r="X1037" i="3"/>
  <c r="X1038" i="3"/>
  <c r="X1039" i="3"/>
  <c r="X1041" i="3"/>
  <c r="X1042" i="3"/>
  <c r="X1043" i="3"/>
  <c r="X1044" i="3"/>
  <c r="X1045" i="3"/>
  <c r="X1046" i="3"/>
  <c r="X1047" i="3"/>
  <c r="X1049" i="3"/>
  <c r="X1050" i="3"/>
  <c r="X1051" i="3"/>
  <c r="X1052" i="3"/>
  <c r="X1053" i="3"/>
  <c r="X1054" i="3"/>
  <c r="X1055" i="3"/>
  <c r="X1057" i="3"/>
  <c r="X1058" i="3"/>
  <c r="X1059" i="3"/>
  <c r="X1060" i="3"/>
  <c r="X1061" i="3"/>
  <c r="X1062" i="3"/>
  <c r="X1063" i="3"/>
  <c r="X1065" i="3"/>
  <c r="X1066" i="3"/>
  <c r="X1067" i="3"/>
  <c r="X1068" i="3"/>
  <c r="X1069" i="3"/>
  <c r="X1070" i="3"/>
  <c r="X1071" i="3"/>
  <c r="X1073" i="3"/>
  <c r="X1074" i="3"/>
  <c r="X1075" i="3"/>
  <c r="X1076" i="3"/>
  <c r="X1077" i="3"/>
  <c r="X1078" i="3"/>
  <c r="X1079" i="3"/>
  <c r="X1081" i="3"/>
  <c r="X1082" i="3"/>
  <c r="X1084" i="3"/>
  <c r="X1083" i="3"/>
  <c r="X1085" i="3"/>
  <c r="X1086" i="3"/>
  <c r="X1087" i="3"/>
  <c r="X1089" i="3"/>
  <c r="X1090" i="3"/>
  <c r="X1091" i="3"/>
  <c r="X1092" i="3"/>
  <c r="X1093" i="3"/>
  <c r="X1094" i="3"/>
  <c r="X1095" i="3"/>
  <c r="X1097" i="3"/>
  <c r="X1098" i="3"/>
  <c r="X1099" i="3"/>
  <c r="X1100" i="3"/>
  <c r="X1101" i="3"/>
  <c r="X1102" i="3"/>
  <c r="X1103" i="3"/>
  <c r="X1105" i="3"/>
  <c r="X1107" i="3"/>
  <c r="X1106" i="3"/>
  <c r="X1108" i="3"/>
  <c r="X1109" i="3"/>
  <c r="X1110" i="3"/>
  <c r="X1111" i="3"/>
  <c r="V26" i="3"/>
  <c r="V27" i="3"/>
  <c r="V28" i="3"/>
  <c r="V29" i="3"/>
  <c r="V30" i="3"/>
  <c r="V31" i="3"/>
  <c r="V33" i="3"/>
  <c r="V34" i="3"/>
  <c r="V35" i="3"/>
  <c r="V36" i="3"/>
  <c r="V37" i="3"/>
  <c r="V38" i="3"/>
  <c r="V39" i="3"/>
  <c r="V41" i="3"/>
  <c r="V42" i="3"/>
  <c r="V43" i="3"/>
  <c r="V44" i="3"/>
  <c r="V45" i="3"/>
  <c r="V46" i="3"/>
  <c r="V47" i="3"/>
  <c r="V49" i="3"/>
  <c r="V50" i="3"/>
  <c r="V51" i="3"/>
  <c r="V52" i="3"/>
  <c r="V53" i="3"/>
  <c r="V54" i="3"/>
  <c r="V55" i="3"/>
  <c r="V57" i="3"/>
  <c r="V58" i="3"/>
  <c r="V59" i="3"/>
  <c r="V60" i="3"/>
  <c r="V61" i="3"/>
  <c r="V62" i="3"/>
  <c r="V63" i="3"/>
  <c r="V65" i="3"/>
  <c r="V66" i="3"/>
  <c r="V67" i="3"/>
  <c r="V68" i="3"/>
  <c r="V69" i="3"/>
  <c r="V70" i="3"/>
  <c r="V71" i="3"/>
  <c r="V73" i="3"/>
  <c r="V74" i="3"/>
  <c r="V75" i="3"/>
  <c r="V76" i="3"/>
  <c r="V77" i="3"/>
  <c r="V78" i="3"/>
  <c r="V79" i="3"/>
  <c r="V81" i="3"/>
  <c r="V82" i="3"/>
  <c r="V83" i="3"/>
  <c r="V84" i="3"/>
  <c r="V85" i="3"/>
  <c r="V86" i="3"/>
  <c r="V87" i="3"/>
  <c r="V89" i="3"/>
  <c r="V90" i="3"/>
  <c r="V91" i="3"/>
  <c r="V92" i="3"/>
  <c r="V93" i="3"/>
  <c r="V94" i="3"/>
  <c r="V95" i="3"/>
  <c r="V97" i="3"/>
  <c r="V98" i="3"/>
  <c r="V99" i="3"/>
  <c r="V100" i="3"/>
  <c r="V101" i="3"/>
  <c r="V102" i="3"/>
  <c r="V103" i="3"/>
  <c r="V105" i="3"/>
  <c r="V106" i="3"/>
  <c r="V107" i="3"/>
  <c r="V108" i="3"/>
  <c r="V109" i="3"/>
  <c r="V110" i="3"/>
  <c r="V111" i="3"/>
  <c r="V113" i="3"/>
  <c r="V114" i="3"/>
  <c r="V115" i="3"/>
  <c r="V116" i="3"/>
  <c r="V117" i="3"/>
  <c r="V118" i="3"/>
  <c r="V119" i="3"/>
  <c r="V121" i="3"/>
  <c r="V122" i="3"/>
  <c r="V123" i="3"/>
  <c r="V124" i="3"/>
  <c r="V125" i="3"/>
  <c r="V126" i="3"/>
  <c r="V127" i="3"/>
  <c r="V129" i="3"/>
  <c r="V130" i="3"/>
  <c r="V131" i="3"/>
  <c r="V132" i="3"/>
  <c r="V133" i="3"/>
  <c r="V134" i="3"/>
  <c r="V135" i="3"/>
  <c r="V137" i="3"/>
  <c r="V138" i="3"/>
  <c r="V139" i="3"/>
  <c r="V140" i="3"/>
  <c r="V141" i="3"/>
  <c r="V142" i="3"/>
  <c r="V143" i="3"/>
  <c r="V145" i="3"/>
  <c r="V146" i="3"/>
  <c r="V147" i="3"/>
  <c r="V148" i="3"/>
  <c r="V149" i="3"/>
  <c r="V150" i="3"/>
  <c r="V151" i="3"/>
  <c r="V153" i="3"/>
  <c r="V154" i="3"/>
  <c r="V155" i="3"/>
  <c r="V156" i="3"/>
  <c r="V157" i="3"/>
  <c r="V158" i="3"/>
  <c r="V159" i="3"/>
  <c r="V161" i="3"/>
  <c r="V162" i="3"/>
  <c r="V163" i="3"/>
  <c r="V164" i="3"/>
  <c r="V165" i="3"/>
  <c r="V166" i="3"/>
  <c r="V167" i="3"/>
  <c r="V169" i="3"/>
  <c r="V170" i="3"/>
  <c r="V171" i="3"/>
  <c r="V172" i="3"/>
  <c r="V173" i="3"/>
  <c r="V174" i="3"/>
  <c r="V175" i="3"/>
  <c r="V177" i="3"/>
  <c r="V178" i="3"/>
  <c r="V179" i="3"/>
  <c r="V180" i="3"/>
  <c r="V181" i="3"/>
  <c r="V182" i="3"/>
  <c r="V183" i="3"/>
  <c r="V185" i="3"/>
  <c r="V186" i="3"/>
  <c r="V187" i="3"/>
  <c r="V188" i="3"/>
  <c r="V189" i="3"/>
  <c r="V190" i="3"/>
  <c r="V191" i="3"/>
  <c r="V193" i="3"/>
  <c r="V194" i="3"/>
  <c r="V195" i="3"/>
  <c r="V196" i="3"/>
  <c r="V197" i="3"/>
  <c r="V198" i="3"/>
  <c r="V199" i="3"/>
  <c r="V201" i="3"/>
  <c r="V202" i="3"/>
  <c r="V203" i="3"/>
  <c r="V204" i="3"/>
  <c r="V205" i="3"/>
  <c r="V206" i="3"/>
  <c r="V207" i="3"/>
  <c r="V209" i="3"/>
  <c r="V210" i="3"/>
  <c r="V211" i="3"/>
  <c r="V212" i="3"/>
  <c r="V213" i="3"/>
  <c r="V214" i="3"/>
  <c r="V215" i="3"/>
  <c r="V217" i="3"/>
  <c r="V218" i="3"/>
  <c r="V219" i="3"/>
  <c r="V220" i="3"/>
  <c r="V221" i="3"/>
  <c r="V222" i="3"/>
  <c r="V223" i="3"/>
  <c r="V225" i="3"/>
  <c r="V226" i="3"/>
  <c r="V227" i="3"/>
  <c r="V228" i="3"/>
  <c r="V229" i="3"/>
  <c r="V230" i="3"/>
  <c r="V231" i="3"/>
  <c r="V233" i="3"/>
  <c r="V234" i="3"/>
  <c r="V235" i="3"/>
  <c r="V236" i="3"/>
  <c r="V237" i="3"/>
  <c r="V238" i="3"/>
  <c r="V239" i="3"/>
  <c r="V241" i="3"/>
  <c r="V242" i="3"/>
  <c r="V243" i="3"/>
  <c r="V244" i="3"/>
  <c r="V245" i="3"/>
  <c r="V246" i="3"/>
  <c r="V247" i="3"/>
  <c r="V249" i="3"/>
  <c r="V250" i="3"/>
  <c r="V251" i="3"/>
  <c r="V252" i="3"/>
  <c r="V253" i="3"/>
  <c r="V254" i="3"/>
  <c r="V255" i="3"/>
  <c r="V257" i="3"/>
  <c r="V258" i="3"/>
  <c r="V259" i="3"/>
  <c r="V260" i="3"/>
  <c r="V261" i="3"/>
  <c r="V262" i="3"/>
  <c r="V263" i="3"/>
  <c r="V265" i="3"/>
  <c r="V266" i="3"/>
  <c r="V267" i="3"/>
  <c r="V268" i="3"/>
  <c r="V269" i="3"/>
  <c r="V270" i="3"/>
  <c r="V271" i="3"/>
  <c r="V273" i="3"/>
  <c r="V274" i="3"/>
  <c r="V275" i="3"/>
  <c r="V276" i="3"/>
  <c r="V277" i="3"/>
  <c r="V278" i="3"/>
  <c r="V279" i="3"/>
  <c r="V281" i="3"/>
  <c r="V282" i="3"/>
  <c r="V283" i="3"/>
  <c r="V284" i="3"/>
  <c r="V285" i="3"/>
  <c r="V286" i="3"/>
  <c r="V287" i="3"/>
  <c r="V289" i="3"/>
  <c r="V290" i="3"/>
  <c r="V291" i="3"/>
  <c r="V292" i="3"/>
  <c r="V293" i="3"/>
  <c r="V294" i="3"/>
  <c r="V295" i="3"/>
  <c r="V297" i="3"/>
  <c r="V298" i="3"/>
  <c r="V299" i="3"/>
  <c r="V300" i="3"/>
  <c r="V301" i="3"/>
  <c r="V302" i="3"/>
  <c r="V303" i="3"/>
  <c r="V305" i="3"/>
  <c r="V306" i="3"/>
  <c r="V307" i="3"/>
  <c r="V308" i="3"/>
  <c r="V309" i="3"/>
  <c r="V310" i="3"/>
  <c r="V311" i="3"/>
  <c r="V313" i="3"/>
  <c r="V314" i="3"/>
  <c r="V315" i="3"/>
  <c r="V316" i="3"/>
  <c r="V317" i="3"/>
  <c r="V318" i="3"/>
  <c r="V319" i="3"/>
  <c r="V321" i="3"/>
  <c r="V322" i="3"/>
  <c r="V323" i="3"/>
  <c r="V324" i="3"/>
  <c r="V325" i="3"/>
  <c r="V326" i="3"/>
  <c r="V327" i="3"/>
  <c r="V329" i="3"/>
  <c r="V330" i="3"/>
  <c r="V331" i="3"/>
  <c r="V332" i="3"/>
  <c r="V333" i="3"/>
  <c r="V334" i="3"/>
  <c r="V335" i="3"/>
  <c r="V337" i="3"/>
  <c r="V338" i="3"/>
  <c r="V339" i="3"/>
  <c r="V340" i="3"/>
  <c r="V341" i="3"/>
  <c r="V342" i="3"/>
  <c r="V343" i="3"/>
  <c r="V345" i="3"/>
  <c r="V346" i="3"/>
  <c r="V347" i="3"/>
  <c r="V348" i="3"/>
  <c r="V349" i="3"/>
  <c r="V350" i="3"/>
  <c r="V351" i="3"/>
  <c r="V353" i="3"/>
  <c r="V354" i="3"/>
  <c r="V355" i="3"/>
  <c r="V356" i="3"/>
  <c r="V357" i="3"/>
  <c r="V358" i="3"/>
  <c r="V359" i="3"/>
  <c r="V361" i="3"/>
  <c r="V362" i="3"/>
  <c r="V363" i="3"/>
  <c r="V364" i="3"/>
  <c r="V365" i="3"/>
  <c r="V366" i="3"/>
  <c r="V367" i="3"/>
  <c r="V369" i="3"/>
  <c r="V370" i="3"/>
  <c r="V371" i="3"/>
  <c r="V372" i="3"/>
  <c r="V373" i="3"/>
  <c r="V374" i="3"/>
  <c r="V375" i="3"/>
  <c r="V377" i="3"/>
  <c r="V378" i="3"/>
  <c r="V379" i="3"/>
  <c r="V380" i="3"/>
  <c r="V381" i="3"/>
  <c r="V382" i="3"/>
  <c r="V383" i="3"/>
  <c r="V385" i="3"/>
  <c r="V386" i="3"/>
  <c r="V387" i="3"/>
  <c r="V388" i="3"/>
  <c r="V389" i="3"/>
  <c r="V390" i="3"/>
  <c r="V391" i="3"/>
  <c r="V393" i="3"/>
  <c r="V394" i="3"/>
  <c r="V395" i="3"/>
  <c r="V396" i="3"/>
  <c r="V397" i="3"/>
  <c r="V398" i="3"/>
  <c r="V399" i="3"/>
  <c r="V401" i="3"/>
  <c r="V402" i="3"/>
  <c r="V403" i="3"/>
  <c r="V404" i="3"/>
  <c r="V405" i="3"/>
  <c r="V406" i="3"/>
  <c r="V407" i="3"/>
  <c r="V409" i="3"/>
  <c r="V410" i="3"/>
  <c r="V411" i="3"/>
  <c r="V412" i="3"/>
  <c r="V413" i="3"/>
  <c r="V414" i="3"/>
  <c r="V415" i="3"/>
  <c r="V417" i="3"/>
  <c r="V418" i="3"/>
  <c r="V419" i="3"/>
  <c r="V420" i="3"/>
  <c r="V421" i="3"/>
  <c r="V422" i="3"/>
  <c r="V423" i="3"/>
  <c r="V425" i="3"/>
  <c r="V426" i="3"/>
  <c r="V427" i="3"/>
  <c r="V428" i="3"/>
  <c r="V429" i="3"/>
  <c r="V430" i="3"/>
  <c r="V431" i="3"/>
  <c r="V433" i="3"/>
  <c r="V434" i="3"/>
  <c r="V435" i="3"/>
  <c r="V436" i="3"/>
  <c r="V437" i="3"/>
  <c r="V438" i="3"/>
  <c r="V439" i="3"/>
  <c r="V441" i="3"/>
  <c r="V442" i="3"/>
  <c r="V443" i="3"/>
  <c r="V444" i="3"/>
  <c r="V445" i="3"/>
  <c r="V446" i="3"/>
  <c r="V447" i="3"/>
  <c r="V449" i="3"/>
  <c r="V450" i="3"/>
  <c r="V451" i="3"/>
  <c r="V452" i="3"/>
  <c r="V453" i="3"/>
  <c r="V454" i="3"/>
  <c r="V455" i="3"/>
  <c r="V457" i="3"/>
  <c r="V458" i="3"/>
  <c r="V459" i="3"/>
  <c r="V460" i="3"/>
  <c r="V461" i="3"/>
  <c r="V462" i="3"/>
  <c r="V463" i="3"/>
  <c r="V465" i="3"/>
  <c r="V466" i="3"/>
  <c r="V467" i="3"/>
  <c r="V468" i="3"/>
  <c r="V469" i="3"/>
  <c r="V470" i="3"/>
  <c r="V471" i="3"/>
  <c r="V473" i="3"/>
  <c r="V474" i="3"/>
  <c r="V475" i="3"/>
  <c r="V476" i="3"/>
  <c r="V477" i="3"/>
  <c r="V478" i="3"/>
  <c r="V479" i="3"/>
  <c r="V482" i="3"/>
  <c r="V481" i="3"/>
  <c r="V483" i="3"/>
  <c r="V484" i="3"/>
  <c r="V485" i="3"/>
  <c r="V486" i="3"/>
  <c r="V487" i="3"/>
  <c r="V489" i="3"/>
  <c r="V490" i="3"/>
  <c r="V491" i="3"/>
  <c r="V492" i="3"/>
  <c r="V493" i="3"/>
  <c r="V494" i="3"/>
  <c r="V495" i="3"/>
  <c r="V497" i="3"/>
  <c r="V498" i="3"/>
  <c r="V499" i="3"/>
  <c r="V500" i="3"/>
  <c r="V501" i="3"/>
  <c r="V502" i="3"/>
  <c r="V503" i="3"/>
  <c r="V505" i="3"/>
  <c r="V506" i="3"/>
  <c r="V507" i="3"/>
  <c r="V508" i="3"/>
  <c r="V509" i="3"/>
  <c r="V510" i="3"/>
  <c r="V511" i="3"/>
  <c r="V513" i="3"/>
  <c r="V514" i="3"/>
  <c r="V515" i="3"/>
  <c r="V516" i="3"/>
  <c r="V517" i="3"/>
  <c r="V518" i="3"/>
  <c r="V519" i="3"/>
  <c r="V521" i="3"/>
  <c r="V522" i="3"/>
  <c r="V523" i="3"/>
  <c r="V524" i="3"/>
  <c r="V525" i="3"/>
  <c r="V526" i="3"/>
  <c r="V527" i="3"/>
  <c r="V529" i="3"/>
  <c r="V530" i="3"/>
  <c r="V531" i="3"/>
  <c r="V532" i="3"/>
  <c r="V533" i="3"/>
  <c r="V534" i="3"/>
  <c r="V535" i="3"/>
  <c r="V537" i="3"/>
  <c r="V538" i="3"/>
  <c r="V539" i="3"/>
  <c r="V540" i="3"/>
  <c r="V541" i="3"/>
  <c r="V542" i="3"/>
  <c r="V543" i="3"/>
  <c r="V545" i="3"/>
  <c r="V546" i="3"/>
  <c r="V547" i="3"/>
  <c r="V548" i="3"/>
  <c r="V549" i="3"/>
  <c r="V550" i="3"/>
  <c r="V551" i="3"/>
  <c r="V553" i="3"/>
  <c r="V554" i="3"/>
  <c r="V555" i="3"/>
  <c r="V556" i="3"/>
  <c r="V557" i="3"/>
  <c r="V558" i="3"/>
  <c r="V559" i="3"/>
  <c r="V561" i="3"/>
  <c r="V562" i="3"/>
  <c r="V563" i="3"/>
  <c r="V564" i="3"/>
  <c r="V565" i="3"/>
  <c r="V566" i="3"/>
  <c r="V567" i="3"/>
  <c r="V569" i="3"/>
  <c r="V570" i="3"/>
  <c r="V571" i="3"/>
  <c r="V572" i="3"/>
  <c r="V573" i="3"/>
  <c r="V574" i="3"/>
  <c r="V575" i="3"/>
  <c r="V577" i="3"/>
  <c r="V578" i="3"/>
  <c r="V579" i="3"/>
  <c r="V580" i="3"/>
  <c r="V581" i="3"/>
  <c r="V582" i="3"/>
  <c r="V583" i="3"/>
  <c r="V585" i="3"/>
  <c r="V586" i="3"/>
  <c r="V587" i="3"/>
  <c r="V588" i="3"/>
  <c r="V589" i="3"/>
  <c r="V590" i="3"/>
  <c r="V591" i="3"/>
  <c r="V593" i="3"/>
  <c r="V594" i="3"/>
  <c r="V595" i="3"/>
  <c r="V596" i="3"/>
  <c r="V597" i="3"/>
  <c r="V598" i="3"/>
  <c r="V599" i="3"/>
  <c r="V601" i="3"/>
  <c r="V602" i="3"/>
  <c r="V603" i="3"/>
  <c r="V604" i="3"/>
  <c r="V605" i="3"/>
  <c r="V606" i="3"/>
  <c r="V607" i="3"/>
  <c r="V609" i="3"/>
  <c r="V610" i="3"/>
  <c r="V611" i="3"/>
  <c r="V612" i="3"/>
  <c r="V613" i="3"/>
  <c r="V614" i="3"/>
  <c r="V615" i="3"/>
  <c r="V617" i="3"/>
  <c r="V618" i="3"/>
  <c r="V619" i="3"/>
  <c r="V620" i="3"/>
  <c r="V621" i="3"/>
  <c r="V622" i="3"/>
  <c r="V623" i="3"/>
  <c r="V625" i="3"/>
  <c r="V626" i="3"/>
  <c r="V627" i="3"/>
  <c r="V628" i="3"/>
  <c r="V629" i="3"/>
  <c r="V630" i="3"/>
  <c r="V631" i="3"/>
  <c r="V633" i="3"/>
  <c r="V634" i="3"/>
  <c r="V635" i="3"/>
  <c r="V636" i="3"/>
  <c r="V637" i="3"/>
  <c r="V638" i="3"/>
  <c r="V639" i="3"/>
  <c r="V641" i="3"/>
  <c r="V642" i="3"/>
  <c r="V643" i="3"/>
  <c r="V644" i="3"/>
  <c r="V645" i="3"/>
  <c r="V646" i="3"/>
  <c r="V647" i="3"/>
  <c r="V649" i="3"/>
  <c r="V650" i="3"/>
  <c r="V651" i="3"/>
  <c r="V652" i="3"/>
  <c r="V653" i="3"/>
  <c r="V654" i="3"/>
  <c r="V655" i="3"/>
  <c r="V657" i="3"/>
  <c r="V658" i="3"/>
  <c r="V659" i="3"/>
  <c r="V660" i="3"/>
  <c r="V661" i="3"/>
  <c r="V662" i="3"/>
  <c r="V663" i="3"/>
  <c r="V665" i="3"/>
  <c r="V666" i="3"/>
  <c r="V667" i="3"/>
  <c r="V668" i="3"/>
  <c r="V669" i="3"/>
  <c r="V670" i="3"/>
  <c r="V671" i="3"/>
  <c r="V673" i="3"/>
  <c r="V674" i="3"/>
  <c r="V675" i="3"/>
  <c r="V676" i="3"/>
  <c r="V677" i="3"/>
  <c r="V678" i="3"/>
  <c r="V679" i="3"/>
  <c r="V681" i="3"/>
  <c r="V682" i="3"/>
  <c r="V683" i="3"/>
  <c r="V684" i="3"/>
  <c r="V685" i="3"/>
  <c r="V686" i="3"/>
  <c r="V687" i="3"/>
  <c r="V689" i="3"/>
  <c r="V690" i="3"/>
  <c r="V691" i="3"/>
  <c r="V692" i="3"/>
  <c r="V693" i="3"/>
  <c r="V694" i="3"/>
  <c r="V695" i="3"/>
  <c r="V697" i="3"/>
  <c r="V698" i="3"/>
  <c r="V699" i="3"/>
  <c r="V700" i="3"/>
  <c r="V701" i="3"/>
  <c r="V702" i="3"/>
  <c r="V703"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9" i="3"/>
  <c r="V758"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801" i="3"/>
  <c r="V802" i="3"/>
  <c r="V803" i="3"/>
  <c r="V804" i="3"/>
  <c r="V805" i="3"/>
  <c r="V806" i="3"/>
  <c r="V807" i="3"/>
  <c r="V808" i="3"/>
  <c r="V809" i="3"/>
  <c r="V810" i="3"/>
  <c r="V811" i="3"/>
  <c r="V812" i="3"/>
  <c r="V813" i="3"/>
  <c r="V814" i="3"/>
  <c r="V815" i="3"/>
  <c r="V816" i="3"/>
  <c r="V817" i="3"/>
  <c r="V818" i="3"/>
  <c r="V819" i="3"/>
  <c r="V820" i="3"/>
  <c r="V821" i="3"/>
  <c r="V822" i="3"/>
  <c r="V823" i="3"/>
  <c r="V824" i="3"/>
  <c r="V825" i="3"/>
  <c r="V826" i="3"/>
  <c r="V827" i="3"/>
  <c r="V828" i="3"/>
  <c r="V829" i="3"/>
  <c r="V830" i="3"/>
  <c r="V831" i="3"/>
  <c r="V832" i="3"/>
  <c r="V833" i="3"/>
  <c r="V834" i="3"/>
  <c r="V835" i="3"/>
  <c r="V836" i="3"/>
  <c r="V837" i="3"/>
  <c r="V838" i="3"/>
  <c r="V839" i="3"/>
  <c r="V840" i="3"/>
  <c r="V841" i="3"/>
  <c r="V842" i="3"/>
  <c r="V843" i="3"/>
  <c r="V844" i="3"/>
  <c r="V845" i="3"/>
  <c r="V846" i="3"/>
  <c r="V847" i="3"/>
  <c r="V848" i="3"/>
  <c r="V849" i="3"/>
  <c r="V850" i="3"/>
  <c r="V851" i="3"/>
  <c r="V852" i="3"/>
  <c r="V853" i="3"/>
  <c r="V854" i="3"/>
  <c r="V855" i="3"/>
  <c r="V856" i="3"/>
  <c r="V857" i="3"/>
  <c r="V858" i="3"/>
  <c r="V859" i="3"/>
  <c r="V860" i="3"/>
  <c r="V861" i="3"/>
  <c r="V862" i="3"/>
  <c r="V863" i="3"/>
  <c r="V864" i="3"/>
  <c r="V865" i="3"/>
  <c r="V866" i="3"/>
  <c r="V867" i="3"/>
  <c r="V868" i="3"/>
  <c r="V869" i="3"/>
  <c r="V870" i="3"/>
  <c r="V871" i="3"/>
  <c r="V872" i="3"/>
  <c r="V873" i="3"/>
  <c r="V874" i="3"/>
  <c r="V875" i="3"/>
  <c r="V876" i="3"/>
  <c r="V877" i="3"/>
  <c r="V878" i="3"/>
  <c r="V879" i="3"/>
  <c r="V880" i="3"/>
  <c r="V881" i="3"/>
  <c r="V882" i="3"/>
  <c r="V883" i="3"/>
  <c r="V884" i="3"/>
  <c r="V885" i="3"/>
  <c r="V886" i="3"/>
  <c r="V887" i="3"/>
  <c r="V888" i="3"/>
  <c r="V889" i="3"/>
  <c r="V890" i="3"/>
  <c r="V891" i="3"/>
  <c r="V892" i="3"/>
  <c r="V893" i="3"/>
  <c r="V894" i="3"/>
  <c r="V895" i="3"/>
  <c r="V896" i="3"/>
  <c r="V897" i="3"/>
  <c r="V898" i="3"/>
  <c r="V899" i="3"/>
  <c r="V900" i="3"/>
  <c r="V901" i="3"/>
  <c r="V902" i="3"/>
  <c r="V903" i="3"/>
  <c r="V904" i="3"/>
  <c r="V905" i="3"/>
  <c r="V906" i="3"/>
  <c r="V907" i="3"/>
  <c r="V908" i="3"/>
  <c r="V909" i="3"/>
  <c r="V910" i="3"/>
  <c r="V911" i="3"/>
  <c r="V912" i="3"/>
  <c r="V913" i="3"/>
  <c r="V914" i="3"/>
  <c r="V915" i="3"/>
  <c r="V916" i="3"/>
  <c r="V917" i="3"/>
  <c r="V918" i="3"/>
  <c r="V919" i="3"/>
  <c r="V920" i="3"/>
  <c r="V921" i="3"/>
  <c r="V922" i="3"/>
  <c r="V923" i="3"/>
  <c r="V924" i="3"/>
  <c r="V925" i="3"/>
  <c r="V926" i="3"/>
  <c r="V927" i="3"/>
  <c r="V928" i="3"/>
  <c r="V929" i="3"/>
  <c r="V930" i="3"/>
  <c r="V931" i="3"/>
  <c r="V932" i="3"/>
  <c r="V933" i="3"/>
  <c r="V934" i="3"/>
  <c r="V935" i="3"/>
  <c r="V936" i="3"/>
  <c r="V937" i="3"/>
  <c r="V938" i="3"/>
  <c r="V939" i="3"/>
  <c r="V940" i="3"/>
  <c r="V941" i="3"/>
  <c r="V942" i="3"/>
  <c r="V943" i="3"/>
  <c r="V944" i="3"/>
  <c r="V945" i="3"/>
  <c r="V946" i="3"/>
  <c r="V947" i="3"/>
  <c r="V948" i="3"/>
  <c r="V949" i="3"/>
  <c r="V950" i="3"/>
  <c r="V951" i="3"/>
  <c r="V952" i="3"/>
  <c r="V953" i="3"/>
  <c r="V954" i="3"/>
  <c r="V955" i="3"/>
  <c r="V956" i="3"/>
  <c r="V957" i="3"/>
  <c r="V958" i="3"/>
  <c r="V959" i="3"/>
  <c r="V960" i="3"/>
  <c r="V961" i="3"/>
  <c r="V962" i="3"/>
  <c r="V963" i="3"/>
  <c r="V964" i="3"/>
  <c r="V965" i="3"/>
  <c r="V966" i="3"/>
  <c r="V967" i="3"/>
  <c r="V968" i="3"/>
  <c r="V969" i="3"/>
  <c r="V970" i="3"/>
  <c r="V971" i="3"/>
  <c r="V972" i="3"/>
  <c r="V973" i="3"/>
  <c r="V974" i="3"/>
  <c r="V975" i="3"/>
  <c r="V976" i="3"/>
  <c r="V977" i="3"/>
  <c r="V978" i="3"/>
  <c r="V979" i="3"/>
  <c r="V980" i="3"/>
  <c r="V981" i="3"/>
  <c r="V982" i="3"/>
  <c r="V983" i="3"/>
  <c r="V984" i="3"/>
  <c r="V985" i="3"/>
  <c r="V986" i="3"/>
  <c r="V987" i="3"/>
  <c r="V988" i="3"/>
  <c r="V989" i="3"/>
  <c r="V990" i="3"/>
  <c r="V991" i="3"/>
  <c r="V992" i="3"/>
  <c r="V993" i="3"/>
  <c r="V994" i="3"/>
  <c r="V995" i="3"/>
  <c r="V996" i="3"/>
  <c r="V997" i="3"/>
  <c r="V998" i="3"/>
  <c r="V999" i="3"/>
  <c r="V1000" i="3"/>
  <c r="V1001" i="3"/>
  <c r="V1002" i="3"/>
  <c r="V1003" i="3"/>
  <c r="V1004" i="3"/>
  <c r="V1005" i="3"/>
  <c r="V1006" i="3"/>
  <c r="V1007" i="3"/>
  <c r="V1008" i="3"/>
  <c r="V1009" i="3"/>
  <c r="V1010" i="3"/>
  <c r="V1011" i="3"/>
  <c r="V1012" i="3"/>
  <c r="V1013" i="3"/>
  <c r="V1014" i="3"/>
  <c r="V1015" i="3"/>
  <c r="V1016" i="3"/>
  <c r="V1017" i="3"/>
  <c r="V1020" i="3"/>
  <c r="V1021" i="3"/>
  <c r="V1022" i="3"/>
  <c r="V1023" i="3"/>
  <c r="V1024" i="3"/>
  <c r="V1025" i="3"/>
  <c r="V1026" i="3"/>
  <c r="V1027" i="3"/>
  <c r="V1028" i="3"/>
  <c r="V1029" i="3"/>
  <c r="V1030" i="3"/>
  <c r="V1031" i="3"/>
  <c r="V1032" i="3"/>
  <c r="V1033" i="3"/>
  <c r="V1034" i="3"/>
  <c r="V1035" i="3"/>
  <c r="V1036" i="3"/>
  <c r="V1037" i="3"/>
  <c r="V1038" i="3"/>
  <c r="V1039" i="3"/>
  <c r="V1040" i="3"/>
  <c r="V1041" i="3"/>
  <c r="V1042" i="3"/>
  <c r="V1043" i="3"/>
  <c r="V1044" i="3"/>
  <c r="V1045" i="3"/>
  <c r="V1046" i="3"/>
  <c r="V1047" i="3"/>
  <c r="V1048" i="3"/>
  <c r="V1049" i="3"/>
  <c r="V1050" i="3"/>
  <c r="V1051" i="3"/>
  <c r="V1052" i="3"/>
  <c r="V1053" i="3"/>
  <c r="V1054" i="3"/>
  <c r="V1055" i="3"/>
  <c r="V1056" i="3"/>
  <c r="V1057" i="3"/>
  <c r="V1058" i="3"/>
  <c r="V1059" i="3"/>
  <c r="V1060" i="3"/>
  <c r="V1061" i="3"/>
  <c r="V1062" i="3"/>
  <c r="V1063" i="3"/>
  <c r="V1064" i="3"/>
  <c r="V1065" i="3"/>
  <c r="V1066" i="3"/>
  <c r="V1067" i="3"/>
  <c r="V1068" i="3"/>
  <c r="V1069" i="3"/>
  <c r="V1070" i="3"/>
  <c r="V1071" i="3"/>
  <c r="V1072" i="3"/>
  <c r="V1073" i="3"/>
  <c r="V1074" i="3"/>
  <c r="V1075" i="3"/>
  <c r="V1076" i="3"/>
  <c r="V1077" i="3"/>
  <c r="V1078" i="3"/>
  <c r="V1079" i="3"/>
  <c r="V1080" i="3"/>
  <c r="V1081" i="3"/>
  <c r="V1082" i="3"/>
  <c r="V1084" i="3"/>
  <c r="V1083" i="3"/>
  <c r="V1085" i="3"/>
  <c r="V1086" i="3"/>
  <c r="V1087" i="3"/>
  <c r="V1088" i="3"/>
  <c r="V1089" i="3"/>
  <c r="V1090" i="3"/>
  <c r="V1091" i="3"/>
  <c r="V1092" i="3"/>
  <c r="V1093" i="3"/>
  <c r="V1094" i="3"/>
  <c r="V1095" i="3"/>
  <c r="V1096" i="3"/>
  <c r="V1097" i="3"/>
  <c r="V1098" i="3"/>
  <c r="V1099" i="3"/>
  <c r="V1100" i="3"/>
  <c r="V1101" i="3"/>
  <c r="V1102" i="3"/>
  <c r="V1103" i="3"/>
  <c r="V1104" i="3"/>
  <c r="V1105" i="3"/>
  <c r="V1107" i="3"/>
  <c r="V1106" i="3"/>
  <c r="V1108" i="3"/>
  <c r="V1109" i="3"/>
  <c r="V1110" i="3"/>
  <c r="V1111" i="3"/>
  <c r="V1112" i="3"/>
  <c r="T26" i="3"/>
  <c r="T27" i="3"/>
  <c r="T29" i="3"/>
  <c r="T30" i="3"/>
  <c r="T31" i="3"/>
  <c r="T32" i="3"/>
  <c r="T33" i="3"/>
  <c r="T34" i="3"/>
  <c r="T35" i="3"/>
  <c r="T37" i="3"/>
  <c r="T38" i="3"/>
  <c r="T39" i="3"/>
  <c r="T40" i="3"/>
  <c r="T41" i="3"/>
  <c r="T42" i="3"/>
  <c r="T43" i="3"/>
  <c r="T45" i="3"/>
  <c r="T46" i="3"/>
  <c r="T47" i="3"/>
  <c r="T48" i="3"/>
  <c r="T49" i="3"/>
  <c r="T50" i="3"/>
  <c r="T51" i="3"/>
  <c r="T53" i="3"/>
  <c r="T54" i="3"/>
  <c r="T55" i="3"/>
  <c r="T56" i="3"/>
  <c r="T57" i="3"/>
  <c r="T58" i="3"/>
  <c r="T59" i="3"/>
  <c r="T61" i="3"/>
  <c r="T62" i="3"/>
  <c r="T63" i="3"/>
  <c r="T64" i="3"/>
  <c r="T65" i="3"/>
  <c r="T66" i="3"/>
  <c r="T67" i="3"/>
  <c r="T69" i="3"/>
  <c r="T70" i="3"/>
  <c r="T71" i="3"/>
  <c r="T72" i="3"/>
  <c r="T73" i="3"/>
  <c r="T74" i="3"/>
  <c r="T75" i="3"/>
  <c r="T77" i="3"/>
  <c r="T78" i="3"/>
  <c r="T79" i="3"/>
  <c r="T80" i="3"/>
  <c r="T81" i="3"/>
  <c r="T82" i="3"/>
  <c r="T83" i="3"/>
  <c r="T85" i="3"/>
  <c r="T86" i="3"/>
  <c r="T87" i="3"/>
  <c r="T88" i="3"/>
  <c r="T89" i="3"/>
  <c r="T90" i="3"/>
  <c r="T91" i="3"/>
  <c r="T93" i="3"/>
  <c r="T94" i="3"/>
  <c r="T95" i="3"/>
  <c r="T96" i="3"/>
  <c r="T97" i="3"/>
  <c r="T98" i="3"/>
  <c r="T99" i="3"/>
  <c r="T101" i="3"/>
  <c r="T102" i="3"/>
  <c r="T103" i="3"/>
  <c r="T104" i="3"/>
  <c r="T105" i="3"/>
  <c r="T106" i="3"/>
  <c r="T107" i="3"/>
  <c r="T109" i="3"/>
  <c r="T110" i="3"/>
  <c r="T111" i="3"/>
  <c r="T112" i="3"/>
  <c r="T113" i="3"/>
  <c r="T114" i="3"/>
  <c r="T115" i="3"/>
  <c r="T117" i="3"/>
  <c r="T118" i="3"/>
  <c r="T119" i="3"/>
  <c r="T120" i="3"/>
  <c r="T121" i="3"/>
  <c r="T122" i="3"/>
  <c r="T123" i="3"/>
  <c r="T125" i="3"/>
  <c r="T126" i="3"/>
  <c r="T127" i="3"/>
  <c r="T128" i="3"/>
  <c r="T129" i="3"/>
  <c r="T130" i="3"/>
  <c r="T131" i="3"/>
  <c r="T133" i="3"/>
  <c r="T134" i="3"/>
  <c r="T135" i="3"/>
  <c r="T136" i="3"/>
  <c r="T137" i="3"/>
  <c r="T138" i="3"/>
  <c r="T139" i="3"/>
  <c r="T141" i="3"/>
  <c r="T142" i="3"/>
  <c r="T143" i="3"/>
  <c r="T144" i="3"/>
  <c r="T145" i="3"/>
  <c r="T146" i="3"/>
  <c r="T147" i="3"/>
  <c r="T149" i="3"/>
  <c r="T150" i="3"/>
  <c r="T151" i="3"/>
  <c r="T152" i="3"/>
  <c r="T153" i="3"/>
  <c r="T154" i="3"/>
  <c r="T155" i="3"/>
  <c r="T157" i="3"/>
  <c r="T158" i="3"/>
  <c r="T159" i="3"/>
  <c r="T160" i="3"/>
  <c r="T161" i="3"/>
  <c r="T162" i="3"/>
  <c r="T163" i="3"/>
  <c r="T165" i="3"/>
  <c r="T166" i="3"/>
  <c r="T167" i="3"/>
  <c r="T168" i="3"/>
  <c r="T169" i="3"/>
  <c r="T170" i="3"/>
  <c r="T171" i="3"/>
  <c r="T173" i="3"/>
  <c r="T174" i="3"/>
  <c r="T175" i="3"/>
  <c r="T176" i="3"/>
  <c r="T177" i="3"/>
  <c r="T178" i="3"/>
  <c r="T179" i="3"/>
  <c r="T181" i="3"/>
  <c r="T182" i="3"/>
  <c r="T183" i="3"/>
  <c r="T184" i="3"/>
  <c r="T185" i="3"/>
  <c r="T186" i="3"/>
  <c r="T187" i="3"/>
  <c r="T189" i="3"/>
  <c r="T190" i="3"/>
  <c r="T191" i="3"/>
  <c r="T192" i="3"/>
  <c r="T193" i="3"/>
  <c r="T194" i="3"/>
  <c r="T195" i="3"/>
  <c r="T197" i="3"/>
  <c r="T198" i="3"/>
  <c r="T199" i="3"/>
  <c r="T200" i="3"/>
  <c r="T201" i="3"/>
  <c r="T202" i="3"/>
  <c r="T203" i="3"/>
  <c r="T205" i="3"/>
  <c r="T206" i="3"/>
  <c r="T207" i="3"/>
  <c r="T208" i="3"/>
  <c r="T209" i="3"/>
  <c r="T210" i="3"/>
  <c r="T211" i="3"/>
  <c r="T213" i="3"/>
  <c r="T214" i="3"/>
  <c r="T215" i="3"/>
  <c r="T216" i="3"/>
  <c r="T217" i="3"/>
  <c r="T218" i="3"/>
  <c r="T219" i="3"/>
  <c r="T221" i="3"/>
  <c r="T222" i="3"/>
  <c r="T223" i="3"/>
  <c r="T224" i="3"/>
  <c r="T225" i="3"/>
  <c r="T226" i="3"/>
  <c r="T227" i="3"/>
  <c r="T229" i="3"/>
  <c r="T230" i="3"/>
  <c r="T231" i="3"/>
  <c r="T232" i="3"/>
  <c r="T233" i="3"/>
  <c r="T234" i="3"/>
  <c r="T235" i="3"/>
  <c r="T237" i="3"/>
  <c r="T238" i="3"/>
  <c r="T239" i="3"/>
  <c r="T240" i="3"/>
  <c r="T241" i="3"/>
  <c r="T242" i="3"/>
  <c r="T243" i="3"/>
  <c r="T245" i="3"/>
  <c r="T246" i="3"/>
  <c r="T247" i="3"/>
  <c r="T248" i="3"/>
  <c r="T249" i="3"/>
  <c r="T250" i="3"/>
  <c r="T251" i="3"/>
  <c r="T253" i="3"/>
  <c r="T254" i="3"/>
  <c r="T255" i="3"/>
  <c r="T256" i="3"/>
  <c r="T257" i="3"/>
  <c r="T258" i="3"/>
  <c r="T259" i="3"/>
  <c r="T261" i="3"/>
  <c r="T262" i="3"/>
  <c r="T263" i="3"/>
  <c r="T264" i="3"/>
  <c r="T265" i="3"/>
  <c r="T266" i="3"/>
  <c r="T267" i="3"/>
  <c r="T269" i="3"/>
  <c r="T270" i="3"/>
  <c r="T271" i="3"/>
  <c r="T272" i="3"/>
  <c r="T273" i="3"/>
  <c r="T274" i="3"/>
  <c r="T275" i="3"/>
  <c r="T277" i="3"/>
  <c r="T278" i="3"/>
  <c r="T279" i="3"/>
  <c r="T280" i="3"/>
  <c r="T281" i="3"/>
  <c r="T282" i="3"/>
  <c r="T283" i="3"/>
  <c r="T285" i="3"/>
  <c r="T286" i="3"/>
  <c r="T287" i="3"/>
  <c r="T288" i="3"/>
  <c r="T289" i="3"/>
  <c r="T290" i="3"/>
  <c r="T291" i="3"/>
  <c r="T293" i="3"/>
  <c r="T294" i="3"/>
  <c r="T295" i="3"/>
  <c r="T296" i="3"/>
  <c r="T297" i="3"/>
  <c r="T298" i="3"/>
  <c r="T299" i="3"/>
  <c r="T301" i="3"/>
  <c r="T302" i="3"/>
  <c r="T303" i="3"/>
  <c r="T304" i="3"/>
  <c r="T305" i="3"/>
  <c r="T306" i="3"/>
  <c r="T307" i="3"/>
  <c r="T309" i="3"/>
  <c r="T310" i="3"/>
  <c r="T311" i="3"/>
  <c r="T312" i="3"/>
  <c r="T313" i="3"/>
  <c r="T314" i="3"/>
  <c r="T315" i="3"/>
  <c r="T317" i="3"/>
  <c r="T318" i="3"/>
  <c r="T319" i="3"/>
  <c r="T320" i="3"/>
  <c r="T321" i="3"/>
  <c r="T322" i="3"/>
  <c r="T323" i="3"/>
  <c r="T325" i="3"/>
  <c r="T326" i="3"/>
  <c r="T327" i="3"/>
  <c r="T328" i="3"/>
  <c r="T329" i="3"/>
  <c r="T330" i="3"/>
  <c r="T331" i="3"/>
  <c r="T333" i="3"/>
  <c r="T334" i="3"/>
  <c r="T335" i="3"/>
  <c r="T336" i="3"/>
  <c r="T337" i="3"/>
  <c r="T338" i="3"/>
  <c r="T339" i="3"/>
  <c r="T341" i="3"/>
  <c r="T342" i="3"/>
  <c r="T343" i="3"/>
  <c r="T344" i="3"/>
  <c r="T345" i="3"/>
  <c r="T346" i="3"/>
  <c r="T347" i="3"/>
  <c r="T349" i="3"/>
  <c r="T350" i="3"/>
  <c r="T351" i="3"/>
  <c r="T352" i="3"/>
  <c r="T353" i="3"/>
  <c r="T354" i="3"/>
  <c r="T355" i="3"/>
  <c r="T357" i="3"/>
  <c r="T358" i="3"/>
  <c r="T359" i="3"/>
  <c r="T360" i="3"/>
  <c r="T361" i="3"/>
  <c r="T362" i="3"/>
  <c r="T363" i="3"/>
  <c r="T365" i="3"/>
  <c r="T366" i="3"/>
  <c r="T367" i="3"/>
  <c r="T368" i="3"/>
  <c r="T369" i="3"/>
  <c r="T370" i="3"/>
  <c r="T371" i="3"/>
  <c r="T373" i="3"/>
  <c r="T374" i="3"/>
  <c r="T375" i="3"/>
  <c r="T376" i="3"/>
  <c r="T377" i="3"/>
  <c r="T378" i="3"/>
  <c r="T379" i="3"/>
  <c r="T381" i="3"/>
  <c r="T382" i="3"/>
  <c r="T383" i="3"/>
  <c r="T384" i="3"/>
  <c r="T385" i="3"/>
  <c r="T386" i="3"/>
  <c r="T387" i="3"/>
  <c r="T389" i="3"/>
  <c r="T390" i="3"/>
  <c r="T391" i="3"/>
  <c r="T392" i="3"/>
  <c r="T393" i="3"/>
  <c r="T394" i="3"/>
  <c r="T395" i="3"/>
  <c r="T397" i="3"/>
  <c r="T398" i="3"/>
  <c r="T399" i="3"/>
  <c r="T400" i="3"/>
  <c r="T401" i="3"/>
  <c r="T402" i="3"/>
  <c r="T403" i="3"/>
  <c r="T405" i="3"/>
  <c r="T406" i="3"/>
  <c r="T407" i="3"/>
  <c r="T408" i="3"/>
  <c r="T409" i="3"/>
  <c r="T410" i="3"/>
  <c r="T411" i="3"/>
  <c r="T413" i="3"/>
  <c r="T414" i="3"/>
  <c r="T415" i="3"/>
  <c r="T416" i="3"/>
  <c r="T417" i="3"/>
  <c r="T418" i="3"/>
  <c r="T419" i="3"/>
  <c r="T421" i="3"/>
  <c r="T422" i="3"/>
  <c r="T423" i="3"/>
  <c r="T424" i="3"/>
  <c r="T425" i="3"/>
  <c r="T426" i="3"/>
  <c r="T427" i="3"/>
  <c r="T429" i="3"/>
  <c r="T430" i="3"/>
  <c r="T431" i="3"/>
  <c r="T432" i="3"/>
  <c r="T433" i="3"/>
  <c r="T434" i="3"/>
  <c r="T435" i="3"/>
  <c r="T437" i="3"/>
  <c r="T438" i="3"/>
  <c r="T439" i="3"/>
  <c r="T440" i="3"/>
  <c r="T441" i="3"/>
  <c r="T442" i="3"/>
  <c r="T443" i="3"/>
  <c r="T445" i="3"/>
  <c r="T446" i="3"/>
  <c r="T447" i="3"/>
  <c r="T448" i="3"/>
  <c r="T449" i="3"/>
  <c r="T450" i="3"/>
  <c r="T451" i="3"/>
  <c r="T453" i="3"/>
  <c r="T454" i="3"/>
  <c r="T455" i="3"/>
  <c r="T456" i="3"/>
  <c r="T457" i="3"/>
  <c r="T458" i="3"/>
  <c r="T459" i="3"/>
  <c r="T461" i="3"/>
  <c r="T462" i="3"/>
  <c r="T463" i="3"/>
  <c r="T464" i="3"/>
  <c r="T465" i="3"/>
  <c r="T466" i="3"/>
  <c r="T467" i="3"/>
  <c r="T469" i="3"/>
  <c r="T470" i="3"/>
  <c r="T471" i="3"/>
  <c r="T472" i="3"/>
  <c r="T473" i="3"/>
  <c r="T474" i="3"/>
  <c r="T475" i="3"/>
  <c r="T477" i="3"/>
  <c r="T478" i="3"/>
  <c r="T479" i="3"/>
  <c r="T480" i="3"/>
  <c r="T482" i="3"/>
  <c r="T481" i="3"/>
  <c r="T483" i="3"/>
  <c r="T485" i="3"/>
  <c r="T486" i="3"/>
  <c r="T487" i="3"/>
  <c r="T488" i="3"/>
  <c r="T489" i="3"/>
  <c r="T490" i="3"/>
  <c r="T491" i="3"/>
  <c r="T493" i="3"/>
  <c r="T494" i="3"/>
  <c r="T495" i="3"/>
  <c r="T496" i="3"/>
  <c r="T497" i="3"/>
  <c r="T498" i="3"/>
  <c r="T499" i="3"/>
  <c r="T501" i="3"/>
  <c r="T502" i="3"/>
  <c r="T503" i="3"/>
  <c r="T504" i="3"/>
  <c r="T505" i="3"/>
  <c r="T506" i="3"/>
  <c r="T507" i="3"/>
  <c r="T509" i="3"/>
  <c r="T510" i="3"/>
  <c r="T511" i="3"/>
  <c r="T512" i="3"/>
  <c r="T513" i="3"/>
  <c r="T514" i="3"/>
  <c r="T515" i="3"/>
  <c r="T517" i="3"/>
  <c r="T518" i="3"/>
  <c r="T519" i="3"/>
  <c r="T520" i="3"/>
  <c r="T521" i="3"/>
  <c r="T522" i="3"/>
  <c r="T523" i="3"/>
  <c r="T525" i="3"/>
  <c r="T526" i="3"/>
  <c r="T527" i="3"/>
  <c r="T528" i="3"/>
  <c r="T529" i="3"/>
  <c r="T530" i="3"/>
  <c r="T531" i="3"/>
  <c r="T533" i="3"/>
  <c r="T534" i="3"/>
  <c r="T535" i="3"/>
  <c r="T536" i="3"/>
  <c r="T537" i="3"/>
  <c r="T538" i="3"/>
  <c r="T539" i="3"/>
  <c r="T541" i="3"/>
  <c r="T542" i="3"/>
  <c r="T543" i="3"/>
  <c r="T544" i="3"/>
  <c r="T545" i="3"/>
  <c r="T546" i="3"/>
  <c r="T547" i="3"/>
  <c r="T549" i="3"/>
  <c r="T550" i="3"/>
  <c r="T551" i="3"/>
  <c r="T552" i="3"/>
  <c r="T553" i="3"/>
  <c r="T554" i="3"/>
  <c r="T555" i="3"/>
  <c r="T557" i="3"/>
  <c r="T558" i="3"/>
  <c r="T559" i="3"/>
  <c r="T560" i="3"/>
  <c r="T561" i="3"/>
  <c r="T562" i="3"/>
  <c r="T563" i="3"/>
  <c r="T565" i="3"/>
  <c r="T566" i="3"/>
  <c r="T567" i="3"/>
  <c r="T568" i="3"/>
  <c r="T569" i="3"/>
  <c r="T570" i="3"/>
  <c r="T571" i="3"/>
  <c r="T573" i="3"/>
  <c r="T574" i="3"/>
  <c r="T575" i="3"/>
  <c r="T576" i="3"/>
  <c r="T577" i="3"/>
  <c r="T578" i="3"/>
  <c r="T579" i="3"/>
  <c r="T581" i="3"/>
  <c r="T582" i="3"/>
  <c r="T583" i="3"/>
  <c r="T584" i="3"/>
  <c r="T585" i="3"/>
  <c r="T586" i="3"/>
  <c r="T587" i="3"/>
  <c r="T589" i="3"/>
  <c r="T590" i="3"/>
  <c r="T591" i="3"/>
  <c r="T592" i="3"/>
  <c r="T593" i="3"/>
  <c r="T594" i="3"/>
  <c r="T595" i="3"/>
  <c r="T597" i="3"/>
  <c r="T598" i="3"/>
  <c r="T599" i="3"/>
  <c r="T600" i="3"/>
  <c r="T601" i="3"/>
  <c r="T602" i="3"/>
  <c r="T603" i="3"/>
  <c r="T605" i="3"/>
  <c r="T606" i="3"/>
  <c r="T607" i="3"/>
  <c r="T608" i="3"/>
  <c r="T609" i="3"/>
  <c r="T610" i="3"/>
  <c r="T611" i="3"/>
  <c r="T613" i="3"/>
  <c r="T614" i="3"/>
  <c r="T615" i="3"/>
  <c r="T616" i="3"/>
  <c r="T617" i="3"/>
  <c r="T618" i="3"/>
  <c r="T619" i="3"/>
  <c r="T621" i="3"/>
  <c r="T622" i="3"/>
  <c r="T623" i="3"/>
  <c r="T624" i="3"/>
  <c r="T625" i="3"/>
  <c r="T626" i="3"/>
  <c r="T627" i="3"/>
  <c r="T629" i="3"/>
  <c r="T630" i="3"/>
  <c r="T631" i="3"/>
  <c r="T632" i="3"/>
  <c r="T633" i="3"/>
  <c r="T634" i="3"/>
  <c r="T635" i="3"/>
  <c r="T637" i="3"/>
  <c r="T638" i="3"/>
  <c r="T639" i="3"/>
  <c r="T640" i="3"/>
  <c r="T641" i="3"/>
  <c r="T642" i="3"/>
  <c r="T643" i="3"/>
  <c r="T645" i="3"/>
  <c r="T646" i="3"/>
  <c r="T647" i="3"/>
  <c r="T648" i="3"/>
  <c r="T649" i="3"/>
  <c r="T650" i="3"/>
  <c r="T651" i="3"/>
  <c r="T653" i="3"/>
  <c r="T654" i="3"/>
  <c r="T655" i="3"/>
  <c r="T656" i="3"/>
  <c r="T657" i="3"/>
  <c r="T658" i="3"/>
  <c r="T659" i="3"/>
  <c r="T661" i="3"/>
  <c r="T662" i="3"/>
  <c r="T663" i="3"/>
  <c r="T664" i="3"/>
  <c r="T665" i="3"/>
  <c r="T666" i="3"/>
  <c r="T667" i="3"/>
  <c r="T669" i="3"/>
  <c r="T670" i="3"/>
  <c r="T671" i="3"/>
  <c r="T672" i="3"/>
  <c r="T673" i="3"/>
  <c r="T674" i="3"/>
  <c r="T675" i="3"/>
  <c r="T677" i="3"/>
  <c r="T678" i="3"/>
  <c r="T679" i="3"/>
  <c r="T680" i="3"/>
  <c r="T681" i="3"/>
  <c r="T682" i="3"/>
  <c r="T683" i="3"/>
  <c r="T685" i="3"/>
  <c r="T686" i="3"/>
  <c r="T687" i="3"/>
  <c r="T688" i="3"/>
  <c r="T689" i="3"/>
  <c r="T690" i="3"/>
  <c r="T691" i="3"/>
  <c r="T693" i="3"/>
  <c r="T694" i="3"/>
  <c r="T695" i="3"/>
  <c r="T696" i="3"/>
  <c r="T697" i="3"/>
  <c r="T698" i="3"/>
  <c r="T699" i="3"/>
  <c r="T701" i="3"/>
  <c r="T702" i="3"/>
  <c r="T703" i="3"/>
  <c r="T704" i="3"/>
  <c r="T705" i="3"/>
  <c r="T706" i="3"/>
  <c r="T707" i="3"/>
  <c r="T708" i="3"/>
  <c r="T709" i="3"/>
  <c r="T710" i="3"/>
  <c r="T711" i="3"/>
  <c r="T712" i="3"/>
  <c r="T713" i="3"/>
  <c r="T714" i="3"/>
  <c r="T715" i="3"/>
  <c r="T717" i="3"/>
  <c r="T718" i="3"/>
  <c r="T719" i="3"/>
  <c r="T720" i="3"/>
  <c r="T721" i="3"/>
  <c r="T722" i="3"/>
  <c r="T723" i="3"/>
  <c r="T725" i="3"/>
  <c r="T726" i="3"/>
  <c r="T727" i="3"/>
  <c r="T728" i="3"/>
  <c r="T729" i="3"/>
  <c r="T730" i="3"/>
  <c r="T731" i="3"/>
  <c r="T733" i="3"/>
  <c r="T734" i="3"/>
  <c r="T735" i="3"/>
  <c r="T736" i="3"/>
  <c r="T737" i="3"/>
  <c r="T738" i="3"/>
  <c r="T739" i="3"/>
  <c r="T741" i="3"/>
  <c r="T742" i="3"/>
  <c r="T743" i="3"/>
  <c r="T744" i="3"/>
  <c r="T745" i="3"/>
  <c r="T746" i="3"/>
  <c r="T747" i="3"/>
  <c r="T749" i="3"/>
  <c r="T750" i="3"/>
  <c r="T751" i="3"/>
  <c r="T752" i="3"/>
  <c r="T753" i="3"/>
  <c r="T754" i="3"/>
  <c r="T755" i="3"/>
  <c r="T757" i="3"/>
  <c r="T759" i="3"/>
  <c r="T758" i="3"/>
  <c r="T760" i="3"/>
  <c r="T761" i="3"/>
  <c r="T762" i="3"/>
  <c r="T763" i="3"/>
  <c r="T765" i="3"/>
  <c r="T766" i="3"/>
  <c r="T767" i="3"/>
  <c r="T768" i="3"/>
  <c r="T769" i="3"/>
  <c r="T770" i="3"/>
  <c r="T771" i="3"/>
  <c r="T773" i="3"/>
  <c r="T774" i="3"/>
  <c r="T775" i="3"/>
  <c r="T776" i="3"/>
  <c r="T777" i="3"/>
  <c r="T778" i="3"/>
  <c r="T779" i="3"/>
  <c r="T781" i="3"/>
  <c r="T782" i="3"/>
  <c r="T783" i="3"/>
  <c r="T784" i="3"/>
  <c r="T785" i="3"/>
  <c r="T786" i="3"/>
  <c r="T787" i="3"/>
  <c r="T789" i="3"/>
  <c r="T790" i="3"/>
  <c r="T791" i="3"/>
  <c r="T792" i="3"/>
  <c r="T793" i="3"/>
  <c r="T794" i="3"/>
  <c r="T795" i="3"/>
  <c r="T797" i="3"/>
  <c r="T798" i="3"/>
  <c r="T799" i="3"/>
  <c r="T800" i="3"/>
  <c r="T801" i="3"/>
  <c r="T802" i="3"/>
  <c r="T803" i="3"/>
  <c r="T805" i="3"/>
  <c r="T806" i="3"/>
  <c r="T807" i="3"/>
  <c r="T808" i="3"/>
  <c r="T809" i="3"/>
  <c r="T810" i="3"/>
  <c r="T811" i="3"/>
  <c r="T813" i="3"/>
  <c r="T814" i="3"/>
  <c r="T815" i="3"/>
  <c r="T816" i="3"/>
  <c r="T817" i="3"/>
  <c r="T818" i="3"/>
  <c r="T819" i="3"/>
  <c r="T821" i="3"/>
  <c r="T822" i="3"/>
  <c r="T823" i="3"/>
  <c r="T824" i="3"/>
  <c r="T825" i="3"/>
  <c r="T826" i="3"/>
  <c r="T827" i="3"/>
  <c r="T829" i="3"/>
  <c r="T830" i="3"/>
  <c r="T831" i="3"/>
  <c r="T832" i="3"/>
  <c r="T833" i="3"/>
  <c r="T834" i="3"/>
  <c r="T835" i="3"/>
  <c r="T837" i="3"/>
  <c r="T838" i="3"/>
  <c r="T839" i="3"/>
  <c r="T840" i="3"/>
  <c r="T841" i="3"/>
  <c r="T842" i="3"/>
  <c r="T843" i="3"/>
  <c r="T845" i="3"/>
  <c r="T846" i="3"/>
  <c r="T847" i="3"/>
  <c r="T848" i="3"/>
  <c r="T849" i="3"/>
  <c r="T850" i="3"/>
  <c r="T851" i="3"/>
  <c r="T853" i="3"/>
  <c r="T854" i="3"/>
  <c r="T855" i="3"/>
  <c r="T856" i="3"/>
  <c r="T857" i="3"/>
  <c r="T858" i="3"/>
  <c r="T859" i="3"/>
  <c r="T861" i="3"/>
  <c r="T862" i="3"/>
  <c r="T863" i="3"/>
  <c r="T864" i="3"/>
  <c r="T865" i="3"/>
  <c r="T866" i="3"/>
  <c r="T867" i="3"/>
  <c r="T869" i="3"/>
  <c r="T870" i="3"/>
  <c r="T871" i="3"/>
  <c r="T872" i="3"/>
  <c r="T873" i="3"/>
  <c r="T874" i="3"/>
  <c r="T875" i="3"/>
  <c r="T877" i="3"/>
  <c r="T878" i="3"/>
  <c r="T879" i="3"/>
  <c r="T880" i="3"/>
  <c r="T881" i="3"/>
  <c r="T882" i="3"/>
  <c r="T883" i="3"/>
  <c r="T885" i="3"/>
  <c r="T886" i="3"/>
  <c r="T887" i="3"/>
  <c r="T888" i="3"/>
  <c r="T889" i="3"/>
  <c r="T890" i="3"/>
  <c r="T891" i="3"/>
  <c r="T893" i="3"/>
  <c r="T894" i="3"/>
  <c r="T895" i="3"/>
  <c r="T896" i="3"/>
  <c r="T897" i="3"/>
  <c r="T898" i="3"/>
  <c r="T899" i="3"/>
  <c r="T901" i="3"/>
  <c r="T902" i="3"/>
  <c r="T903" i="3"/>
  <c r="T904" i="3"/>
  <c r="T905" i="3"/>
  <c r="T906" i="3"/>
  <c r="T907" i="3"/>
  <c r="T909" i="3"/>
  <c r="T910" i="3"/>
  <c r="T911" i="3"/>
  <c r="T912" i="3"/>
  <c r="T913" i="3"/>
  <c r="T914" i="3"/>
  <c r="T915" i="3"/>
  <c r="T917" i="3"/>
  <c r="T918" i="3"/>
  <c r="T919" i="3"/>
  <c r="T920" i="3"/>
  <c r="T921" i="3"/>
  <c r="T922" i="3"/>
  <c r="T923" i="3"/>
  <c r="T925" i="3"/>
  <c r="T926" i="3"/>
  <c r="T927" i="3"/>
  <c r="T928" i="3"/>
  <c r="T929" i="3"/>
  <c r="T930" i="3"/>
  <c r="T931" i="3"/>
  <c r="T933" i="3"/>
  <c r="T934" i="3"/>
  <c r="T935" i="3"/>
  <c r="T936" i="3"/>
  <c r="T937" i="3"/>
  <c r="T938" i="3"/>
  <c r="T939" i="3"/>
  <c r="T941" i="3"/>
  <c r="T942" i="3"/>
  <c r="T943" i="3"/>
  <c r="T944" i="3"/>
  <c r="T945" i="3"/>
  <c r="T946" i="3"/>
  <c r="T947" i="3"/>
  <c r="T949" i="3"/>
  <c r="T950" i="3"/>
  <c r="T951" i="3"/>
  <c r="T952" i="3"/>
  <c r="T953" i="3"/>
  <c r="T954" i="3"/>
  <c r="T955" i="3"/>
  <c r="T957" i="3"/>
  <c r="T958" i="3"/>
  <c r="T959" i="3"/>
  <c r="T960" i="3"/>
  <c r="T961" i="3"/>
  <c r="T962" i="3"/>
  <c r="T963" i="3"/>
  <c r="T965" i="3"/>
  <c r="T966" i="3"/>
  <c r="T967" i="3"/>
  <c r="T968" i="3"/>
  <c r="T969" i="3"/>
  <c r="T970" i="3"/>
  <c r="T971" i="3"/>
  <c r="T973" i="3"/>
  <c r="T974" i="3"/>
  <c r="T975" i="3"/>
  <c r="T976" i="3"/>
  <c r="T977" i="3"/>
  <c r="T978" i="3"/>
  <c r="T979" i="3"/>
  <c r="T981" i="3"/>
  <c r="T982" i="3"/>
  <c r="T983" i="3"/>
  <c r="T984" i="3"/>
  <c r="T985" i="3"/>
  <c r="T986" i="3"/>
  <c r="T987" i="3"/>
  <c r="T989" i="3"/>
  <c r="T990" i="3"/>
  <c r="T991" i="3"/>
  <c r="T992" i="3"/>
  <c r="T993" i="3"/>
  <c r="T994" i="3"/>
  <c r="T995" i="3"/>
  <c r="T997" i="3"/>
  <c r="T998" i="3"/>
  <c r="T999" i="3"/>
  <c r="T1000" i="3"/>
  <c r="T1001" i="3"/>
  <c r="T1002" i="3"/>
  <c r="T1003" i="3"/>
  <c r="T1005" i="3"/>
  <c r="T1006" i="3"/>
  <c r="T1007" i="3"/>
  <c r="T1008" i="3"/>
  <c r="T1009" i="3"/>
  <c r="T1010" i="3"/>
  <c r="T1011" i="3"/>
  <c r="T1013" i="3"/>
  <c r="T1014" i="3"/>
  <c r="T1015" i="3"/>
  <c r="T1016" i="3"/>
  <c r="T1017" i="3"/>
  <c r="T1021" i="3"/>
  <c r="T1022" i="3"/>
  <c r="T1023" i="3"/>
  <c r="T1024" i="3"/>
  <c r="T1025" i="3"/>
  <c r="T1026" i="3"/>
  <c r="T1027" i="3"/>
  <c r="T1029" i="3"/>
  <c r="T1030" i="3"/>
  <c r="T1031" i="3"/>
  <c r="T1032" i="3"/>
  <c r="T1033" i="3"/>
  <c r="T1034" i="3"/>
  <c r="T1035" i="3"/>
  <c r="T1037" i="3"/>
  <c r="T1038" i="3"/>
  <c r="T1039" i="3"/>
  <c r="T1040" i="3"/>
  <c r="T1041" i="3"/>
  <c r="T1042" i="3"/>
  <c r="T1043" i="3"/>
  <c r="T1045" i="3"/>
  <c r="T1046" i="3"/>
  <c r="T1047" i="3"/>
  <c r="T1048" i="3"/>
  <c r="T1049" i="3"/>
  <c r="T1050" i="3"/>
  <c r="T1051" i="3"/>
  <c r="T1053" i="3"/>
  <c r="T1054" i="3"/>
  <c r="T1055" i="3"/>
  <c r="T1056" i="3"/>
  <c r="T1057" i="3"/>
  <c r="T1058" i="3"/>
  <c r="T1059" i="3"/>
  <c r="T1061" i="3"/>
  <c r="T1062" i="3"/>
  <c r="T1063" i="3"/>
  <c r="T1064" i="3"/>
  <c r="T1065" i="3"/>
  <c r="T1066" i="3"/>
  <c r="T1067" i="3"/>
  <c r="T1069" i="3"/>
  <c r="T1070" i="3"/>
  <c r="T1071" i="3"/>
  <c r="T1072" i="3"/>
  <c r="T1073" i="3"/>
  <c r="T1074" i="3"/>
  <c r="T1075" i="3"/>
  <c r="T1077" i="3"/>
  <c r="T1078" i="3"/>
  <c r="T1079" i="3"/>
  <c r="T1080" i="3"/>
  <c r="T1081" i="3"/>
  <c r="T1082" i="3"/>
  <c r="T1084" i="3"/>
  <c r="T1085" i="3"/>
  <c r="T1086" i="3"/>
  <c r="T1087" i="3"/>
  <c r="T1088" i="3"/>
  <c r="T1089" i="3"/>
  <c r="T1090" i="3"/>
  <c r="T1091" i="3"/>
  <c r="T1093" i="3"/>
  <c r="T1094" i="3"/>
  <c r="T1095" i="3"/>
  <c r="T1096" i="3"/>
  <c r="T1097" i="3"/>
  <c r="T1098" i="3"/>
  <c r="T1099" i="3"/>
  <c r="T1101" i="3"/>
  <c r="T1102" i="3"/>
  <c r="T1104" i="3"/>
  <c r="T1105" i="3"/>
  <c r="T1107" i="3"/>
  <c r="T1106" i="3"/>
  <c r="T1109" i="3"/>
  <c r="T1110" i="3"/>
  <c r="T1111" i="3"/>
  <c r="T1112"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2" i="3"/>
  <c r="R481"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520" i="3"/>
  <c r="R521" i="3"/>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9" i="3"/>
  <c r="R758"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1001" i="3"/>
  <c r="R1002" i="3"/>
  <c r="R1003" i="3"/>
  <c r="R1004" i="3"/>
  <c r="R1005" i="3"/>
  <c r="R1006" i="3"/>
  <c r="R1007" i="3"/>
  <c r="R1008" i="3"/>
  <c r="R1009" i="3"/>
  <c r="R1010" i="3"/>
  <c r="R1011" i="3"/>
  <c r="R1012" i="3"/>
  <c r="R1013" i="3"/>
  <c r="R1014" i="3"/>
  <c r="R1015" i="3"/>
  <c r="R1016" i="3"/>
  <c r="R1017" i="3"/>
  <c r="R1020" i="3"/>
  <c r="R1021" i="3"/>
  <c r="R1022" i="3"/>
  <c r="R1023" i="3"/>
  <c r="R1024" i="3"/>
  <c r="R1025" i="3"/>
  <c r="R1026" i="3"/>
  <c r="R1027" i="3"/>
  <c r="R1028" i="3"/>
  <c r="R1029" i="3"/>
  <c r="R1030" i="3"/>
  <c r="R1031" i="3"/>
  <c r="R1032" i="3"/>
  <c r="R1033" i="3"/>
  <c r="R1034" i="3"/>
  <c r="R1035" i="3"/>
  <c r="R1036" i="3"/>
  <c r="R1037" i="3"/>
  <c r="R1038" i="3"/>
  <c r="R1039" i="3"/>
  <c r="R1040" i="3"/>
  <c r="R1041" i="3"/>
  <c r="R1042" i="3"/>
  <c r="R1043" i="3"/>
  <c r="R1044" i="3"/>
  <c r="R1045" i="3"/>
  <c r="R1046" i="3"/>
  <c r="R1047" i="3"/>
  <c r="R1048" i="3"/>
  <c r="R1049" i="3"/>
  <c r="R1050" i="3"/>
  <c r="R1051" i="3"/>
  <c r="R1052" i="3"/>
  <c r="R1053" i="3"/>
  <c r="R1054" i="3"/>
  <c r="R1055" i="3"/>
  <c r="R1056" i="3"/>
  <c r="R1057" i="3"/>
  <c r="R1058" i="3"/>
  <c r="R1059" i="3"/>
  <c r="R1060" i="3"/>
  <c r="R1061" i="3"/>
  <c r="R1062" i="3"/>
  <c r="R1063" i="3"/>
  <c r="R1064" i="3"/>
  <c r="R1065" i="3"/>
  <c r="R1066" i="3"/>
  <c r="R1067" i="3"/>
  <c r="R1068" i="3"/>
  <c r="R1069" i="3"/>
  <c r="R1070" i="3"/>
  <c r="R1071" i="3"/>
  <c r="R1072" i="3"/>
  <c r="R1073" i="3"/>
  <c r="R1074" i="3"/>
  <c r="R1075" i="3"/>
  <c r="R1076" i="3"/>
  <c r="R1077" i="3"/>
  <c r="R1078" i="3"/>
  <c r="R1079" i="3"/>
  <c r="R1080" i="3"/>
  <c r="R1081" i="3"/>
  <c r="R1082" i="3"/>
  <c r="R1084" i="3"/>
  <c r="R1083" i="3"/>
  <c r="R1085" i="3"/>
  <c r="R1086" i="3"/>
  <c r="R1087" i="3"/>
  <c r="R1088" i="3"/>
  <c r="R1089" i="3"/>
  <c r="R1090" i="3"/>
  <c r="R1091" i="3"/>
  <c r="R1092" i="3"/>
  <c r="R1093" i="3"/>
  <c r="R1094" i="3"/>
  <c r="R1095" i="3"/>
  <c r="R1096" i="3"/>
  <c r="R1097" i="3"/>
  <c r="R1098" i="3"/>
  <c r="R1099" i="3"/>
  <c r="R1100" i="3"/>
  <c r="R1101" i="3"/>
  <c r="R1102" i="3"/>
  <c r="R1103" i="3"/>
  <c r="R1104" i="3"/>
  <c r="R1105" i="3"/>
  <c r="R1107" i="3"/>
  <c r="R1106" i="3"/>
  <c r="R1108" i="3"/>
  <c r="R1109" i="3"/>
  <c r="R1110" i="3"/>
  <c r="R1111" i="3"/>
  <c r="R1112"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2" i="3"/>
  <c r="P481"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9" i="3"/>
  <c r="P758"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4" i="3"/>
  <c r="P1083" i="3"/>
  <c r="P1085" i="3"/>
  <c r="P1086" i="3"/>
  <c r="P1087" i="3"/>
  <c r="P1088" i="3"/>
  <c r="P1089" i="3"/>
  <c r="P1090" i="3"/>
  <c r="P1091" i="3"/>
  <c r="P1092" i="3"/>
  <c r="P1093" i="3"/>
  <c r="P1094" i="3"/>
  <c r="P1095" i="3"/>
  <c r="P1096" i="3"/>
  <c r="P1097" i="3"/>
  <c r="P1098" i="3"/>
  <c r="P1099" i="3"/>
  <c r="P1100" i="3"/>
  <c r="P1101" i="3"/>
  <c r="P1102" i="3"/>
  <c r="P1103" i="3"/>
  <c r="P1104" i="3"/>
  <c r="P1105" i="3"/>
  <c r="P1107" i="3"/>
  <c r="P1106" i="3"/>
  <c r="P1108" i="3"/>
  <c r="P1109" i="3"/>
  <c r="P1110" i="3"/>
  <c r="P1111" i="3"/>
  <c r="P1112" i="3"/>
  <c r="L26" i="3"/>
  <c r="L27" i="3"/>
  <c r="L28" i="3"/>
  <c r="L29" i="3"/>
  <c r="L30" i="3"/>
  <c r="L31" i="3"/>
  <c r="L33" i="3"/>
  <c r="L34" i="3"/>
  <c r="L35" i="3"/>
  <c r="L36" i="3"/>
  <c r="L37" i="3"/>
  <c r="L38" i="3"/>
  <c r="L39" i="3"/>
  <c r="L41" i="3"/>
  <c r="L42" i="3"/>
  <c r="L43" i="3"/>
  <c r="L44" i="3"/>
  <c r="L45" i="3"/>
  <c r="L46" i="3"/>
  <c r="L47" i="3"/>
  <c r="L49" i="3"/>
  <c r="L50" i="3"/>
  <c r="L51" i="3"/>
  <c r="L52" i="3"/>
  <c r="L53" i="3"/>
  <c r="L54" i="3"/>
  <c r="L55" i="3"/>
  <c r="L57" i="3"/>
  <c r="L58" i="3"/>
  <c r="L59" i="3"/>
  <c r="L60" i="3"/>
  <c r="L61" i="3"/>
  <c r="L62" i="3"/>
  <c r="L63" i="3"/>
  <c r="L65" i="3"/>
  <c r="L66" i="3"/>
  <c r="L67" i="3"/>
  <c r="L68" i="3"/>
  <c r="L69" i="3"/>
  <c r="L70" i="3"/>
  <c r="L71" i="3"/>
  <c r="L73" i="3"/>
  <c r="L74" i="3"/>
  <c r="L75" i="3"/>
  <c r="L76" i="3"/>
  <c r="L77" i="3"/>
  <c r="L78" i="3"/>
  <c r="L79" i="3"/>
  <c r="L81" i="3"/>
  <c r="L82" i="3"/>
  <c r="L83" i="3"/>
  <c r="L84" i="3"/>
  <c r="L85" i="3"/>
  <c r="L86" i="3"/>
  <c r="L87" i="3"/>
  <c r="L89" i="3"/>
  <c r="L90" i="3"/>
  <c r="L91" i="3"/>
  <c r="L92" i="3"/>
  <c r="L93" i="3"/>
  <c r="L94" i="3"/>
  <c r="L95" i="3"/>
  <c r="L97" i="3"/>
  <c r="L98" i="3"/>
  <c r="L99" i="3"/>
  <c r="L100" i="3"/>
  <c r="L101" i="3"/>
  <c r="L102" i="3"/>
  <c r="L103" i="3"/>
  <c r="L105" i="3"/>
  <c r="L106" i="3"/>
  <c r="L107" i="3"/>
  <c r="L108" i="3"/>
  <c r="L109" i="3"/>
  <c r="L110" i="3"/>
  <c r="L111" i="3"/>
  <c r="L113" i="3"/>
  <c r="L114" i="3"/>
  <c r="L115" i="3"/>
  <c r="L116" i="3"/>
  <c r="L117" i="3"/>
  <c r="L118" i="3"/>
  <c r="L119" i="3"/>
  <c r="L121" i="3"/>
  <c r="L122" i="3"/>
  <c r="L123" i="3"/>
  <c r="L124" i="3"/>
  <c r="L125" i="3"/>
  <c r="L126" i="3"/>
  <c r="L127" i="3"/>
  <c r="L129" i="3"/>
  <c r="L130" i="3"/>
  <c r="L131" i="3"/>
  <c r="L132" i="3"/>
  <c r="L133" i="3"/>
  <c r="L134" i="3"/>
  <c r="L135" i="3"/>
  <c r="L137" i="3"/>
  <c r="L138" i="3"/>
  <c r="L139" i="3"/>
  <c r="L140" i="3"/>
  <c r="L141" i="3"/>
  <c r="L142" i="3"/>
  <c r="L143" i="3"/>
  <c r="L145" i="3"/>
  <c r="L146" i="3"/>
  <c r="L147" i="3"/>
  <c r="L148" i="3"/>
  <c r="L149" i="3"/>
  <c r="L150" i="3"/>
  <c r="L151" i="3"/>
  <c r="L153" i="3"/>
  <c r="L154" i="3"/>
  <c r="L155" i="3"/>
  <c r="L156" i="3"/>
  <c r="L157" i="3"/>
  <c r="L158" i="3"/>
  <c r="L159" i="3"/>
  <c r="L161" i="3"/>
  <c r="L162" i="3"/>
  <c r="L163" i="3"/>
  <c r="L164" i="3"/>
  <c r="L165" i="3"/>
  <c r="L166" i="3"/>
  <c r="L167" i="3"/>
  <c r="L169" i="3"/>
  <c r="L170" i="3"/>
  <c r="L171" i="3"/>
  <c r="L172" i="3"/>
  <c r="L173" i="3"/>
  <c r="L174" i="3"/>
  <c r="L175" i="3"/>
  <c r="L177" i="3"/>
  <c r="L178" i="3"/>
  <c r="L179" i="3"/>
  <c r="L180" i="3"/>
  <c r="L181" i="3"/>
  <c r="L182" i="3"/>
  <c r="L183" i="3"/>
  <c r="L185" i="3"/>
  <c r="L186" i="3"/>
  <c r="L187" i="3"/>
  <c r="L188" i="3"/>
  <c r="L189" i="3"/>
  <c r="L190" i="3"/>
  <c r="L191" i="3"/>
  <c r="L193" i="3"/>
  <c r="L194" i="3"/>
  <c r="L195" i="3"/>
  <c r="L196" i="3"/>
  <c r="L197" i="3"/>
  <c r="L198" i="3"/>
  <c r="L199" i="3"/>
  <c r="L201" i="3"/>
  <c r="L202" i="3"/>
  <c r="L203" i="3"/>
  <c r="L204" i="3"/>
  <c r="L205" i="3"/>
  <c r="L206" i="3"/>
  <c r="L207" i="3"/>
  <c r="L209" i="3"/>
  <c r="L210" i="3"/>
  <c r="L211" i="3"/>
  <c r="L212" i="3"/>
  <c r="L213" i="3"/>
  <c r="L214" i="3"/>
  <c r="L215" i="3"/>
  <c r="L217" i="3"/>
  <c r="L218" i="3"/>
  <c r="L219" i="3"/>
  <c r="L220" i="3"/>
  <c r="L221" i="3"/>
  <c r="L222" i="3"/>
  <c r="L223" i="3"/>
  <c r="L225" i="3"/>
  <c r="L226" i="3"/>
  <c r="L227" i="3"/>
  <c r="L228" i="3"/>
  <c r="L229" i="3"/>
  <c r="L230" i="3"/>
  <c r="L231" i="3"/>
  <c r="L233" i="3"/>
  <c r="L234" i="3"/>
  <c r="L235" i="3"/>
  <c r="L236" i="3"/>
  <c r="L237" i="3"/>
  <c r="L238" i="3"/>
  <c r="L239" i="3"/>
  <c r="L241" i="3"/>
  <c r="L242" i="3"/>
  <c r="L243" i="3"/>
  <c r="L244" i="3"/>
  <c r="L245" i="3"/>
  <c r="L246" i="3"/>
  <c r="L247" i="3"/>
  <c r="L249" i="3"/>
  <c r="L250" i="3"/>
  <c r="L251" i="3"/>
  <c r="L252" i="3"/>
  <c r="L253" i="3"/>
  <c r="L254" i="3"/>
  <c r="L255" i="3"/>
  <c r="L257" i="3"/>
  <c r="L258" i="3"/>
  <c r="L259" i="3"/>
  <c r="L260" i="3"/>
  <c r="L261" i="3"/>
  <c r="L262" i="3"/>
  <c r="L263" i="3"/>
  <c r="L265" i="3"/>
  <c r="L266" i="3"/>
  <c r="L267" i="3"/>
  <c r="L268" i="3"/>
  <c r="L269" i="3"/>
  <c r="L270" i="3"/>
  <c r="L271" i="3"/>
  <c r="L273" i="3"/>
  <c r="L274" i="3"/>
  <c r="L275" i="3"/>
  <c r="L276" i="3"/>
  <c r="L277" i="3"/>
  <c r="L278" i="3"/>
  <c r="L279" i="3"/>
  <c r="L281" i="3"/>
  <c r="L282" i="3"/>
  <c r="L283" i="3"/>
  <c r="L284" i="3"/>
  <c r="L285" i="3"/>
  <c r="L286" i="3"/>
  <c r="L287" i="3"/>
  <c r="L289" i="3"/>
  <c r="L290" i="3"/>
  <c r="L291" i="3"/>
  <c r="L292" i="3"/>
  <c r="L293" i="3"/>
  <c r="L294" i="3"/>
  <c r="L295" i="3"/>
  <c r="L297" i="3"/>
  <c r="L298" i="3"/>
  <c r="L299" i="3"/>
  <c r="L300" i="3"/>
  <c r="L301" i="3"/>
  <c r="L302" i="3"/>
  <c r="L303" i="3"/>
  <c r="L305" i="3"/>
  <c r="L306" i="3"/>
  <c r="L307" i="3"/>
  <c r="L308" i="3"/>
  <c r="L309" i="3"/>
  <c r="L310" i="3"/>
  <c r="L311" i="3"/>
  <c r="L313" i="3"/>
  <c r="L314" i="3"/>
  <c r="L315" i="3"/>
  <c r="L316" i="3"/>
  <c r="L317" i="3"/>
  <c r="L318" i="3"/>
  <c r="L319" i="3"/>
  <c r="L321" i="3"/>
  <c r="L322" i="3"/>
  <c r="L323" i="3"/>
  <c r="L324" i="3"/>
  <c r="L325" i="3"/>
  <c r="L326" i="3"/>
  <c r="L327" i="3"/>
  <c r="L329" i="3"/>
  <c r="L330" i="3"/>
  <c r="L331" i="3"/>
  <c r="L332" i="3"/>
  <c r="L333" i="3"/>
  <c r="L334" i="3"/>
  <c r="L335" i="3"/>
  <c r="L337" i="3"/>
  <c r="L338" i="3"/>
  <c r="L339" i="3"/>
  <c r="L340" i="3"/>
  <c r="L341" i="3"/>
  <c r="L342" i="3"/>
  <c r="L343" i="3"/>
  <c r="L345" i="3"/>
  <c r="L346" i="3"/>
  <c r="L347" i="3"/>
  <c r="L348" i="3"/>
  <c r="L349" i="3"/>
  <c r="L350" i="3"/>
  <c r="L351" i="3"/>
  <c r="L353" i="3"/>
  <c r="L354" i="3"/>
  <c r="L355" i="3"/>
  <c r="L356" i="3"/>
  <c r="L357" i="3"/>
  <c r="L358" i="3"/>
  <c r="L359" i="3"/>
  <c r="L361" i="3"/>
  <c r="L362" i="3"/>
  <c r="L363" i="3"/>
  <c r="L364" i="3"/>
  <c r="L365" i="3"/>
  <c r="L366" i="3"/>
  <c r="L367" i="3"/>
  <c r="L369" i="3"/>
  <c r="L370" i="3"/>
  <c r="L371" i="3"/>
  <c r="L372" i="3"/>
  <c r="L373" i="3"/>
  <c r="L374" i="3"/>
  <c r="L375" i="3"/>
  <c r="L377" i="3"/>
  <c r="L378" i="3"/>
  <c r="L379" i="3"/>
  <c r="L380" i="3"/>
  <c r="L381" i="3"/>
  <c r="L382" i="3"/>
  <c r="L383" i="3"/>
  <c r="L385" i="3"/>
  <c r="L386" i="3"/>
  <c r="L387" i="3"/>
  <c r="L388" i="3"/>
  <c r="L389" i="3"/>
  <c r="L390" i="3"/>
  <c r="L391" i="3"/>
  <c r="L393" i="3"/>
  <c r="L394" i="3"/>
  <c r="L395" i="3"/>
  <c r="L396" i="3"/>
  <c r="L397" i="3"/>
  <c r="L398" i="3"/>
  <c r="L399" i="3"/>
  <c r="L401" i="3"/>
  <c r="L402" i="3"/>
  <c r="L403" i="3"/>
  <c r="L404" i="3"/>
  <c r="L405" i="3"/>
  <c r="L406" i="3"/>
  <c r="L407" i="3"/>
  <c r="L409" i="3"/>
  <c r="L410" i="3"/>
  <c r="L411" i="3"/>
  <c r="L412" i="3"/>
  <c r="L413" i="3"/>
  <c r="L414" i="3"/>
  <c r="L415" i="3"/>
  <c r="L417" i="3"/>
  <c r="L418" i="3"/>
  <c r="L419" i="3"/>
  <c r="L420" i="3"/>
  <c r="L421" i="3"/>
  <c r="L422" i="3"/>
  <c r="L423" i="3"/>
  <c r="L425" i="3"/>
  <c r="L426" i="3"/>
  <c r="L427" i="3"/>
  <c r="L428" i="3"/>
  <c r="L429" i="3"/>
  <c r="L430" i="3"/>
  <c r="L431" i="3"/>
  <c r="L433" i="3"/>
  <c r="L434" i="3"/>
  <c r="L435" i="3"/>
  <c r="L436" i="3"/>
  <c r="L437" i="3"/>
  <c r="L438" i="3"/>
  <c r="L439" i="3"/>
  <c r="L441" i="3"/>
  <c r="L442" i="3"/>
  <c r="L443" i="3"/>
  <c r="L444" i="3"/>
  <c r="L445" i="3"/>
  <c r="L446" i="3"/>
  <c r="L447" i="3"/>
  <c r="L449" i="3"/>
  <c r="L450" i="3"/>
  <c r="L451" i="3"/>
  <c r="L452" i="3"/>
  <c r="L453" i="3"/>
  <c r="L454" i="3"/>
  <c r="L455" i="3"/>
  <c r="L457" i="3"/>
  <c r="L458" i="3"/>
  <c r="L459" i="3"/>
  <c r="L460" i="3"/>
  <c r="L461" i="3"/>
  <c r="L462" i="3"/>
  <c r="L463" i="3"/>
  <c r="L465" i="3"/>
  <c r="L466" i="3"/>
  <c r="L467" i="3"/>
  <c r="L468" i="3"/>
  <c r="L469" i="3"/>
  <c r="L470" i="3"/>
  <c r="L471" i="3"/>
  <c r="L473" i="3"/>
  <c r="L474" i="3"/>
  <c r="L475" i="3"/>
  <c r="L476" i="3"/>
  <c r="L477" i="3"/>
  <c r="L478" i="3"/>
  <c r="L479" i="3"/>
  <c r="L482" i="3"/>
  <c r="L481" i="3"/>
  <c r="L483" i="3"/>
  <c r="L484" i="3"/>
  <c r="L485" i="3"/>
  <c r="L486" i="3"/>
  <c r="L487" i="3"/>
  <c r="L489" i="3"/>
  <c r="L490" i="3"/>
  <c r="L491" i="3"/>
  <c r="L492" i="3"/>
  <c r="L493" i="3"/>
  <c r="L494" i="3"/>
  <c r="L495" i="3"/>
  <c r="L497" i="3"/>
  <c r="L498" i="3"/>
  <c r="L499" i="3"/>
  <c r="L500" i="3"/>
  <c r="L501" i="3"/>
  <c r="L502" i="3"/>
  <c r="L503" i="3"/>
  <c r="L505" i="3"/>
  <c r="L506" i="3"/>
  <c r="L507" i="3"/>
  <c r="L508" i="3"/>
  <c r="L509" i="3"/>
  <c r="L510" i="3"/>
  <c r="L511" i="3"/>
  <c r="L513" i="3"/>
  <c r="L514" i="3"/>
  <c r="L515" i="3"/>
  <c r="L516" i="3"/>
  <c r="L517" i="3"/>
  <c r="L518" i="3"/>
  <c r="L519" i="3"/>
  <c r="L521" i="3"/>
  <c r="L522" i="3"/>
  <c r="L523" i="3"/>
  <c r="L524" i="3"/>
  <c r="L525" i="3"/>
  <c r="L526" i="3"/>
  <c r="L527" i="3"/>
  <c r="L529" i="3"/>
  <c r="L530" i="3"/>
  <c r="L531" i="3"/>
  <c r="L532" i="3"/>
  <c r="L533" i="3"/>
  <c r="L534" i="3"/>
  <c r="L535" i="3"/>
  <c r="L537" i="3"/>
  <c r="L538" i="3"/>
  <c r="L539" i="3"/>
  <c r="L540" i="3"/>
  <c r="L541" i="3"/>
  <c r="L542" i="3"/>
  <c r="L543" i="3"/>
  <c r="L545" i="3"/>
  <c r="L546" i="3"/>
  <c r="L547" i="3"/>
  <c r="L548" i="3"/>
  <c r="L549" i="3"/>
  <c r="L550" i="3"/>
  <c r="L551" i="3"/>
  <c r="L553" i="3"/>
  <c r="L554" i="3"/>
  <c r="L555" i="3"/>
  <c r="L556" i="3"/>
  <c r="L557" i="3"/>
  <c r="L558" i="3"/>
  <c r="L559" i="3"/>
  <c r="L561" i="3"/>
  <c r="L562" i="3"/>
  <c r="L563" i="3"/>
  <c r="L564" i="3"/>
  <c r="L565" i="3"/>
  <c r="L566" i="3"/>
  <c r="L567" i="3"/>
  <c r="L569" i="3"/>
  <c r="L570" i="3"/>
  <c r="L571" i="3"/>
  <c r="L572" i="3"/>
  <c r="L573" i="3"/>
  <c r="L574" i="3"/>
  <c r="L575" i="3"/>
  <c r="L577" i="3"/>
  <c r="L578" i="3"/>
  <c r="L579" i="3"/>
  <c r="L580" i="3"/>
  <c r="L581" i="3"/>
  <c r="L582" i="3"/>
  <c r="L583" i="3"/>
  <c r="L585" i="3"/>
  <c r="L586" i="3"/>
  <c r="L587" i="3"/>
  <c r="L588" i="3"/>
  <c r="L589" i="3"/>
  <c r="L590" i="3"/>
  <c r="L591" i="3"/>
  <c r="L593" i="3"/>
  <c r="L594" i="3"/>
  <c r="L595" i="3"/>
  <c r="L596" i="3"/>
  <c r="L597" i="3"/>
  <c r="L598" i="3"/>
  <c r="L599" i="3"/>
  <c r="L601" i="3"/>
  <c r="L602" i="3"/>
  <c r="L603" i="3"/>
  <c r="L604" i="3"/>
  <c r="L605" i="3"/>
  <c r="L606" i="3"/>
  <c r="L607" i="3"/>
  <c r="L609" i="3"/>
  <c r="L610" i="3"/>
  <c r="L611" i="3"/>
  <c r="L612" i="3"/>
  <c r="L613" i="3"/>
  <c r="L614" i="3"/>
  <c r="L615" i="3"/>
  <c r="L617" i="3"/>
  <c r="L618" i="3"/>
  <c r="L619" i="3"/>
  <c r="L620" i="3"/>
  <c r="L621" i="3"/>
  <c r="L622" i="3"/>
  <c r="L623" i="3"/>
  <c r="L625" i="3"/>
  <c r="L626" i="3"/>
  <c r="L627" i="3"/>
  <c r="L628" i="3"/>
  <c r="L629" i="3"/>
  <c r="L630" i="3"/>
  <c r="L631" i="3"/>
  <c r="L633" i="3"/>
  <c r="L634" i="3"/>
  <c r="L635" i="3"/>
  <c r="L636" i="3"/>
  <c r="L637" i="3"/>
  <c r="L638" i="3"/>
  <c r="L639" i="3"/>
  <c r="L641" i="3"/>
  <c r="L642" i="3"/>
  <c r="L643" i="3"/>
  <c r="L644" i="3"/>
  <c r="L645" i="3"/>
  <c r="L646" i="3"/>
  <c r="L647" i="3"/>
  <c r="L649" i="3"/>
  <c r="L650" i="3"/>
  <c r="L651" i="3"/>
  <c r="L652" i="3"/>
  <c r="L653" i="3"/>
  <c r="L654" i="3"/>
  <c r="L655" i="3"/>
  <c r="L657" i="3"/>
  <c r="L658" i="3"/>
  <c r="L659" i="3"/>
  <c r="L660" i="3"/>
  <c r="L661" i="3"/>
  <c r="L662" i="3"/>
  <c r="L663" i="3"/>
  <c r="L665" i="3"/>
  <c r="L666" i="3"/>
  <c r="L667" i="3"/>
  <c r="L668" i="3"/>
  <c r="L669" i="3"/>
  <c r="L670" i="3"/>
  <c r="L671" i="3"/>
  <c r="L673" i="3"/>
  <c r="L674" i="3"/>
  <c r="L675" i="3"/>
  <c r="L676" i="3"/>
  <c r="L677" i="3"/>
  <c r="L678" i="3"/>
  <c r="L679" i="3"/>
  <c r="L681" i="3"/>
  <c r="L682" i="3"/>
  <c r="L683" i="3"/>
  <c r="L684" i="3"/>
  <c r="L685" i="3"/>
  <c r="L686" i="3"/>
  <c r="L687" i="3"/>
  <c r="L689" i="3"/>
  <c r="L690" i="3"/>
  <c r="L691" i="3"/>
  <c r="L692" i="3"/>
  <c r="L693" i="3"/>
  <c r="L694" i="3"/>
  <c r="L695" i="3"/>
  <c r="L697" i="3"/>
  <c r="L698" i="3"/>
  <c r="L699" i="3"/>
  <c r="L700" i="3"/>
  <c r="L701" i="3"/>
  <c r="L702" i="3"/>
  <c r="L703" i="3"/>
  <c r="L705" i="3"/>
  <c r="L706" i="3"/>
  <c r="L707" i="3"/>
  <c r="L708" i="3"/>
  <c r="L709" i="3"/>
  <c r="L710" i="3"/>
  <c r="L711" i="3"/>
  <c r="L713" i="3"/>
  <c r="L714" i="3"/>
  <c r="L715" i="3"/>
  <c r="L716" i="3"/>
  <c r="L717" i="3"/>
  <c r="L718" i="3"/>
  <c r="L719" i="3"/>
  <c r="L721" i="3"/>
  <c r="L722" i="3"/>
  <c r="L723" i="3"/>
  <c r="L724" i="3"/>
  <c r="L725" i="3"/>
  <c r="L726" i="3"/>
  <c r="L727" i="3"/>
  <c r="L729" i="3"/>
  <c r="L730" i="3"/>
  <c r="L731" i="3"/>
  <c r="L732" i="3"/>
  <c r="L733" i="3"/>
  <c r="L734" i="3"/>
  <c r="L735" i="3"/>
  <c r="L737" i="3"/>
  <c r="L738" i="3"/>
  <c r="L739" i="3"/>
  <c r="L740" i="3"/>
  <c r="L741" i="3"/>
  <c r="L742" i="3"/>
  <c r="L743" i="3"/>
  <c r="L745" i="3"/>
  <c r="L746" i="3"/>
  <c r="L747" i="3"/>
  <c r="L748" i="3"/>
  <c r="L749" i="3"/>
  <c r="L750" i="3"/>
  <c r="L751" i="3"/>
  <c r="L753" i="3"/>
  <c r="L754" i="3"/>
  <c r="L755" i="3"/>
  <c r="L756" i="3"/>
  <c r="L757" i="3"/>
  <c r="L759" i="3"/>
  <c r="L758" i="3"/>
  <c r="L761" i="3"/>
  <c r="L762" i="3"/>
  <c r="L763" i="3"/>
  <c r="L764" i="3"/>
  <c r="L765" i="3"/>
  <c r="L766" i="3"/>
  <c r="L767" i="3"/>
  <c r="L769" i="3"/>
  <c r="L770" i="3"/>
  <c r="L771" i="3"/>
  <c r="L772" i="3"/>
  <c r="L773" i="3"/>
  <c r="L774" i="3"/>
  <c r="L775" i="3"/>
  <c r="L777" i="3"/>
  <c r="L778" i="3"/>
  <c r="L779" i="3"/>
  <c r="L780" i="3"/>
  <c r="L781" i="3"/>
  <c r="L782" i="3"/>
  <c r="L783" i="3"/>
  <c r="L785" i="3"/>
  <c r="L786" i="3"/>
  <c r="L787" i="3"/>
  <c r="L788" i="3"/>
  <c r="L789" i="3"/>
  <c r="L790" i="3"/>
  <c r="L791" i="3"/>
  <c r="L793" i="3"/>
  <c r="L794" i="3"/>
  <c r="L795" i="3"/>
  <c r="L796" i="3"/>
  <c r="L797" i="3"/>
  <c r="L798" i="3"/>
  <c r="L799" i="3"/>
  <c r="L801" i="3"/>
  <c r="L802" i="3"/>
  <c r="L803" i="3"/>
  <c r="L804" i="3"/>
  <c r="L805" i="3"/>
  <c r="L806" i="3"/>
  <c r="L807" i="3"/>
  <c r="L809" i="3"/>
  <c r="L810" i="3"/>
  <c r="L811" i="3"/>
  <c r="L812" i="3"/>
  <c r="L813" i="3"/>
  <c r="L814" i="3"/>
  <c r="L815" i="3"/>
  <c r="L817" i="3"/>
  <c r="L818" i="3"/>
  <c r="L819" i="3"/>
  <c r="L820" i="3"/>
  <c r="L821" i="3"/>
  <c r="L822" i="3"/>
  <c r="L823" i="3"/>
  <c r="L825" i="3"/>
  <c r="L826" i="3"/>
  <c r="L827" i="3"/>
  <c r="L828" i="3"/>
  <c r="L829" i="3"/>
  <c r="L830" i="3"/>
  <c r="L831" i="3"/>
  <c r="L833" i="3"/>
  <c r="L834" i="3"/>
  <c r="L835" i="3"/>
  <c r="L836" i="3"/>
  <c r="L837" i="3"/>
  <c r="L838" i="3"/>
  <c r="L839" i="3"/>
  <c r="L841" i="3"/>
  <c r="L842" i="3"/>
  <c r="L843" i="3"/>
  <c r="L844" i="3"/>
  <c r="L845" i="3"/>
  <c r="L846" i="3"/>
  <c r="L847" i="3"/>
  <c r="L849" i="3"/>
  <c r="L850" i="3"/>
  <c r="L851" i="3"/>
  <c r="L852" i="3"/>
  <c r="L853" i="3"/>
  <c r="L854" i="3"/>
  <c r="L855" i="3"/>
  <c r="L857" i="3"/>
  <c r="L858" i="3"/>
  <c r="L859" i="3"/>
  <c r="L860" i="3"/>
  <c r="L861" i="3"/>
  <c r="L862" i="3"/>
  <c r="L863" i="3"/>
  <c r="L865" i="3"/>
  <c r="L866" i="3"/>
  <c r="L867" i="3"/>
  <c r="L868" i="3"/>
  <c r="L869" i="3"/>
  <c r="L870" i="3"/>
  <c r="L871" i="3"/>
  <c r="L873" i="3"/>
  <c r="L874" i="3"/>
  <c r="L875" i="3"/>
  <c r="L876" i="3"/>
  <c r="L877" i="3"/>
  <c r="L878" i="3"/>
  <c r="L879" i="3"/>
  <c r="L881" i="3"/>
  <c r="L882" i="3"/>
  <c r="L883" i="3"/>
  <c r="L884" i="3"/>
  <c r="L885" i="3"/>
  <c r="L886" i="3"/>
  <c r="L887" i="3"/>
  <c r="L889" i="3"/>
  <c r="L890" i="3"/>
  <c r="L891" i="3"/>
  <c r="L892" i="3"/>
  <c r="L893" i="3"/>
  <c r="L894" i="3"/>
  <c r="L895" i="3"/>
  <c r="L897" i="3"/>
  <c r="L898" i="3"/>
  <c r="L899" i="3"/>
  <c r="L900" i="3"/>
  <c r="L901" i="3"/>
  <c r="L902" i="3"/>
  <c r="L903" i="3"/>
  <c r="L905" i="3"/>
  <c r="L906" i="3"/>
  <c r="L907" i="3"/>
  <c r="L908" i="3"/>
  <c r="L909" i="3"/>
  <c r="L910" i="3"/>
  <c r="L911" i="3"/>
  <c r="L913" i="3"/>
  <c r="L914" i="3"/>
  <c r="L915" i="3"/>
  <c r="L916" i="3"/>
  <c r="L917" i="3"/>
  <c r="L918" i="3"/>
  <c r="L919" i="3"/>
  <c r="L921" i="3"/>
  <c r="L922" i="3"/>
  <c r="L923" i="3"/>
  <c r="L924" i="3"/>
  <c r="L925" i="3"/>
  <c r="L926" i="3"/>
  <c r="L927" i="3"/>
  <c r="L929" i="3"/>
  <c r="L930" i="3"/>
  <c r="L931" i="3"/>
  <c r="L932" i="3"/>
  <c r="L933" i="3"/>
  <c r="L934" i="3"/>
  <c r="L935" i="3"/>
  <c r="L937" i="3"/>
  <c r="L938" i="3"/>
  <c r="L939" i="3"/>
  <c r="L940" i="3"/>
  <c r="L941" i="3"/>
  <c r="L942" i="3"/>
  <c r="L943" i="3"/>
  <c r="L945" i="3"/>
  <c r="L946" i="3"/>
  <c r="L947" i="3"/>
  <c r="L948" i="3"/>
  <c r="L949" i="3"/>
  <c r="L950" i="3"/>
  <c r="L951" i="3"/>
  <c r="L953" i="3"/>
  <c r="L954" i="3"/>
  <c r="L955" i="3"/>
  <c r="L956" i="3"/>
  <c r="L957" i="3"/>
  <c r="L958" i="3"/>
  <c r="L959" i="3"/>
  <c r="L961" i="3"/>
  <c r="L962" i="3"/>
  <c r="L963" i="3"/>
  <c r="L964" i="3"/>
  <c r="L965" i="3"/>
  <c r="L966" i="3"/>
  <c r="L967" i="3"/>
  <c r="L969" i="3"/>
  <c r="L970" i="3"/>
  <c r="L971" i="3"/>
  <c r="L972" i="3"/>
  <c r="L973" i="3"/>
  <c r="L974" i="3"/>
  <c r="L975" i="3"/>
  <c r="L977" i="3"/>
  <c r="L978" i="3"/>
  <c r="L979" i="3"/>
  <c r="L980" i="3"/>
  <c r="L981" i="3"/>
  <c r="L982" i="3"/>
  <c r="L983" i="3"/>
  <c r="L985" i="3"/>
  <c r="L986" i="3"/>
  <c r="L987" i="3"/>
  <c r="L988" i="3"/>
  <c r="L989" i="3"/>
  <c r="L990" i="3"/>
  <c r="L991" i="3"/>
  <c r="L993" i="3"/>
  <c r="L994" i="3"/>
  <c r="L995" i="3"/>
  <c r="L996" i="3"/>
  <c r="L997" i="3"/>
  <c r="L998" i="3"/>
  <c r="L999" i="3"/>
  <c r="L1001" i="3"/>
  <c r="L1002" i="3"/>
  <c r="L1003" i="3"/>
  <c r="L1004" i="3"/>
  <c r="L1005" i="3"/>
  <c r="L1006" i="3"/>
  <c r="L1007" i="3"/>
  <c r="L1009" i="3"/>
  <c r="L1010" i="3"/>
  <c r="L1011" i="3"/>
  <c r="L1012" i="3"/>
  <c r="L1013" i="3"/>
  <c r="L1014" i="3"/>
  <c r="L1015" i="3"/>
  <c r="L1017" i="3"/>
  <c r="L1020" i="3"/>
  <c r="L1021" i="3"/>
  <c r="L1022" i="3"/>
  <c r="L1023" i="3"/>
  <c r="L1025" i="3"/>
  <c r="L1026" i="3"/>
  <c r="L1027" i="3"/>
  <c r="L1028" i="3"/>
  <c r="L1029" i="3"/>
  <c r="L1030" i="3"/>
  <c r="L1031" i="3"/>
  <c r="L1033" i="3"/>
  <c r="L1034" i="3"/>
  <c r="L1035" i="3"/>
  <c r="L1036" i="3"/>
  <c r="L1037" i="3"/>
  <c r="L1038" i="3"/>
  <c r="L1039" i="3"/>
  <c r="L1041" i="3"/>
  <c r="L1042" i="3"/>
  <c r="L1043" i="3"/>
  <c r="L1044" i="3"/>
  <c r="L1045" i="3"/>
  <c r="L1046" i="3"/>
  <c r="L1047" i="3"/>
  <c r="L1049" i="3"/>
  <c r="L1050" i="3"/>
  <c r="L1051" i="3"/>
  <c r="L1052" i="3"/>
  <c r="L1053" i="3"/>
  <c r="L1054" i="3"/>
  <c r="L1055" i="3"/>
  <c r="L1057" i="3"/>
  <c r="L1058" i="3"/>
  <c r="L1059" i="3"/>
  <c r="L1060" i="3"/>
  <c r="L1061" i="3"/>
  <c r="L1062" i="3"/>
  <c r="L1063" i="3"/>
  <c r="L1065" i="3"/>
  <c r="L1066" i="3"/>
  <c r="L1067" i="3"/>
  <c r="L1068" i="3"/>
  <c r="L1069" i="3"/>
  <c r="L1070" i="3"/>
  <c r="L1071" i="3"/>
  <c r="L1073" i="3"/>
  <c r="L1074" i="3"/>
  <c r="L1075" i="3"/>
  <c r="L1076" i="3"/>
  <c r="L1077" i="3"/>
  <c r="L1078" i="3"/>
  <c r="L1079" i="3"/>
  <c r="L1081" i="3"/>
  <c r="L1082" i="3"/>
  <c r="L1084" i="3"/>
  <c r="L1083" i="3"/>
  <c r="L1085" i="3"/>
  <c r="L1086" i="3"/>
  <c r="L1087" i="3"/>
  <c r="L1089" i="3"/>
  <c r="L1090" i="3"/>
  <c r="L1091" i="3"/>
  <c r="L1092" i="3"/>
  <c r="L1093" i="3"/>
  <c r="L1094" i="3"/>
  <c r="L1095" i="3"/>
  <c r="L1097" i="3"/>
  <c r="L1098" i="3"/>
  <c r="L1099" i="3"/>
  <c r="L1100" i="3"/>
  <c r="L1101" i="3"/>
  <c r="L1102" i="3"/>
  <c r="L1103" i="3"/>
  <c r="L1105" i="3"/>
  <c r="L1107" i="3"/>
  <c r="L1106" i="3"/>
  <c r="L1108" i="3"/>
  <c r="L1109" i="3"/>
  <c r="L1110" i="3"/>
  <c r="L1111" i="3"/>
  <c r="J26" i="3"/>
  <c r="J27" i="3"/>
  <c r="J28" i="3"/>
  <c r="J29" i="3"/>
  <c r="J31" i="3"/>
  <c r="J32" i="3"/>
  <c r="J33" i="3"/>
  <c r="J34" i="3"/>
  <c r="J35" i="3"/>
  <c r="J36" i="3"/>
  <c r="J37" i="3"/>
  <c r="J39" i="3"/>
  <c r="J40" i="3"/>
  <c r="J41" i="3"/>
  <c r="J42" i="3"/>
  <c r="J43" i="3"/>
  <c r="J44" i="3"/>
  <c r="J45" i="3"/>
  <c r="J47" i="3"/>
  <c r="J48" i="3"/>
  <c r="J49" i="3"/>
  <c r="J50" i="3"/>
  <c r="J51" i="3"/>
  <c r="J52" i="3"/>
  <c r="J53" i="3"/>
  <c r="J55" i="3"/>
  <c r="J56" i="3"/>
  <c r="J57" i="3"/>
  <c r="J58" i="3"/>
  <c r="J59" i="3"/>
  <c r="J60" i="3"/>
  <c r="J61" i="3"/>
  <c r="J63" i="3"/>
  <c r="J64" i="3"/>
  <c r="J65" i="3"/>
  <c r="J66" i="3"/>
  <c r="J67" i="3"/>
  <c r="J68" i="3"/>
  <c r="J69" i="3"/>
  <c r="J71" i="3"/>
  <c r="J72" i="3"/>
  <c r="J73" i="3"/>
  <c r="J74" i="3"/>
  <c r="J75" i="3"/>
  <c r="J76" i="3"/>
  <c r="J77" i="3"/>
  <c r="J79" i="3"/>
  <c r="J80" i="3"/>
  <c r="J81" i="3"/>
  <c r="J82" i="3"/>
  <c r="J83" i="3"/>
  <c r="J84" i="3"/>
  <c r="J85" i="3"/>
  <c r="J87" i="3"/>
  <c r="J88" i="3"/>
  <c r="J89" i="3"/>
  <c r="J90" i="3"/>
  <c r="J91" i="3"/>
  <c r="J92" i="3"/>
  <c r="J93" i="3"/>
  <c r="J95" i="3"/>
  <c r="J96" i="3"/>
  <c r="J97" i="3"/>
  <c r="J98" i="3"/>
  <c r="J99" i="3"/>
  <c r="J100" i="3"/>
  <c r="J101" i="3"/>
  <c r="J103" i="3"/>
  <c r="J104" i="3"/>
  <c r="J105" i="3"/>
  <c r="J106" i="3"/>
  <c r="J107" i="3"/>
  <c r="J108" i="3"/>
  <c r="J109" i="3"/>
  <c r="J111" i="3"/>
  <c r="J112" i="3"/>
  <c r="J113" i="3"/>
  <c r="J114" i="3"/>
  <c r="J115" i="3"/>
  <c r="J116" i="3"/>
  <c r="J117" i="3"/>
  <c r="J119" i="3"/>
  <c r="J120" i="3"/>
  <c r="J121" i="3"/>
  <c r="J122" i="3"/>
  <c r="J123" i="3"/>
  <c r="J124" i="3"/>
  <c r="J125" i="3"/>
  <c r="J127" i="3"/>
  <c r="J128" i="3"/>
  <c r="J129" i="3"/>
  <c r="J130" i="3"/>
  <c r="J131" i="3"/>
  <c r="J132" i="3"/>
  <c r="J133" i="3"/>
  <c r="J135" i="3"/>
  <c r="J136" i="3"/>
  <c r="J137" i="3"/>
  <c r="J138" i="3"/>
  <c r="J139" i="3"/>
  <c r="J140" i="3"/>
  <c r="J141" i="3"/>
  <c r="J143" i="3"/>
  <c r="J144" i="3"/>
  <c r="J145" i="3"/>
  <c r="J146" i="3"/>
  <c r="J147" i="3"/>
  <c r="J148" i="3"/>
  <c r="J149" i="3"/>
  <c r="J151" i="3"/>
  <c r="J152" i="3"/>
  <c r="J153" i="3"/>
  <c r="J154" i="3"/>
  <c r="J155" i="3"/>
  <c r="J156" i="3"/>
  <c r="J157" i="3"/>
  <c r="J159" i="3"/>
  <c r="J160" i="3"/>
  <c r="J161" i="3"/>
  <c r="J162" i="3"/>
  <c r="J163" i="3"/>
  <c r="J164" i="3"/>
  <c r="J165" i="3"/>
  <c r="J167" i="3"/>
  <c r="J168" i="3"/>
  <c r="J169" i="3"/>
  <c r="J170" i="3"/>
  <c r="J171" i="3"/>
  <c r="J172" i="3"/>
  <c r="J173" i="3"/>
  <c r="J175" i="3"/>
  <c r="J176" i="3"/>
  <c r="J177" i="3"/>
  <c r="J178" i="3"/>
  <c r="J179" i="3"/>
  <c r="J180" i="3"/>
  <c r="J181" i="3"/>
  <c r="J183" i="3"/>
  <c r="J184" i="3"/>
  <c r="J185" i="3"/>
  <c r="J186" i="3"/>
  <c r="J187" i="3"/>
  <c r="J188" i="3"/>
  <c r="J189" i="3"/>
  <c r="J191" i="3"/>
  <c r="J192" i="3"/>
  <c r="J193" i="3"/>
  <c r="J194" i="3"/>
  <c r="J195" i="3"/>
  <c r="J196" i="3"/>
  <c r="J197" i="3"/>
  <c r="J199" i="3"/>
  <c r="J200" i="3"/>
  <c r="J201" i="3"/>
  <c r="J202" i="3"/>
  <c r="J203" i="3"/>
  <c r="J204" i="3"/>
  <c r="J205" i="3"/>
  <c r="J207" i="3"/>
  <c r="J208" i="3"/>
  <c r="J209" i="3"/>
  <c r="J210" i="3"/>
  <c r="J211" i="3"/>
  <c r="J212" i="3"/>
  <c r="J213" i="3"/>
  <c r="J215" i="3"/>
  <c r="J216" i="3"/>
  <c r="J217" i="3"/>
  <c r="J218" i="3"/>
  <c r="J219" i="3"/>
  <c r="J220" i="3"/>
  <c r="J221" i="3"/>
  <c r="J223" i="3"/>
  <c r="J224" i="3"/>
  <c r="J225" i="3"/>
  <c r="J226" i="3"/>
  <c r="J227" i="3"/>
  <c r="J228" i="3"/>
  <c r="J229" i="3"/>
  <c r="J231" i="3"/>
  <c r="J232" i="3"/>
  <c r="J233" i="3"/>
  <c r="J234" i="3"/>
  <c r="J235" i="3"/>
  <c r="J236" i="3"/>
  <c r="J237" i="3"/>
  <c r="J239" i="3"/>
  <c r="J240" i="3"/>
  <c r="J241" i="3"/>
  <c r="J242" i="3"/>
  <c r="J243" i="3"/>
  <c r="J244" i="3"/>
  <c r="J245" i="3"/>
  <c r="J247" i="3"/>
  <c r="J248" i="3"/>
  <c r="J249" i="3"/>
  <c r="J250" i="3"/>
  <c r="J251" i="3"/>
  <c r="J252" i="3"/>
  <c r="J253" i="3"/>
  <c r="J255" i="3"/>
  <c r="J256" i="3"/>
  <c r="J257" i="3"/>
  <c r="J258" i="3"/>
  <c r="J259" i="3"/>
  <c r="J260" i="3"/>
  <c r="J261" i="3"/>
  <c r="J263" i="3"/>
  <c r="J264" i="3"/>
  <c r="J265" i="3"/>
  <c r="J266" i="3"/>
  <c r="J267" i="3"/>
  <c r="J268" i="3"/>
  <c r="J269" i="3"/>
  <c r="J271" i="3"/>
  <c r="J272" i="3"/>
  <c r="J273" i="3"/>
  <c r="J274" i="3"/>
  <c r="J275" i="3"/>
  <c r="J276" i="3"/>
  <c r="J277" i="3"/>
  <c r="J279" i="3"/>
  <c r="J280" i="3"/>
  <c r="J281" i="3"/>
  <c r="J282" i="3"/>
  <c r="J283" i="3"/>
  <c r="J284" i="3"/>
  <c r="J285" i="3"/>
  <c r="J287" i="3"/>
  <c r="J288" i="3"/>
  <c r="J289" i="3"/>
  <c r="J290" i="3"/>
  <c r="J291" i="3"/>
  <c r="J292" i="3"/>
  <c r="J293" i="3"/>
  <c r="J295" i="3"/>
  <c r="J296" i="3"/>
  <c r="J297" i="3"/>
  <c r="J298" i="3"/>
  <c r="J299" i="3"/>
  <c r="J300" i="3"/>
  <c r="J301" i="3"/>
  <c r="J303" i="3"/>
  <c r="J304" i="3"/>
  <c r="J305" i="3"/>
  <c r="J306" i="3"/>
  <c r="J307" i="3"/>
  <c r="J308" i="3"/>
  <c r="J309" i="3"/>
  <c r="J311" i="3"/>
  <c r="J312" i="3"/>
  <c r="J313" i="3"/>
  <c r="J314" i="3"/>
  <c r="J315" i="3"/>
  <c r="J316" i="3"/>
  <c r="J317" i="3"/>
  <c r="J319" i="3"/>
  <c r="J320" i="3"/>
  <c r="J321" i="3"/>
  <c r="J322" i="3"/>
  <c r="J323" i="3"/>
  <c r="J324" i="3"/>
  <c r="J325" i="3"/>
  <c r="J327" i="3"/>
  <c r="J328" i="3"/>
  <c r="J329" i="3"/>
  <c r="J330" i="3"/>
  <c r="J331" i="3"/>
  <c r="J332" i="3"/>
  <c r="J333" i="3"/>
  <c r="J335" i="3"/>
  <c r="J336" i="3"/>
  <c r="J337" i="3"/>
  <c r="J338" i="3"/>
  <c r="J339" i="3"/>
  <c r="J340" i="3"/>
  <c r="J341" i="3"/>
  <c r="J343" i="3"/>
  <c r="J344" i="3"/>
  <c r="J345" i="3"/>
  <c r="J346" i="3"/>
  <c r="J347" i="3"/>
  <c r="J348" i="3"/>
  <c r="J349" i="3"/>
  <c r="J351" i="3"/>
  <c r="J352" i="3"/>
  <c r="J353" i="3"/>
  <c r="J354" i="3"/>
  <c r="J355" i="3"/>
  <c r="J356" i="3"/>
  <c r="J357" i="3"/>
  <c r="J359" i="3"/>
  <c r="J360" i="3"/>
  <c r="J361" i="3"/>
  <c r="J362" i="3"/>
  <c r="J363" i="3"/>
  <c r="J364" i="3"/>
  <c r="J365" i="3"/>
  <c r="J367" i="3"/>
  <c r="J368" i="3"/>
  <c r="J369" i="3"/>
  <c r="J370" i="3"/>
  <c r="J371" i="3"/>
  <c r="J372" i="3"/>
  <c r="J373" i="3"/>
  <c r="J375" i="3"/>
  <c r="J376" i="3"/>
  <c r="J377" i="3"/>
  <c r="J378" i="3"/>
  <c r="J379" i="3"/>
  <c r="J380" i="3"/>
  <c r="J381" i="3"/>
  <c r="J383" i="3"/>
  <c r="J384" i="3"/>
  <c r="J385" i="3"/>
  <c r="J386" i="3"/>
  <c r="J387" i="3"/>
  <c r="J388" i="3"/>
  <c r="J389" i="3"/>
  <c r="J391" i="3"/>
  <c r="J392" i="3"/>
  <c r="J393" i="3"/>
  <c r="J394" i="3"/>
  <c r="J395" i="3"/>
  <c r="J396" i="3"/>
  <c r="J397" i="3"/>
  <c r="J399" i="3"/>
  <c r="J400" i="3"/>
  <c r="J401" i="3"/>
  <c r="J402" i="3"/>
  <c r="J403" i="3"/>
  <c r="J404" i="3"/>
  <c r="J405" i="3"/>
  <c r="J407" i="3"/>
  <c r="J408" i="3"/>
  <c r="J409" i="3"/>
  <c r="J410" i="3"/>
  <c r="J411" i="3"/>
  <c r="J412" i="3"/>
  <c r="J413" i="3"/>
  <c r="J415" i="3"/>
  <c r="J416" i="3"/>
  <c r="J417" i="3"/>
  <c r="J418" i="3"/>
  <c r="J419" i="3"/>
  <c r="J420" i="3"/>
  <c r="J421" i="3"/>
  <c r="J423" i="3"/>
  <c r="J424" i="3"/>
  <c r="J425" i="3"/>
  <c r="J426" i="3"/>
  <c r="J427" i="3"/>
  <c r="J428" i="3"/>
  <c r="J429" i="3"/>
  <c r="J431" i="3"/>
  <c r="J432" i="3"/>
  <c r="J433" i="3"/>
  <c r="J434" i="3"/>
  <c r="J435" i="3"/>
  <c r="J436" i="3"/>
  <c r="J437" i="3"/>
  <c r="J439" i="3"/>
  <c r="J440" i="3"/>
  <c r="J441" i="3"/>
  <c r="J442" i="3"/>
  <c r="J443" i="3"/>
  <c r="J444" i="3"/>
  <c r="J445" i="3"/>
  <c r="J447" i="3"/>
  <c r="J448" i="3"/>
  <c r="J449" i="3"/>
  <c r="J450" i="3"/>
  <c r="J451" i="3"/>
  <c r="J452" i="3"/>
  <c r="J453" i="3"/>
  <c r="J455" i="3"/>
  <c r="J456" i="3"/>
  <c r="J457" i="3"/>
  <c r="J458" i="3"/>
  <c r="J459" i="3"/>
  <c r="J460" i="3"/>
  <c r="J461" i="3"/>
  <c r="J463" i="3"/>
  <c r="J464" i="3"/>
  <c r="J465" i="3"/>
  <c r="J466" i="3"/>
  <c r="J467" i="3"/>
  <c r="J468" i="3"/>
  <c r="J469" i="3"/>
  <c r="J471" i="3"/>
  <c r="J472" i="3"/>
  <c r="J473" i="3"/>
  <c r="J474" i="3"/>
  <c r="J475" i="3"/>
  <c r="J476" i="3"/>
  <c r="J477" i="3"/>
  <c r="J479" i="3"/>
  <c r="J480" i="3"/>
  <c r="J482" i="3"/>
  <c r="J481" i="3"/>
  <c r="J483" i="3"/>
  <c r="J484" i="3"/>
  <c r="J485" i="3"/>
  <c r="J487" i="3"/>
  <c r="J488" i="3"/>
  <c r="J489" i="3"/>
  <c r="J490" i="3"/>
  <c r="J491" i="3"/>
  <c r="J492" i="3"/>
  <c r="J493" i="3"/>
  <c r="J495" i="3"/>
  <c r="J496" i="3"/>
  <c r="J497" i="3"/>
  <c r="J498" i="3"/>
  <c r="J499" i="3"/>
  <c r="J500" i="3"/>
  <c r="J501" i="3"/>
  <c r="J503" i="3"/>
  <c r="J504" i="3"/>
  <c r="J505" i="3"/>
  <c r="J506" i="3"/>
  <c r="J507" i="3"/>
  <c r="J508" i="3"/>
  <c r="J509" i="3"/>
  <c r="J511" i="3"/>
  <c r="J512" i="3"/>
  <c r="J513" i="3"/>
  <c r="J514" i="3"/>
  <c r="J515" i="3"/>
  <c r="J516" i="3"/>
  <c r="J517" i="3"/>
  <c r="J519" i="3"/>
  <c r="J520" i="3"/>
  <c r="J521" i="3"/>
  <c r="J522" i="3"/>
  <c r="J523" i="3"/>
  <c r="J524" i="3"/>
  <c r="J525" i="3"/>
  <c r="J527" i="3"/>
  <c r="J528" i="3"/>
  <c r="J529" i="3"/>
  <c r="J530" i="3"/>
  <c r="J531" i="3"/>
  <c r="J532" i="3"/>
  <c r="J533" i="3"/>
  <c r="J535" i="3"/>
  <c r="J536" i="3"/>
  <c r="J537" i="3"/>
  <c r="J538" i="3"/>
  <c r="J539" i="3"/>
  <c r="J540" i="3"/>
  <c r="J541" i="3"/>
  <c r="J543" i="3"/>
  <c r="J544" i="3"/>
  <c r="J545" i="3"/>
  <c r="J546" i="3"/>
  <c r="J547" i="3"/>
  <c r="J548" i="3"/>
  <c r="J549" i="3"/>
  <c r="J551" i="3"/>
  <c r="J552" i="3"/>
  <c r="J553" i="3"/>
  <c r="J554" i="3"/>
  <c r="J555" i="3"/>
  <c r="J556" i="3"/>
  <c r="J557" i="3"/>
  <c r="J559" i="3"/>
  <c r="J560" i="3"/>
  <c r="J561" i="3"/>
  <c r="J562" i="3"/>
  <c r="J563" i="3"/>
  <c r="J564" i="3"/>
  <c r="J565" i="3"/>
  <c r="J567" i="3"/>
  <c r="J568" i="3"/>
  <c r="J569" i="3"/>
  <c r="J570" i="3"/>
  <c r="J571" i="3"/>
  <c r="J572" i="3"/>
  <c r="J573" i="3"/>
  <c r="J575" i="3"/>
  <c r="J576" i="3"/>
  <c r="J577" i="3"/>
  <c r="J578" i="3"/>
  <c r="J579" i="3"/>
  <c r="J580" i="3"/>
  <c r="J581" i="3"/>
  <c r="J583" i="3"/>
  <c r="J584" i="3"/>
  <c r="J585" i="3"/>
  <c r="J586" i="3"/>
  <c r="J587" i="3"/>
  <c r="J588" i="3"/>
  <c r="J589" i="3"/>
  <c r="J591" i="3"/>
  <c r="J592" i="3"/>
  <c r="J593" i="3"/>
  <c r="J594" i="3"/>
  <c r="J595" i="3"/>
  <c r="J596" i="3"/>
  <c r="J597" i="3"/>
  <c r="J599" i="3"/>
  <c r="J600" i="3"/>
  <c r="J601" i="3"/>
  <c r="J602" i="3"/>
  <c r="J603" i="3"/>
  <c r="J604" i="3"/>
  <c r="J605" i="3"/>
  <c r="J607" i="3"/>
  <c r="J608" i="3"/>
  <c r="J609" i="3"/>
  <c r="J610" i="3"/>
  <c r="J611" i="3"/>
  <c r="J612" i="3"/>
  <c r="J613" i="3"/>
  <c r="J615" i="3"/>
  <c r="J616" i="3"/>
  <c r="J617" i="3"/>
  <c r="J618" i="3"/>
  <c r="J619" i="3"/>
  <c r="J620" i="3"/>
  <c r="J621" i="3"/>
  <c r="J623" i="3"/>
  <c r="J624" i="3"/>
  <c r="J625" i="3"/>
  <c r="J626" i="3"/>
  <c r="J627" i="3"/>
  <c r="J628" i="3"/>
  <c r="J629" i="3"/>
  <c r="J631" i="3"/>
  <c r="J632" i="3"/>
  <c r="J633" i="3"/>
  <c r="J634" i="3"/>
  <c r="J635" i="3"/>
  <c r="J636" i="3"/>
  <c r="J637" i="3"/>
  <c r="J639" i="3"/>
  <c r="J640" i="3"/>
  <c r="J641" i="3"/>
  <c r="J642" i="3"/>
  <c r="J643" i="3"/>
  <c r="J644" i="3"/>
  <c r="J645" i="3"/>
  <c r="J647" i="3"/>
  <c r="J648" i="3"/>
  <c r="J649" i="3"/>
  <c r="J650" i="3"/>
  <c r="J651" i="3"/>
  <c r="J652" i="3"/>
  <c r="J653" i="3"/>
  <c r="J655" i="3"/>
  <c r="J656" i="3"/>
  <c r="J657" i="3"/>
  <c r="J658" i="3"/>
  <c r="J659" i="3"/>
  <c r="J660" i="3"/>
  <c r="J661" i="3"/>
  <c r="J663" i="3"/>
  <c r="J664" i="3"/>
  <c r="J665" i="3"/>
  <c r="J666" i="3"/>
  <c r="J667" i="3"/>
  <c r="J668" i="3"/>
  <c r="J669" i="3"/>
  <c r="J671" i="3"/>
  <c r="J672" i="3"/>
  <c r="J673" i="3"/>
  <c r="J674" i="3"/>
  <c r="J675" i="3"/>
  <c r="J676" i="3"/>
  <c r="J677" i="3"/>
  <c r="J679" i="3"/>
  <c r="J680" i="3"/>
  <c r="J681" i="3"/>
  <c r="J682" i="3"/>
  <c r="J683" i="3"/>
  <c r="J684" i="3"/>
  <c r="J685" i="3"/>
  <c r="J687" i="3"/>
  <c r="J688" i="3"/>
  <c r="J689" i="3"/>
  <c r="J690" i="3"/>
  <c r="J691" i="3"/>
  <c r="J692" i="3"/>
  <c r="J693" i="3"/>
  <c r="J695" i="3"/>
  <c r="J696" i="3"/>
  <c r="J697" i="3"/>
  <c r="J698" i="3"/>
  <c r="J699" i="3"/>
  <c r="J700" i="3"/>
  <c r="J701" i="3"/>
  <c r="J703" i="3"/>
  <c r="J704" i="3"/>
  <c r="J705" i="3"/>
  <c r="J706" i="3"/>
  <c r="J707" i="3"/>
  <c r="J708" i="3"/>
  <c r="J709" i="3"/>
  <c r="J711" i="3"/>
  <c r="J712" i="3"/>
  <c r="J713" i="3"/>
  <c r="J714" i="3"/>
  <c r="J715" i="3"/>
  <c r="J716" i="3"/>
  <c r="J717" i="3"/>
  <c r="J719" i="3"/>
  <c r="J720" i="3"/>
  <c r="J721" i="3"/>
  <c r="J722" i="3"/>
  <c r="J723" i="3"/>
  <c r="J724" i="3"/>
  <c r="J725" i="3"/>
  <c r="J727" i="3"/>
  <c r="J728" i="3"/>
  <c r="J729" i="3"/>
  <c r="J730" i="3"/>
  <c r="J731" i="3"/>
  <c r="J732" i="3"/>
  <c r="J733" i="3"/>
  <c r="J735" i="3"/>
  <c r="J736" i="3"/>
  <c r="J737" i="3"/>
  <c r="J738" i="3"/>
  <c r="J739" i="3"/>
  <c r="J740" i="3"/>
  <c r="J741" i="3"/>
  <c r="J743" i="3"/>
  <c r="J744" i="3"/>
  <c r="J745" i="3"/>
  <c r="J746" i="3"/>
  <c r="J747" i="3"/>
  <c r="J748" i="3"/>
  <c r="J749" i="3"/>
  <c r="J751" i="3"/>
  <c r="J752" i="3"/>
  <c r="J753" i="3"/>
  <c r="J754" i="3"/>
  <c r="J755" i="3"/>
  <c r="J756" i="3"/>
  <c r="J757" i="3"/>
  <c r="J758" i="3"/>
  <c r="J760" i="3"/>
  <c r="J761" i="3"/>
  <c r="J762" i="3"/>
  <c r="J763" i="3"/>
  <c r="J764" i="3"/>
  <c r="J765" i="3"/>
  <c r="J767" i="3"/>
  <c r="J768" i="3"/>
  <c r="J769" i="3"/>
  <c r="J770" i="3"/>
  <c r="J771" i="3"/>
  <c r="J772" i="3"/>
  <c r="J773" i="3"/>
  <c r="J775" i="3"/>
  <c r="J776" i="3"/>
  <c r="J777" i="3"/>
  <c r="J778" i="3"/>
  <c r="J779" i="3"/>
  <c r="J780" i="3"/>
  <c r="J781" i="3"/>
  <c r="J783" i="3"/>
  <c r="J784" i="3"/>
  <c r="J785" i="3"/>
  <c r="J786" i="3"/>
  <c r="J787" i="3"/>
  <c r="J788" i="3"/>
  <c r="J789" i="3"/>
  <c r="J791" i="3"/>
  <c r="J792" i="3"/>
  <c r="J793" i="3"/>
  <c r="J794" i="3"/>
  <c r="J795" i="3"/>
  <c r="J796" i="3"/>
  <c r="J797" i="3"/>
  <c r="J799" i="3"/>
  <c r="J800" i="3"/>
  <c r="J801" i="3"/>
  <c r="J802" i="3"/>
  <c r="J803" i="3"/>
  <c r="J804" i="3"/>
  <c r="J805" i="3"/>
  <c r="J807" i="3"/>
  <c r="J808" i="3"/>
  <c r="J809" i="3"/>
  <c r="J810" i="3"/>
  <c r="J811" i="3"/>
  <c r="J812" i="3"/>
  <c r="J813" i="3"/>
  <c r="J815" i="3"/>
  <c r="J816" i="3"/>
  <c r="J817" i="3"/>
  <c r="J818" i="3"/>
  <c r="J819" i="3"/>
  <c r="J820" i="3"/>
  <c r="J821" i="3"/>
  <c r="J823" i="3"/>
  <c r="J824" i="3"/>
  <c r="J825" i="3"/>
  <c r="J826" i="3"/>
  <c r="J827" i="3"/>
  <c r="J828" i="3"/>
  <c r="J829" i="3"/>
  <c r="J831" i="3"/>
  <c r="J832" i="3"/>
  <c r="J833" i="3"/>
  <c r="J834" i="3"/>
  <c r="J835" i="3"/>
  <c r="J836" i="3"/>
  <c r="J837" i="3"/>
  <c r="J839" i="3"/>
  <c r="J840" i="3"/>
  <c r="J841" i="3"/>
  <c r="J842" i="3"/>
  <c r="J843" i="3"/>
  <c r="J844" i="3"/>
  <c r="J845" i="3"/>
  <c r="J847" i="3"/>
  <c r="J848" i="3"/>
  <c r="J849" i="3"/>
  <c r="J850" i="3"/>
  <c r="J851" i="3"/>
  <c r="J852" i="3"/>
  <c r="J853" i="3"/>
  <c r="J855" i="3"/>
  <c r="J856" i="3"/>
  <c r="J857" i="3"/>
  <c r="J858" i="3"/>
  <c r="J859" i="3"/>
  <c r="J860" i="3"/>
  <c r="J861" i="3"/>
  <c r="J863" i="3"/>
  <c r="J864" i="3"/>
  <c r="J865" i="3"/>
  <c r="J866" i="3"/>
  <c r="J867" i="3"/>
  <c r="J868" i="3"/>
  <c r="J869" i="3"/>
  <c r="J871" i="3"/>
  <c r="J872" i="3"/>
  <c r="J873" i="3"/>
  <c r="J874" i="3"/>
  <c r="J875" i="3"/>
  <c r="J876" i="3"/>
  <c r="J877" i="3"/>
  <c r="J879" i="3"/>
  <c r="J880" i="3"/>
  <c r="J881" i="3"/>
  <c r="J882" i="3"/>
  <c r="J883" i="3"/>
  <c r="J884" i="3"/>
  <c r="J885" i="3"/>
  <c r="J887" i="3"/>
  <c r="J888" i="3"/>
  <c r="J889" i="3"/>
  <c r="J890" i="3"/>
  <c r="J891" i="3"/>
  <c r="J892" i="3"/>
  <c r="J893" i="3"/>
  <c r="J895" i="3"/>
  <c r="J896" i="3"/>
  <c r="J897" i="3"/>
  <c r="J898" i="3"/>
  <c r="J899" i="3"/>
  <c r="J900" i="3"/>
  <c r="J901" i="3"/>
  <c r="J903" i="3"/>
  <c r="J904" i="3"/>
  <c r="J905" i="3"/>
  <c r="J906" i="3"/>
  <c r="J907" i="3"/>
  <c r="J908" i="3"/>
  <c r="J909" i="3"/>
  <c r="J911" i="3"/>
  <c r="J912" i="3"/>
  <c r="J913" i="3"/>
  <c r="J914" i="3"/>
  <c r="J915" i="3"/>
  <c r="J916" i="3"/>
  <c r="J917" i="3"/>
  <c r="J919" i="3"/>
  <c r="J920" i="3"/>
  <c r="J921" i="3"/>
  <c r="J922" i="3"/>
  <c r="J923" i="3"/>
  <c r="J924" i="3"/>
  <c r="J925" i="3"/>
  <c r="J927" i="3"/>
  <c r="J928" i="3"/>
  <c r="J929" i="3"/>
  <c r="J930" i="3"/>
  <c r="J931" i="3"/>
  <c r="J932" i="3"/>
  <c r="J933" i="3"/>
  <c r="J935" i="3"/>
  <c r="J936" i="3"/>
  <c r="J937" i="3"/>
  <c r="J938" i="3"/>
  <c r="J939" i="3"/>
  <c r="J940" i="3"/>
  <c r="J941" i="3"/>
  <c r="J943" i="3"/>
  <c r="J944" i="3"/>
  <c r="J945" i="3"/>
  <c r="J946" i="3"/>
  <c r="J947" i="3"/>
  <c r="J948" i="3"/>
  <c r="J949" i="3"/>
  <c r="J951" i="3"/>
  <c r="J952" i="3"/>
  <c r="J953" i="3"/>
  <c r="J954" i="3"/>
  <c r="J955" i="3"/>
  <c r="J956" i="3"/>
  <c r="J957" i="3"/>
  <c r="J959" i="3"/>
  <c r="J960" i="3"/>
  <c r="J961" i="3"/>
  <c r="J962" i="3"/>
  <c r="J963" i="3"/>
  <c r="J964" i="3"/>
  <c r="J965" i="3"/>
  <c r="J967" i="3"/>
  <c r="J968" i="3"/>
  <c r="J969" i="3"/>
  <c r="J970" i="3"/>
  <c r="J971" i="3"/>
  <c r="J972" i="3"/>
  <c r="J973" i="3"/>
  <c r="J975" i="3"/>
  <c r="J976" i="3"/>
  <c r="J977" i="3"/>
  <c r="J978" i="3"/>
  <c r="J979" i="3"/>
  <c r="J980" i="3"/>
  <c r="J981" i="3"/>
  <c r="J983" i="3"/>
  <c r="J984" i="3"/>
  <c r="J985" i="3"/>
  <c r="J986" i="3"/>
  <c r="J987" i="3"/>
  <c r="J988" i="3"/>
  <c r="J989" i="3"/>
  <c r="J991" i="3"/>
  <c r="J992" i="3"/>
  <c r="J993" i="3"/>
  <c r="J994" i="3"/>
  <c r="J995" i="3"/>
  <c r="J996" i="3"/>
  <c r="J997" i="3"/>
  <c r="J999" i="3"/>
  <c r="J1000" i="3"/>
  <c r="J1001" i="3"/>
  <c r="J1002" i="3"/>
  <c r="J1003" i="3"/>
  <c r="J1004" i="3"/>
  <c r="J1005" i="3"/>
  <c r="J1007" i="3"/>
  <c r="J1008" i="3"/>
  <c r="J1009" i="3"/>
  <c r="J1010" i="3"/>
  <c r="J1011" i="3"/>
  <c r="J1012" i="3"/>
  <c r="J1013" i="3"/>
  <c r="J1015" i="3"/>
  <c r="J1016" i="3"/>
  <c r="J1017" i="3"/>
  <c r="J1020" i="3"/>
  <c r="J1021" i="3"/>
  <c r="J1023" i="3"/>
  <c r="J1024" i="3"/>
  <c r="J1025" i="3"/>
  <c r="J1026" i="3"/>
  <c r="J1027" i="3"/>
  <c r="J1028" i="3"/>
  <c r="J1029" i="3"/>
  <c r="J1031" i="3"/>
  <c r="J1032" i="3"/>
  <c r="J1033" i="3"/>
  <c r="J1034" i="3"/>
  <c r="J1035" i="3"/>
  <c r="J1036" i="3"/>
  <c r="J1037" i="3"/>
  <c r="J1039" i="3"/>
  <c r="J1040" i="3"/>
  <c r="J1041" i="3"/>
  <c r="J1042" i="3"/>
  <c r="J1043" i="3"/>
  <c r="J1044" i="3"/>
  <c r="J1045" i="3"/>
  <c r="J1047" i="3"/>
  <c r="J1048" i="3"/>
  <c r="J1049" i="3"/>
  <c r="J1050" i="3"/>
  <c r="J1051" i="3"/>
  <c r="J1052" i="3"/>
  <c r="J1053" i="3"/>
  <c r="J1055" i="3"/>
  <c r="J1056" i="3"/>
  <c r="J1057" i="3"/>
  <c r="J1058" i="3"/>
  <c r="J1059" i="3"/>
  <c r="J1060" i="3"/>
  <c r="J1061" i="3"/>
  <c r="J1063" i="3"/>
  <c r="J1064" i="3"/>
  <c r="J1065" i="3"/>
  <c r="J1066" i="3"/>
  <c r="J1067" i="3"/>
  <c r="J1068" i="3"/>
  <c r="J1069" i="3"/>
  <c r="J1071" i="3"/>
  <c r="J1072" i="3"/>
  <c r="J1073" i="3"/>
  <c r="J1074" i="3"/>
  <c r="J1075" i="3"/>
  <c r="J1076" i="3"/>
  <c r="J1077" i="3"/>
  <c r="J1079" i="3"/>
  <c r="J1080" i="3"/>
  <c r="J1081" i="3"/>
  <c r="J1082" i="3"/>
  <c r="J1084" i="3"/>
  <c r="J1083" i="3"/>
  <c r="J1085" i="3"/>
  <c r="J1087" i="3"/>
  <c r="J1088" i="3"/>
  <c r="J1089" i="3"/>
  <c r="J1090" i="3"/>
  <c r="J1091" i="3"/>
  <c r="J1092" i="3"/>
  <c r="J1093" i="3"/>
  <c r="J1095" i="3"/>
  <c r="J1096" i="3"/>
  <c r="J1097" i="3"/>
  <c r="J1098" i="3"/>
  <c r="J1099" i="3"/>
  <c r="J1100" i="3"/>
  <c r="J1101" i="3"/>
  <c r="J1103" i="3"/>
  <c r="J1104" i="3"/>
  <c r="J1105" i="3"/>
  <c r="J1107" i="3"/>
  <c r="J1106" i="3"/>
  <c r="J1108" i="3"/>
  <c r="J1109" i="3"/>
  <c r="J1111" i="3"/>
  <c r="J1112"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2" i="3"/>
  <c r="H481"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9" i="3"/>
  <c r="H758"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4" i="3"/>
  <c r="H1083" i="3"/>
  <c r="H1085" i="3"/>
  <c r="H1086" i="3"/>
  <c r="H1087" i="3"/>
  <c r="H1088" i="3"/>
  <c r="H1089" i="3"/>
  <c r="H1090" i="3"/>
  <c r="H1091" i="3"/>
  <c r="H1092" i="3"/>
  <c r="H1093" i="3"/>
  <c r="H1094" i="3"/>
  <c r="H1095" i="3"/>
  <c r="H1096" i="3"/>
  <c r="H1097" i="3"/>
  <c r="H1098" i="3"/>
  <c r="H1099" i="3"/>
  <c r="H1100" i="3"/>
  <c r="H1101" i="3"/>
  <c r="H1102" i="3"/>
  <c r="H1103" i="3"/>
  <c r="H1104" i="3"/>
  <c r="H1105" i="3"/>
  <c r="H1107" i="3"/>
  <c r="H1106" i="3"/>
  <c r="H1108" i="3"/>
  <c r="H1109" i="3"/>
  <c r="H1110" i="3"/>
  <c r="H1111" i="3"/>
  <c r="H1112"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2" i="3"/>
  <c r="E481"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9" i="3"/>
  <c r="E758"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4" i="3"/>
  <c r="E1083" i="3"/>
  <c r="E1085" i="3"/>
  <c r="E1086" i="3"/>
  <c r="E1087" i="3"/>
  <c r="E1088" i="3"/>
  <c r="E1089" i="3"/>
  <c r="E1090" i="3"/>
  <c r="E1091" i="3"/>
  <c r="E1092" i="3"/>
  <c r="E1093" i="3"/>
  <c r="E1094" i="3"/>
  <c r="E1095" i="3"/>
  <c r="E1096" i="3"/>
  <c r="E1097" i="3"/>
  <c r="E1098" i="3"/>
  <c r="E1099" i="3"/>
  <c r="E1100" i="3"/>
  <c r="E1101" i="3"/>
  <c r="E1102" i="3"/>
  <c r="E1103" i="3"/>
  <c r="E1104" i="3"/>
  <c r="E1105" i="3"/>
  <c r="E1107" i="3"/>
  <c r="E1106" i="3"/>
  <c r="E1108" i="3"/>
  <c r="E1109" i="3"/>
  <c r="E1110" i="3"/>
  <c r="E1111" i="3"/>
  <c r="E1112"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2" i="3"/>
  <c r="D481"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9" i="3"/>
  <c r="D758"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4" i="3"/>
  <c r="D1083" i="3"/>
  <c r="D1085" i="3"/>
  <c r="D1086" i="3"/>
  <c r="D1087" i="3"/>
  <c r="D1088" i="3"/>
  <c r="D1089" i="3"/>
  <c r="D1090" i="3"/>
  <c r="D1091" i="3"/>
  <c r="D1092" i="3"/>
  <c r="D1093" i="3"/>
  <c r="D1094" i="3"/>
  <c r="D1095" i="3"/>
  <c r="D1096" i="3"/>
  <c r="D1097" i="3"/>
  <c r="D1098" i="3"/>
  <c r="D1099" i="3"/>
  <c r="D1100" i="3"/>
  <c r="D1101" i="3"/>
  <c r="D1102" i="3"/>
  <c r="D1103" i="3"/>
  <c r="D1104" i="3"/>
  <c r="D1105" i="3"/>
  <c r="D1107" i="3"/>
  <c r="D1106" i="3"/>
  <c r="D1108" i="3"/>
  <c r="D1109" i="3"/>
  <c r="D1110" i="3"/>
  <c r="D1111" i="3"/>
  <c r="D1112"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2" i="3"/>
  <c r="C481"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9" i="3"/>
  <c r="C758"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017"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4" i="3"/>
  <c r="C1083" i="3"/>
  <c r="C1085" i="3"/>
  <c r="C1086" i="3"/>
  <c r="C1087" i="3"/>
  <c r="C1088" i="3"/>
  <c r="C1089" i="3"/>
  <c r="C1090" i="3"/>
  <c r="C1091" i="3"/>
  <c r="C1092" i="3"/>
  <c r="C1093" i="3"/>
  <c r="C1094" i="3"/>
  <c r="C1095" i="3"/>
  <c r="C1096" i="3"/>
  <c r="C1097" i="3"/>
  <c r="C1098" i="3"/>
  <c r="C1099" i="3"/>
  <c r="C1100" i="3"/>
  <c r="C1101" i="3"/>
  <c r="C1102" i="3"/>
  <c r="C1103" i="3"/>
  <c r="C1104" i="3"/>
  <c r="C1105" i="3"/>
  <c r="C1107" i="3"/>
  <c r="C1106" i="3"/>
  <c r="C1108" i="3"/>
  <c r="C1109" i="3"/>
  <c r="C1110" i="3"/>
  <c r="C1111" i="3"/>
  <c r="C1112" i="3"/>
  <c r="B1109" i="3"/>
  <c r="B1110" i="3"/>
  <c r="B1111" i="3"/>
  <c r="B1112" i="3"/>
  <c r="B1097" i="3"/>
  <c r="B1098" i="3"/>
  <c r="B1099" i="3"/>
  <c r="B1100" i="3"/>
  <c r="B1101" i="3"/>
  <c r="B1102" i="3"/>
  <c r="B1103" i="3"/>
  <c r="B1104" i="3"/>
  <c r="B1105" i="3"/>
  <c r="B1107" i="3"/>
  <c r="B1106" i="3"/>
  <c r="B1108" i="3"/>
  <c r="B1085" i="3"/>
  <c r="B1086" i="3"/>
  <c r="B1087" i="3"/>
  <c r="B1088" i="3"/>
  <c r="B1089" i="3"/>
  <c r="B1090" i="3"/>
  <c r="B1091" i="3"/>
  <c r="B1092" i="3"/>
  <c r="B1093" i="3"/>
  <c r="B1094" i="3"/>
  <c r="B1095" i="3"/>
  <c r="B1096" i="3"/>
  <c r="B1061" i="3"/>
  <c r="B1062" i="3"/>
  <c r="B1063" i="3"/>
  <c r="B1064" i="3"/>
  <c r="B1065" i="3"/>
  <c r="B1066" i="3"/>
  <c r="B1067" i="3"/>
  <c r="B1068" i="3"/>
  <c r="B1069" i="3"/>
  <c r="B1070" i="3"/>
  <c r="B1071" i="3"/>
  <c r="B1072" i="3"/>
  <c r="B1073" i="3"/>
  <c r="B1074" i="3"/>
  <c r="B1075" i="3"/>
  <c r="B1076" i="3"/>
  <c r="B1077" i="3"/>
  <c r="B1078" i="3"/>
  <c r="B1079" i="3"/>
  <c r="B1080" i="3"/>
  <c r="B1081" i="3"/>
  <c r="B1082" i="3"/>
  <c r="B1084" i="3"/>
  <c r="B1083"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2" i="3"/>
  <c r="B481"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9" i="3"/>
  <c r="B758"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AH6" i="1" l="1"/>
  <c r="AA28" i="3" s="1"/>
  <c r="AE3" i="1"/>
  <c r="AF3" i="1"/>
  <c r="AG3" i="1"/>
  <c r="AH3" i="1"/>
  <c r="AE4" i="1"/>
  <c r="U26" i="3" s="1"/>
  <c r="AF4" i="1"/>
  <c r="W26" i="3" s="1"/>
  <c r="AG4" i="1"/>
  <c r="Y26" i="3" s="1"/>
  <c r="AH4" i="1"/>
  <c r="AA26" i="3" s="1"/>
  <c r="AE5" i="1"/>
  <c r="U27" i="3" s="1"/>
  <c r="AF5" i="1"/>
  <c r="W27" i="3" s="1"/>
  <c r="AG5" i="1"/>
  <c r="Y27" i="3" s="1"/>
  <c r="AH5" i="1"/>
  <c r="AA27" i="3" s="1"/>
  <c r="AE6" i="1"/>
  <c r="U28" i="3" s="1"/>
  <c r="AF6" i="1"/>
  <c r="W28" i="3" s="1"/>
  <c r="AG6" i="1"/>
  <c r="Y28" i="3" s="1"/>
  <c r="AE7" i="1"/>
  <c r="U29" i="3" s="1"/>
  <c r="AF7" i="1"/>
  <c r="W29" i="3" s="1"/>
  <c r="AG7" i="1"/>
  <c r="Y29" i="3" s="1"/>
  <c r="AH7" i="1"/>
  <c r="AA29" i="3" s="1"/>
  <c r="AE8" i="1"/>
  <c r="U30" i="3" s="1"/>
  <c r="AF8" i="1"/>
  <c r="W30" i="3" s="1"/>
  <c r="AG8" i="1"/>
  <c r="Y30" i="3" s="1"/>
  <c r="AH8" i="1"/>
  <c r="AA30" i="3" s="1"/>
  <c r="AE9" i="1"/>
  <c r="U31" i="3" s="1"/>
  <c r="AF9" i="1"/>
  <c r="W31" i="3" s="1"/>
  <c r="AG9" i="1"/>
  <c r="Y31" i="3" s="1"/>
  <c r="AH9" i="1"/>
  <c r="AA31" i="3" s="1"/>
  <c r="AE10" i="1"/>
  <c r="U32" i="3" s="1"/>
  <c r="AF10" i="1"/>
  <c r="W32" i="3" s="1"/>
  <c r="AG10" i="1"/>
  <c r="Y32" i="3" s="1"/>
  <c r="AH10" i="1"/>
  <c r="AA32" i="3" s="1"/>
  <c r="AE11" i="1"/>
  <c r="U33" i="3" s="1"/>
  <c r="AF11" i="1"/>
  <c r="W33" i="3" s="1"/>
  <c r="AG11" i="1"/>
  <c r="Y33" i="3" s="1"/>
  <c r="AH11" i="1"/>
  <c r="AA33" i="3" s="1"/>
  <c r="AE12" i="1"/>
  <c r="U34" i="3" s="1"/>
  <c r="AF12" i="1"/>
  <c r="W34" i="3" s="1"/>
  <c r="AG12" i="1"/>
  <c r="Y34" i="3" s="1"/>
  <c r="AH12" i="1"/>
  <c r="AA34" i="3" s="1"/>
  <c r="AE13" i="1"/>
  <c r="U35" i="3" s="1"/>
  <c r="AF13" i="1"/>
  <c r="W35" i="3" s="1"/>
  <c r="AG13" i="1"/>
  <c r="Y35" i="3" s="1"/>
  <c r="AH13" i="1"/>
  <c r="AA35" i="3" s="1"/>
  <c r="AE14" i="1"/>
  <c r="U36" i="3" s="1"/>
  <c r="AF14" i="1"/>
  <c r="W36" i="3" s="1"/>
  <c r="AG14" i="1"/>
  <c r="Y36" i="3" s="1"/>
  <c r="AH14" i="1"/>
  <c r="AA36" i="3" s="1"/>
  <c r="AE15" i="1"/>
  <c r="U37" i="3" s="1"/>
  <c r="AF15" i="1"/>
  <c r="W37" i="3" s="1"/>
  <c r="AG15" i="1"/>
  <c r="Y37" i="3" s="1"/>
  <c r="AH15" i="1"/>
  <c r="AA37" i="3" s="1"/>
  <c r="AE16" i="1"/>
  <c r="U38" i="3" s="1"/>
  <c r="AF16" i="1"/>
  <c r="W38" i="3" s="1"/>
  <c r="AG16" i="1"/>
  <c r="Y38" i="3" s="1"/>
  <c r="AH16" i="1"/>
  <c r="AA38" i="3" s="1"/>
  <c r="AE17" i="1"/>
  <c r="U39" i="3" s="1"/>
  <c r="AF17" i="1"/>
  <c r="W39" i="3" s="1"/>
  <c r="AG17" i="1"/>
  <c r="Y39" i="3" s="1"/>
  <c r="AH17" i="1"/>
  <c r="AA39" i="3" s="1"/>
  <c r="AE18" i="1"/>
  <c r="U40" i="3" s="1"/>
  <c r="AF18" i="1"/>
  <c r="W40" i="3" s="1"/>
  <c r="AG18" i="1"/>
  <c r="Y40" i="3" s="1"/>
  <c r="AH18" i="1"/>
  <c r="AA40" i="3" s="1"/>
  <c r="AE19" i="1"/>
  <c r="U41" i="3" s="1"/>
  <c r="AF19" i="1"/>
  <c r="W41" i="3" s="1"/>
  <c r="AG19" i="1"/>
  <c r="Y41" i="3" s="1"/>
  <c r="AH19" i="1"/>
  <c r="AA41" i="3" s="1"/>
  <c r="AE20" i="1"/>
  <c r="U42" i="3" s="1"/>
  <c r="AF20" i="1"/>
  <c r="W42" i="3" s="1"/>
  <c r="AG20" i="1"/>
  <c r="Y42" i="3" s="1"/>
  <c r="AH20" i="1"/>
  <c r="AA42" i="3" s="1"/>
  <c r="AE21" i="1"/>
  <c r="U43" i="3" s="1"/>
  <c r="AF21" i="1"/>
  <c r="W43" i="3" s="1"/>
  <c r="AG21" i="1"/>
  <c r="Y43" i="3" s="1"/>
  <c r="AH21" i="1"/>
  <c r="AA43" i="3" s="1"/>
  <c r="AE22" i="1"/>
  <c r="U44" i="3" s="1"/>
  <c r="AF22" i="1"/>
  <c r="W44" i="3" s="1"/>
  <c r="AG22" i="1"/>
  <c r="Y44" i="3" s="1"/>
  <c r="AH22" i="1"/>
  <c r="AA44" i="3" s="1"/>
  <c r="AE23" i="1"/>
  <c r="U45" i="3" s="1"/>
  <c r="AF23" i="1"/>
  <c r="W45" i="3" s="1"/>
  <c r="AG23" i="1"/>
  <c r="Y45" i="3" s="1"/>
  <c r="AH23" i="1"/>
  <c r="AA45" i="3" s="1"/>
  <c r="AE24" i="1"/>
  <c r="U46" i="3" s="1"/>
  <c r="AF24" i="1"/>
  <c r="W46" i="3" s="1"/>
  <c r="AG24" i="1"/>
  <c r="Y46" i="3" s="1"/>
  <c r="AH24" i="1"/>
  <c r="AA46" i="3" s="1"/>
  <c r="AE25" i="1"/>
  <c r="U47" i="3" s="1"/>
  <c r="AF25" i="1"/>
  <c r="W47" i="3" s="1"/>
  <c r="AG25" i="1"/>
  <c r="Y47" i="3" s="1"/>
  <c r="AH25" i="1"/>
  <c r="AA47" i="3" s="1"/>
  <c r="AE26" i="1"/>
  <c r="U48" i="3" s="1"/>
  <c r="AF26" i="1"/>
  <c r="W48" i="3" s="1"/>
  <c r="AG26" i="1"/>
  <c r="Y48" i="3" s="1"/>
  <c r="AH26" i="1"/>
  <c r="AA48" i="3" s="1"/>
  <c r="AE27" i="1"/>
  <c r="U49" i="3" s="1"/>
  <c r="AF27" i="1"/>
  <c r="W49" i="3" s="1"/>
  <c r="AG27" i="1"/>
  <c r="Y49" i="3" s="1"/>
  <c r="AH27" i="1"/>
  <c r="AA49" i="3" s="1"/>
  <c r="AE28" i="1"/>
  <c r="U50" i="3" s="1"/>
  <c r="AF28" i="1"/>
  <c r="W50" i="3" s="1"/>
  <c r="AG28" i="1"/>
  <c r="Y50" i="3" s="1"/>
  <c r="AH28" i="1"/>
  <c r="AA50" i="3" s="1"/>
  <c r="AE29" i="1"/>
  <c r="U51" i="3" s="1"/>
  <c r="AF29" i="1"/>
  <c r="W51" i="3" s="1"/>
  <c r="AG29" i="1"/>
  <c r="Y51" i="3" s="1"/>
  <c r="AH29" i="1"/>
  <c r="AA51" i="3" s="1"/>
  <c r="AE30" i="1"/>
  <c r="U52" i="3" s="1"/>
  <c r="AF30" i="1"/>
  <c r="W52" i="3" s="1"/>
  <c r="AG30" i="1"/>
  <c r="Y52" i="3" s="1"/>
  <c r="AH30" i="1"/>
  <c r="AA52" i="3" s="1"/>
  <c r="AE31" i="1"/>
  <c r="U53" i="3" s="1"/>
  <c r="AF31" i="1"/>
  <c r="W53" i="3" s="1"/>
  <c r="AG31" i="1"/>
  <c r="Y53" i="3" s="1"/>
  <c r="AH31" i="1"/>
  <c r="AA53" i="3" s="1"/>
  <c r="AE32" i="1"/>
  <c r="U54" i="3" s="1"/>
  <c r="AF32" i="1"/>
  <c r="W54" i="3" s="1"/>
  <c r="AG32" i="1"/>
  <c r="Y54" i="3" s="1"/>
  <c r="AH32" i="1"/>
  <c r="AA54" i="3" s="1"/>
  <c r="AE33" i="1"/>
  <c r="U55" i="3" s="1"/>
  <c r="AF33" i="1"/>
  <c r="W55" i="3" s="1"/>
  <c r="AG33" i="1"/>
  <c r="Y55" i="3" s="1"/>
  <c r="AH33" i="1"/>
  <c r="AA55" i="3" s="1"/>
  <c r="AE34" i="1"/>
  <c r="U56" i="3" s="1"/>
  <c r="AF34" i="1"/>
  <c r="W56" i="3" s="1"/>
  <c r="AG34" i="1"/>
  <c r="Y56" i="3" s="1"/>
  <c r="AH34" i="1"/>
  <c r="AA56" i="3" s="1"/>
  <c r="AE35" i="1"/>
  <c r="U57" i="3" s="1"/>
  <c r="AF35" i="1"/>
  <c r="W57" i="3" s="1"/>
  <c r="AG35" i="1"/>
  <c r="Y57" i="3" s="1"/>
  <c r="AH35" i="1"/>
  <c r="AA57" i="3" s="1"/>
  <c r="AE36" i="1"/>
  <c r="U58" i="3" s="1"/>
  <c r="AF36" i="1"/>
  <c r="W58" i="3" s="1"/>
  <c r="AG36" i="1"/>
  <c r="Y58" i="3" s="1"/>
  <c r="AH36" i="1"/>
  <c r="AA58" i="3" s="1"/>
  <c r="AE37" i="1"/>
  <c r="U59" i="3" s="1"/>
  <c r="AF37" i="1"/>
  <c r="W59" i="3" s="1"/>
  <c r="AG37" i="1"/>
  <c r="Y59" i="3" s="1"/>
  <c r="AH37" i="1"/>
  <c r="AA59" i="3" s="1"/>
  <c r="AE38" i="1"/>
  <c r="U60" i="3" s="1"/>
  <c r="AF38" i="1"/>
  <c r="W60" i="3" s="1"/>
  <c r="AG38" i="1"/>
  <c r="Y60" i="3" s="1"/>
  <c r="AH38" i="1"/>
  <c r="AA60" i="3" s="1"/>
  <c r="AE39" i="1"/>
  <c r="U61" i="3" s="1"/>
  <c r="AF39" i="1"/>
  <c r="W61" i="3" s="1"/>
  <c r="AG39" i="1"/>
  <c r="Y61" i="3" s="1"/>
  <c r="AH39" i="1"/>
  <c r="AA61" i="3" s="1"/>
  <c r="AE40" i="1"/>
  <c r="U62" i="3" s="1"/>
  <c r="AF40" i="1"/>
  <c r="W62" i="3" s="1"/>
  <c r="AG40" i="1"/>
  <c r="Y62" i="3" s="1"/>
  <c r="AH40" i="1"/>
  <c r="AA62" i="3" s="1"/>
  <c r="AE41" i="1"/>
  <c r="U63" i="3" s="1"/>
  <c r="AF41" i="1"/>
  <c r="W63" i="3" s="1"/>
  <c r="AG41" i="1"/>
  <c r="Y63" i="3" s="1"/>
  <c r="AH41" i="1"/>
  <c r="AA63" i="3" s="1"/>
  <c r="AE42" i="1"/>
  <c r="U64" i="3" s="1"/>
  <c r="AF42" i="1"/>
  <c r="W64" i="3" s="1"/>
  <c r="AG42" i="1"/>
  <c r="Y64" i="3" s="1"/>
  <c r="AH42" i="1"/>
  <c r="AA64" i="3" s="1"/>
  <c r="AE43" i="1"/>
  <c r="U65" i="3" s="1"/>
  <c r="AF43" i="1"/>
  <c r="W65" i="3" s="1"/>
  <c r="AG43" i="1"/>
  <c r="Y65" i="3" s="1"/>
  <c r="AH43" i="1"/>
  <c r="AA65" i="3" s="1"/>
  <c r="AE44" i="1"/>
  <c r="U66" i="3" s="1"/>
  <c r="AF44" i="1"/>
  <c r="W66" i="3" s="1"/>
  <c r="AG44" i="1"/>
  <c r="Y66" i="3" s="1"/>
  <c r="AH44" i="1"/>
  <c r="AA66" i="3" s="1"/>
  <c r="AE45" i="1"/>
  <c r="U67" i="3" s="1"/>
  <c r="AF45" i="1"/>
  <c r="W67" i="3" s="1"/>
  <c r="AG45" i="1"/>
  <c r="Y67" i="3" s="1"/>
  <c r="AH45" i="1"/>
  <c r="AA67" i="3" s="1"/>
  <c r="AE46" i="1"/>
  <c r="U68" i="3" s="1"/>
  <c r="AF46" i="1"/>
  <c r="W68" i="3" s="1"/>
  <c r="AG46" i="1"/>
  <c r="Y68" i="3" s="1"/>
  <c r="AH46" i="1"/>
  <c r="AA68" i="3" s="1"/>
  <c r="AE47" i="1"/>
  <c r="U69" i="3" s="1"/>
  <c r="AF47" i="1"/>
  <c r="W69" i="3" s="1"/>
  <c r="AG47" i="1"/>
  <c r="Y69" i="3" s="1"/>
  <c r="AH47" i="1"/>
  <c r="AA69" i="3" s="1"/>
  <c r="AE48" i="1"/>
  <c r="U70" i="3" s="1"/>
  <c r="AF48" i="1"/>
  <c r="W70" i="3" s="1"/>
  <c r="AG48" i="1"/>
  <c r="Y70" i="3" s="1"/>
  <c r="AH48" i="1"/>
  <c r="AA70" i="3" s="1"/>
  <c r="AE49" i="1"/>
  <c r="U71" i="3" s="1"/>
  <c r="AF49" i="1"/>
  <c r="W71" i="3" s="1"/>
  <c r="AG49" i="1"/>
  <c r="Y71" i="3" s="1"/>
  <c r="AH49" i="1"/>
  <c r="AA71" i="3" s="1"/>
  <c r="AE50" i="1"/>
  <c r="U72" i="3" s="1"/>
  <c r="AF50" i="1"/>
  <c r="W72" i="3" s="1"/>
  <c r="AG50" i="1"/>
  <c r="Y72" i="3" s="1"/>
  <c r="AH50" i="1"/>
  <c r="AA72" i="3" s="1"/>
  <c r="AE51" i="1"/>
  <c r="U73" i="3" s="1"/>
  <c r="AF51" i="1"/>
  <c r="W73" i="3" s="1"/>
  <c r="AG51" i="1"/>
  <c r="Y73" i="3" s="1"/>
  <c r="AH51" i="1"/>
  <c r="AA73" i="3" s="1"/>
  <c r="AE52" i="1"/>
  <c r="U74" i="3" s="1"/>
  <c r="AF52" i="1"/>
  <c r="W74" i="3" s="1"/>
  <c r="AG52" i="1"/>
  <c r="Y74" i="3" s="1"/>
  <c r="AH52" i="1"/>
  <c r="AA74" i="3" s="1"/>
  <c r="AE53" i="1"/>
  <c r="U75" i="3" s="1"/>
  <c r="AF53" i="1"/>
  <c r="W75" i="3" s="1"/>
  <c r="AG53" i="1"/>
  <c r="Y75" i="3" s="1"/>
  <c r="AH53" i="1"/>
  <c r="AA75" i="3" s="1"/>
  <c r="AE54" i="1"/>
  <c r="U76" i="3" s="1"/>
  <c r="AF54" i="1"/>
  <c r="W76" i="3" s="1"/>
  <c r="AG54" i="1"/>
  <c r="Y76" i="3" s="1"/>
  <c r="AH54" i="1"/>
  <c r="AA76" i="3" s="1"/>
  <c r="AE55" i="1"/>
  <c r="U77" i="3" s="1"/>
  <c r="AF55" i="1"/>
  <c r="W77" i="3" s="1"/>
  <c r="AG55" i="1"/>
  <c r="Y77" i="3" s="1"/>
  <c r="AH55" i="1"/>
  <c r="AA77" i="3" s="1"/>
  <c r="AE56" i="1"/>
  <c r="U78" i="3" s="1"/>
  <c r="AF56" i="1"/>
  <c r="W78" i="3" s="1"/>
  <c r="AG56" i="1"/>
  <c r="Y78" i="3" s="1"/>
  <c r="AH56" i="1"/>
  <c r="AA78" i="3" s="1"/>
  <c r="AE57" i="1"/>
  <c r="U79" i="3" s="1"/>
  <c r="AF57" i="1"/>
  <c r="W79" i="3" s="1"/>
  <c r="AG57" i="1"/>
  <c r="Y79" i="3" s="1"/>
  <c r="AH57" i="1"/>
  <c r="AA79" i="3" s="1"/>
  <c r="AE58" i="1"/>
  <c r="U80" i="3" s="1"/>
  <c r="AF58" i="1"/>
  <c r="W80" i="3" s="1"/>
  <c r="AG58" i="1"/>
  <c r="Y80" i="3" s="1"/>
  <c r="AH58" i="1"/>
  <c r="AA80" i="3" s="1"/>
  <c r="AE59" i="1"/>
  <c r="U81" i="3" s="1"/>
  <c r="AF59" i="1"/>
  <c r="W81" i="3" s="1"/>
  <c r="AG59" i="1"/>
  <c r="Y81" i="3" s="1"/>
  <c r="AH59" i="1"/>
  <c r="AA81" i="3" s="1"/>
  <c r="AE60" i="1"/>
  <c r="U82" i="3" s="1"/>
  <c r="AF60" i="1"/>
  <c r="W82" i="3" s="1"/>
  <c r="AG60" i="1"/>
  <c r="Y82" i="3" s="1"/>
  <c r="AH60" i="1"/>
  <c r="AA82" i="3" s="1"/>
  <c r="AE61" i="1"/>
  <c r="U83" i="3" s="1"/>
  <c r="AF61" i="1"/>
  <c r="W83" i="3" s="1"/>
  <c r="AG61" i="1"/>
  <c r="Y83" i="3" s="1"/>
  <c r="AH61" i="1"/>
  <c r="AA83" i="3" s="1"/>
  <c r="AE62" i="1"/>
  <c r="U84" i="3" s="1"/>
  <c r="AF62" i="1"/>
  <c r="W84" i="3" s="1"/>
  <c r="AG62" i="1"/>
  <c r="Y84" i="3" s="1"/>
  <c r="AH62" i="1"/>
  <c r="AA84" i="3" s="1"/>
  <c r="AE63" i="1"/>
  <c r="U85" i="3" s="1"/>
  <c r="AF63" i="1"/>
  <c r="W85" i="3" s="1"/>
  <c r="AG63" i="1"/>
  <c r="Y85" i="3" s="1"/>
  <c r="AH63" i="1"/>
  <c r="AA85" i="3" s="1"/>
  <c r="AE64" i="1"/>
  <c r="U86" i="3" s="1"/>
  <c r="AF64" i="1"/>
  <c r="W86" i="3" s="1"/>
  <c r="AG64" i="1"/>
  <c r="Y86" i="3" s="1"/>
  <c r="AH64" i="1"/>
  <c r="AA86" i="3" s="1"/>
  <c r="AE65" i="1"/>
  <c r="U87" i="3" s="1"/>
  <c r="AF65" i="1"/>
  <c r="W87" i="3" s="1"/>
  <c r="AG65" i="1"/>
  <c r="Y87" i="3" s="1"/>
  <c r="AH65" i="1"/>
  <c r="AA87" i="3" s="1"/>
  <c r="AE66" i="1"/>
  <c r="U88" i="3" s="1"/>
  <c r="AF66" i="1"/>
  <c r="W88" i="3" s="1"/>
  <c r="AG66" i="1"/>
  <c r="Y88" i="3" s="1"/>
  <c r="AH66" i="1"/>
  <c r="AA88" i="3" s="1"/>
  <c r="AE67" i="1"/>
  <c r="U89" i="3" s="1"/>
  <c r="AF67" i="1"/>
  <c r="W89" i="3" s="1"/>
  <c r="AG67" i="1"/>
  <c r="Y89" i="3" s="1"/>
  <c r="AH67" i="1"/>
  <c r="AA89" i="3" s="1"/>
  <c r="AE68" i="1"/>
  <c r="U90" i="3" s="1"/>
  <c r="AF68" i="1"/>
  <c r="W90" i="3" s="1"/>
  <c r="AG68" i="1"/>
  <c r="Y90" i="3" s="1"/>
  <c r="AH68" i="1"/>
  <c r="AA90" i="3" s="1"/>
  <c r="AE69" i="1"/>
  <c r="U91" i="3" s="1"/>
  <c r="AF69" i="1"/>
  <c r="W91" i="3" s="1"/>
  <c r="AG69" i="1"/>
  <c r="Y91" i="3" s="1"/>
  <c r="AH69" i="1"/>
  <c r="AA91" i="3" s="1"/>
  <c r="AE70" i="1"/>
  <c r="U92" i="3" s="1"/>
  <c r="AF70" i="1"/>
  <c r="W92" i="3" s="1"/>
  <c r="AG70" i="1"/>
  <c r="Y92" i="3" s="1"/>
  <c r="AH70" i="1"/>
  <c r="AA92" i="3" s="1"/>
  <c r="AE71" i="1"/>
  <c r="U93" i="3" s="1"/>
  <c r="AF71" i="1"/>
  <c r="W93" i="3" s="1"/>
  <c r="AG71" i="1"/>
  <c r="Y93" i="3" s="1"/>
  <c r="AH71" i="1"/>
  <c r="AA93" i="3" s="1"/>
  <c r="AE72" i="1"/>
  <c r="U94" i="3" s="1"/>
  <c r="AF72" i="1"/>
  <c r="W94" i="3" s="1"/>
  <c r="AG72" i="1"/>
  <c r="Y94" i="3" s="1"/>
  <c r="AH72" i="1"/>
  <c r="AA94" i="3" s="1"/>
  <c r="AE73" i="1"/>
  <c r="U95" i="3" s="1"/>
  <c r="AF73" i="1"/>
  <c r="W95" i="3" s="1"/>
  <c r="AG73" i="1"/>
  <c r="Y95" i="3" s="1"/>
  <c r="AH73" i="1"/>
  <c r="AA95" i="3" s="1"/>
  <c r="AE74" i="1"/>
  <c r="U96" i="3" s="1"/>
  <c r="AF74" i="1"/>
  <c r="W96" i="3" s="1"/>
  <c r="AG74" i="1"/>
  <c r="Y96" i="3" s="1"/>
  <c r="AH74" i="1"/>
  <c r="AA96" i="3" s="1"/>
  <c r="AE75" i="1"/>
  <c r="U97" i="3" s="1"/>
  <c r="AF75" i="1"/>
  <c r="W97" i="3" s="1"/>
  <c r="AG75" i="1"/>
  <c r="Y97" i="3" s="1"/>
  <c r="AH75" i="1"/>
  <c r="AA97" i="3" s="1"/>
  <c r="AE76" i="1"/>
  <c r="U98" i="3" s="1"/>
  <c r="AF76" i="1"/>
  <c r="W98" i="3" s="1"/>
  <c r="AG76" i="1"/>
  <c r="Y98" i="3" s="1"/>
  <c r="AH76" i="1"/>
  <c r="AA98" i="3" s="1"/>
  <c r="AE77" i="1"/>
  <c r="U99" i="3" s="1"/>
  <c r="AF77" i="1"/>
  <c r="W99" i="3" s="1"/>
  <c r="AG77" i="1"/>
  <c r="Y99" i="3" s="1"/>
  <c r="AH77" i="1"/>
  <c r="AA99" i="3" s="1"/>
  <c r="AE78" i="1"/>
  <c r="U100" i="3" s="1"/>
  <c r="AF78" i="1"/>
  <c r="W100" i="3" s="1"/>
  <c r="AG78" i="1"/>
  <c r="Y100" i="3" s="1"/>
  <c r="AH78" i="1"/>
  <c r="AA100" i="3" s="1"/>
  <c r="AE79" i="1"/>
  <c r="U101" i="3" s="1"/>
  <c r="AF79" i="1"/>
  <c r="W101" i="3" s="1"/>
  <c r="AG79" i="1"/>
  <c r="Y101" i="3" s="1"/>
  <c r="AH79" i="1"/>
  <c r="AA101" i="3" s="1"/>
  <c r="AE80" i="1"/>
  <c r="U102" i="3" s="1"/>
  <c r="AF80" i="1"/>
  <c r="W102" i="3" s="1"/>
  <c r="AG80" i="1"/>
  <c r="Y102" i="3" s="1"/>
  <c r="AH80" i="1"/>
  <c r="AA102" i="3" s="1"/>
  <c r="AE81" i="1"/>
  <c r="U103" i="3" s="1"/>
  <c r="AF81" i="1"/>
  <c r="W103" i="3" s="1"/>
  <c r="AG81" i="1"/>
  <c r="Y103" i="3" s="1"/>
  <c r="AH81" i="1"/>
  <c r="AA103" i="3" s="1"/>
  <c r="AE82" i="1"/>
  <c r="U104" i="3" s="1"/>
  <c r="AF82" i="1"/>
  <c r="W104" i="3" s="1"/>
  <c r="AG82" i="1"/>
  <c r="Y104" i="3" s="1"/>
  <c r="AH82" i="1"/>
  <c r="AA104" i="3" s="1"/>
  <c r="AE83" i="1"/>
  <c r="U105" i="3" s="1"/>
  <c r="AF83" i="1"/>
  <c r="W105" i="3" s="1"/>
  <c r="AG83" i="1"/>
  <c r="Y105" i="3" s="1"/>
  <c r="AH83" i="1"/>
  <c r="AA105" i="3" s="1"/>
  <c r="AE84" i="1"/>
  <c r="U106" i="3" s="1"/>
  <c r="AF84" i="1"/>
  <c r="W106" i="3" s="1"/>
  <c r="AG84" i="1"/>
  <c r="Y106" i="3" s="1"/>
  <c r="AH84" i="1"/>
  <c r="AA106" i="3" s="1"/>
  <c r="AE85" i="1"/>
  <c r="U107" i="3" s="1"/>
  <c r="AF85" i="1"/>
  <c r="W107" i="3" s="1"/>
  <c r="AG85" i="1"/>
  <c r="Y107" i="3" s="1"/>
  <c r="AH85" i="1"/>
  <c r="AA107" i="3" s="1"/>
  <c r="AE86" i="1"/>
  <c r="U108" i="3" s="1"/>
  <c r="AF86" i="1"/>
  <c r="W108" i="3" s="1"/>
  <c r="AG86" i="1"/>
  <c r="Y108" i="3" s="1"/>
  <c r="AH86" i="1"/>
  <c r="AA108" i="3" s="1"/>
  <c r="AE87" i="1"/>
  <c r="U109" i="3" s="1"/>
  <c r="AF87" i="1"/>
  <c r="W109" i="3" s="1"/>
  <c r="AG87" i="1"/>
  <c r="Y109" i="3" s="1"/>
  <c r="AH87" i="1"/>
  <c r="AA109" i="3" s="1"/>
  <c r="AE88" i="1"/>
  <c r="U110" i="3" s="1"/>
  <c r="AF88" i="1"/>
  <c r="W110" i="3" s="1"/>
  <c r="AG88" i="1"/>
  <c r="Y110" i="3" s="1"/>
  <c r="AH88" i="1"/>
  <c r="AA110" i="3" s="1"/>
  <c r="AE89" i="1"/>
  <c r="U111" i="3" s="1"/>
  <c r="AF89" i="1"/>
  <c r="W111" i="3" s="1"/>
  <c r="AG89" i="1"/>
  <c r="Y111" i="3" s="1"/>
  <c r="AH89" i="1"/>
  <c r="AA111" i="3" s="1"/>
  <c r="AE90" i="1"/>
  <c r="U112" i="3" s="1"/>
  <c r="AF90" i="1"/>
  <c r="W112" i="3" s="1"/>
  <c r="AG90" i="1"/>
  <c r="Y112" i="3" s="1"/>
  <c r="AH90" i="1"/>
  <c r="AA112" i="3" s="1"/>
  <c r="AE91" i="1"/>
  <c r="U113" i="3" s="1"/>
  <c r="AF91" i="1"/>
  <c r="W113" i="3" s="1"/>
  <c r="AG91" i="1"/>
  <c r="Y113" i="3" s="1"/>
  <c r="AH91" i="1"/>
  <c r="AA113" i="3" s="1"/>
  <c r="AE92" i="1"/>
  <c r="U114" i="3" s="1"/>
  <c r="AF92" i="1"/>
  <c r="W114" i="3" s="1"/>
  <c r="AG92" i="1"/>
  <c r="Y114" i="3" s="1"/>
  <c r="AH92" i="1"/>
  <c r="AA114" i="3" s="1"/>
  <c r="AE93" i="1"/>
  <c r="U115" i="3" s="1"/>
  <c r="AF93" i="1"/>
  <c r="W115" i="3" s="1"/>
  <c r="AG93" i="1"/>
  <c r="Y115" i="3" s="1"/>
  <c r="AH93" i="1"/>
  <c r="AA115" i="3" s="1"/>
  <c r="AE94" i="1"/>
  <c r="U116" i="3" s="1"/>
  <c r="AF94" i="1"/>
  <c r="W116" i="3" s="1"/>
  <c r="AG94" i="1"/>
  <c r="Y116" i="3" s="1"/>
  <c r="AH94" i="1"/>
  <c r="AA116" i="3" s="1"/>
  <c r="AE95" i="1"/>
  <c r="U117" i="3" s="1"/>
  <c r="AF95" i="1"/>
  <c r="W117" i="3" s="1"/>
  <c r="AG95" i="1"/>
  <c r="Y117" i="3" s="1"/>
  <c r="AH95" i="1"/>
  <c r="AA117" i="3" s="1"/>
  <c r="AE96" i="1"/>
  <c r="U118" i="3" s="1"/>
  <c r="AF96" i="1"/>
  <c r="W118" i="3" s="1"/>
  <c r="AG96" i="1"/>
  <c r="Y118" i="3" s="1"/>
  <c r="AH96" i="1"/>
  <c r="AA118" i="3" s="1"/>
  <c r="AE97" i="1"/>
  <c r="U119" i="3" s="1"/>
  <c r="AF97" i="1"/>
  <c r="W119" i="3" s="1"/>
  <c r="AG97" i="1"/>
  <c r="Y119" i="3" s="1"/>
  <c r="AH97" i="1"/>
  <c r="AA119" i="3" s="1"/>
  <c r="AE98" i="1"/>
  <c r="U120" i="3" s="1"/>
  <c r="AF98" i="1"/>
  <c r="W120" i="3" s="1"/>
  <c r="AG98" i="1"/>
  <c r="Y120" i="3" s="1"/>
  <c r="AH98" i="1"/>
  <c r="AA120" i="3" s="1"/>
  <c r="AE99" i="1"/>
  <c r="U121" i="3" s="1"/>
  <c r="AF99" i="1"/>
  <c r="W121" i="3" s="1"/>
  <c r="AG99" i="1"/>
  <c r="Y121" i="3" s="1"/>
  <c r="AH99" i="1"/>
  <c r="AA121" i="3" s="1"/>
  <c r="AE100" i="1"/>
  <c r="U122" i="3" s="1"/>
  <c r="AF100" i="1"/>
  <c r="W122" i="3" s="1"/>
  <c r="AG100" i="1"/>
  <c r="Y122" i="3" s="1"/>
  <c r="AH100" i="1"/>
  <c r="AA122" i="3" s="1"/>
  <c r="AE101" i="1"/>
  <c r="U123" i="3" s="1"/>
  <c r="AF101" i="1"/>
  <c r="W123" i="3" s="1"/>
  <c r="AG101" i="1"/>
  <c r="Y123" i="3" s="1"/>
  <c r="AH101" i="1"/>
  <c r="AA123" i="3" s="1"/>
  <c r="AE102" i="1"/>
  <c r="U124" i="3" s="1"/>
  <c r="AF102" i="1"/>
  <c r="W124" i="3" s="1"/>
  <c r="AG102" i="1"/>
  <c r="Y124" i="3" s="1"/>
  <c r="AH102" i="1"/>
  <c r="AA124" i="3" s="1"/>
  <c r="AE103" i="1"/>
  <c r="U125" i="3" s="1"/>
  <c r="AF103" i="1"/>
  <c r="W125" i="3" s="1"/>
  <c r="AG103" i="1"/>
  <c r="Y125" i="3" s="1"/>
  <c r="AH103" i="1"/>
  <c r="AA125" i="3" s="1"/>
  <c r="AE104" i="1"/>
  <c r="U126" i="3" s="1"/>
  <c r="AF104" i="1"/>
  <c r="W126" i="3" s="1"/>
  <c r="AG104" i="1"/>
  <c r="Y126" i="3" s="1"/>
  <c r="AH104" i="1"/>
  <c r="AA126" i="3" s="1"/>
  <c r="AE105" i="1"/>
  <c r="U127" i="3" s="1"/>
  <c r="AF105" i="1"/>
  <c r="W127" i="3" s="1"/>
  <c r="AG105" i="1"/>
  <c r="Y127" i="3" s="1"/>
  <c r="AH105" i="1"/>
  <c r="AA127" i="3" s="1"/>
  <c r="AE106" i="1"/>
  <c r="U128" i="3" s="1"/>
  <c r="AF106" i="1"/>
  <c r="W128" i="3" s="1"/>
  <c r="AG106" i="1"/>
  <c r="Y128" i="3" s="1"/>
  <c r="AH106" i="1"/>
  <c r="AA128" i="3" s="1"/>
  <c r="AE107" i="1"/>
  <c r="U129" i="3" s="1"/>
  <c r="AF107" i="1"/>
  <c r="W129" i="3" s="1"/>
  <c r="AG107" i="1"/>
  <c r="Y129" i="3" s="1"/>
  <c r="AH107" i="1"/>
  <c r="AA129" i="3" s="1"/>
  <c r="AE108" i="1"/>
  <c r="U130" i="3" s="1"/>
  <c r="AF108" i="1"/>
  <c r="W130" i="3" s="1"/>
  <c r="AG108" i="1"/>
  <c r="Y130" i="3" s="1"/>
  <c r="AH108" i="1"/>
  <c r="AA130" i="3" s="1"/>
  <c r="AE109" i="1"/>
  <c r="U131" i="3" s="1"/>
  <c r="AF109" i="1"/>
  <c r="W131" i="3" s="1"/>
  <c r="AG109" i="1"/>
  <c r="Y131" i="3" s="1"/>
  <c r="AH109" i="1"/>
  <c r="AA131" i="3" s="1"/>
  <c r="AE110" i="1"/>
  <c r="U132" i="3" s="1"/>
  <c r="AF110" i="1"/>
  <c r="W132" i="3" s="1"/>
  <c r="AG110" i="1"/>
  <c r="Y132" i="3" s="1"/>
  <c r="AH110" i="1"/>
  <c r="AA132" i="3" s="1"/>
  <c r="AE111" i="1"/>
  <c r="U133" i="3" s="1"/>
  <c r="AF111" i="1"/>
  <c r="W133" i="3" s="1"/>
  <c r="AG111" i="1"/>
  <c r="Y133" i="3" s="1"/>
  <c r="AH111" i="1"/>
  <c r="AA133" i="3" s="1"/>
  <c r="AE112" i="1"/>
  <c r="U134" i="3" s="1"/>
  <c r="AF112" i="1"/>
  <c r="W134" i="3" s="1"/>
  <c r="AG112" i="1"/>
  <c r="Y134" i="3" s="1"/>
  <c r="AH112" i="1"/>
  <c r="AA134" i="3" s="1"/>
  <c r="AE113" i="1"/>
  <c r="U135" i="3" s="1"/>
  <c r="AF113" i="1"/>
  <c r="W135" i="3" s="1"/>
  <c r="AG113" i="1"/>
  <c r="Y135" i="3" s="1"/>
  <c r="AH113" i="1"/>
  <c r="AA135" i="3" s="1"/>
  <c r="AE114" i="1"/>
  <c r="U136" i="3" s="1"/>
  <c r="AF114" i="1"/>
  <c r="W136" i="3" s="1"/>
  <c r="AG114" i="1"/>
  <c r="Y136" i="3" s="1"/>
  <c r="AH114" i="1"/>
  <c r="AA136" i="3" s="1"/>
  <c r="AE115" i="1"/>
  <c r="U137" i="3" s="1"/>
  <c r="AF115" i="1"/>
  <c r="W137" i="3" s="1"/>
  <c r="AG115" i="1"/>
  <c r="Y137" i="3" s="1"/>
  <c r="AH115" i="1"/>
  <c r="AA137" i="3" s="1"/>
  <c r="AE116" i="1"/>
  <c r="U138" i="3" s="1"/>
  <c r="AF116" i="1"/>
  <c r="W138" i="3" s="1"/>
  <c r="AG116" i="1"/>
  <c r="Y138" i="3" s="1"/>
  <c r="AH116" i="1"/>
  <c r="AA138" i="3" s="1"/>
  <c r="AE117" i="1"/>
  <c r="U139" i="3" s="1"/>
  <c r="AF117" i="1"/>
  <c r="W139" i="3" s="1"/>
  <c r="AG117" i="1"/>
  <c r="Y139" i="3" s="1"/>
  <c r="AH117" i="1"/>
  <c r="AA139" i="3" s="1"/>
  <c r="AE118" i="1"/>
  <c r="U140" i="3" s="1"/>
  <c r="AF118" i="1"/>
  <c r="W140" i="3" s="1"/>
  <c r="AG118" i="1"/>
  <c r="Y140" i="3" s="1"/>
  <c r="AH118" i="1"/>
  <c r="AA140" i="3" s="1"/>
  <c r="AE119" i="1"/>
  <c r="U141" i="3" s="1"/>
  <c r="AF119" i="1"/>
  <c r="W141" i="3" s="1"/>
  <c r="AG119" i="1"/>
  <c r="Y141" i="3" s="1"/>
  <c r="AH119" i="1"/>
  <c r="AA141" i="3" s="1"/>
  <c r="AE120" i="1"/>
  <c r="U142" i="3" s="1"/>
  <c r="AF120" i="1"/>
  <c r="W142" i="3" s="1"/>
  <c r="AG120" i="1"/>
  <c r="Y142" i="3" s="1"/>
  <c r="AH120" i="1"/>
  <c r="AA142" i="3" s="1"/>
  <c r="AE121" i="1"/>
  <c r="U143" i="3" s="1"/>
  <c r="AF121" i="1"/>
  <c r="W143" i="3" s="1"/>
  <c r="AG121" i="1"/>
  <c r="Y143" i="3" s="1"/>
  <c r="AH121" i="1"/>
  <c r="AA143" i="3" s="1"/>
  <c r="AE122" i="1"/>
  <c r="U144" i="3" s="1"/>
  <c r="AF122" i="1"/>
  <c r="W144" i="3" s="1"/>
  <c r="AG122" i="1"/>
  <c r="Y144" i="3" s="1"/>
  <c r="AH122" i="1"/>
  <c r="AA144" i="3" s="1"/>
  <c r="AE123" i="1"/>
  <c r="U145" i="3" s="1"/>
  <c r="AF123" i="1"/>
  <c r="W145" i="3" s="1"/>
  <c r="AG123" i="1"/>
  <c r="Y145" i="3" s="1"/>
  <c r="AH123" i="1"/>
  <c r="AA145" i="3" s="1"/>
  <c r="AE124" i="1"/>
  <c r="U146" i="3" s="1"/>
  <c r="AF124" i="1"/>
  <c r="W146" i="3" s="1"/>
  <c r="AG124" i="1"/>
  <c r="Y146" i="3" s="1"/>
  <c r="AH124" i="1"/>
  <c r="AA146" i="3" s="1"/>
  <c r="AE125" i="1"/>
  <c r="U147" i="3" s="1"/>
  <c r="AF125" i="1"/>
  <c r="W147" i="3" s="1"/>
  <c r="AG125" i="1"/>
  <c r="Y147" i="3" s="1"/>
  <c r="AH125" i="1"/>
  <c r="AA147" i="3" s="1"/>
  <c r="AE126" i="1"/>
  <c r="U148" i="3" s="1"/>
  <c r="AF126" i="1"/>
  <c r="W148" i="3" s="1"/>
  <c r="AG126" i="1"/>
  <c r="Y148" i="3" s="1"/>
  <c r="AH126" i="1"/>
  <c r="AA148" i="3" s="1"/>
  <c r="AE127" i="1"/>
  <c r="U149" i="3" s="1"/>
  <c r="AF127" i="1"/>
  <c r="W149" i="3" s="1"/>
  <c r="AG127" i="1"/>
  <c r="Y149" i="3" s="1"/>
  <c r="AH127" i="1"/>
  <c r="AA149" i="3" s="1"/>
  <c r="AE128" i="1"/>
  <c r="U150" i="3" s="1"/>
  <c r="AF128" i="1"/>
  <c r="W150" i="3" s="1"/>
  <c r="AG128" i="1"/>
  <c r="Y150" i="3" s="1"/>
  <c r="AH128" i="1"/>
  <c r="AA150" i="3" s="1"/>
  <c r="AE129" i="1"/>
  <c r="U151" i="3" s="1"/>
  <c r="AF129" i="1"/>
  <c r="W151" i="3" s="1"/>
  <c r="AG129" i="1"/>
  <c r="Y151" i="3" s="1"/>
  <c r="AH129" i="1"/>
  <c r="AA151" i="3" s="1"/>
  <c r="AE130" i="1"/>
  <c r="U152" i="3" s="1"/>
  <c r="AF130" i="1"/>
  <c r="W152" i="3" s="1"/>
  <c r="AG130" i="1"/>
  <c r="Y152" i="3" s="1"/>
  <c r="AH130" i="1"/>
  <c r="AA152" i="3" s="1"/>
  <c r="AE131" i="1"/>
  <c r="U153" i="3" s="1"/>
  <c r="AF131" i="1"/>
  <c r="W153" i="3" s="1"/>
  <c r="AG131" i="1"/>
  <c r="Y153" i="3" s="1"/>
  <c r="AH131" i="1"/>
  <c r="AA153" i="3" s="1"/>
  <c r="AE132" i="1"/>
  <c r="U154" i="3" s="1"/>
  <c r="AF132" i="1"/>
  <c r="W154" i="3" s="1"/>
  <c r="AG132" i="1"/>
  <c r="Y154" i="3" s="1"/>
  <c r="AH132" i="1"/>
  <c r="AA154" i="3" s="1"/>
  <c r="AE133" i="1"/>
  <c r="U155" i="3" s="1"/>
  <c r="AF133" i="1"/>
  <c r="W155" i="3" s="1"/>
  <c r="AG133" i="1"/>
  <c r="Y155" i="3" s="1"/>
  <c r="AH133" i="1"/>
  <c r="AA155" i="3" s="1"/>
  <c r="AE134" i="1"/>
  <c r="U156" i="3" s="1"/>
  <c r="AF134" i="1"/>
  <c r="W156" i="3" s="1"/>
  <c r="AG134" i="1"/>
  <c r="Y156" i="3" s="1"/>
  <c r="AH134" i="1"/>
  <c r="AA156" i="3" s="1"/>
  <c r="AE135" i="1"/>
  <c r="U157" i="3" s="1"/>
  <c r="AF135" i="1"/>
  <c r="W157" i="3" s="1"/>
  <c r="AG135" i="1"/>
  <c r="Y157" i="3" s="1"/>
  <c r="AH135" i="1"/>
  <c r="AA157" i="3" s="1"/>
  <c r="AE136" i="1"/>
  <c r="U158" i="3" s="1"/>
  <c r="AF136" i="1"/>
  <c r="W158" i="3" s="1"/>
  <c r="AG136" i="1"/>
  <c r="Y158" i="3" s="1"/>
  <c r="AH136" i="1"/>
  <c r="AA158" i="3" s="1"/>
  <c r="AE137" i="1"/>
  <c r="U159" i="3" s="1"/>
  <c r="AF137" i="1"/>
  <c r="W159" i="3" s="1"/>
  <c r="AG137" i="1"/>
  <c r="Y159" i="3" s="1"/>
  <c r="AH137" i="1"/>
  <c r="AA159" i="3" s="1"/>
  <c r="AE138" i="1"/>
  <c r="U160" i="3" s="1"/>
  <c r="AF138" i="1"/>
  <c r="W160" i="3" s="1"/>
  <c r="AG138" i="1"/>
  <c r="Y160" i="3" s="1"/>
  <c r="AH138" i="1"/>
  <c r="AA160" i="3" s="1"/>
  <c r="AE139" i="1"/>
  <c r="U161" i="3" s="1"/>
  <c r="AF139" i="1"/>
  <c r="W161" i="3" s="1"/>
  <c r="AG139" i="1"/>
  <c r="Y161" i="3" s="1"/>
  <c r="AH139" i="1"/>
  <c r="AA161" i="3" s="1"/>
  <c r="AE140" i="1"/>
  <c r="U162" i="3" s="1"/>
  <c r="AF140" i="1"/>
  <c r="W162" i="3" s="1"/>
  <c r="AG140" i="1"/>
  <c r="Y162" i="3" s="1"/>
  <c r="AH140" i="1"/>
  <c r="AA162" i="3" s="1"/>
  <c r="AE141" i="1"/>
  <c r="U163" i="3" s="1"/>
  <c r="AF141" i="1"/>
  <c r="W163" i="3" s="1"/>
  <c r="AG141" i="1"/>
  <c r="Y163" i="3" s="1"/>
  <c r="AH141" i="1"/>
  <c r="AA163" i="3" s="1"/>
  <c r="AE142" i="1"/>
  <c r="U164" i="3" s="1"/>
  <c r="AF142" i="1"/>
  <c r="W164" i="3" s="1"/>
  <c r="AG142" i="1"/>
  <c r="Y164" i="3" s="1"/>
  <c r="AH142" i="1"/>
  <c r="AA164" i="3" s="1"/>
  <c r="AE143" i="1"/>
  <c r="U165" i="3" s="1"/>
  <c r="AF143" i="1"/>
  <c r="W165" i="3" s="1"/>
  <c r="AG143" i="1"/>
  <c r="Y165" i="3" s="1"/>
  <c r="AH143" i="1"/>
  <c r="AA165" i="3" s="1"/>
  <c r="AE144" i="1"/>
  <c r="U166" i="3" s="1"/>
  <c r="AF144" i="1"/>
  <c r="W166" i="3" s="1"/>
  <c r="AG144" i="1"/>
  <c r="Y166" i="3" s="1"/>
  <c r="AH144" i="1"/>
  <c r="AA166" i="3" s="1"/>
  <c r="AE145" i="1"/>
  <c r="U167" i="3" s="1"/>
  <c r="AF145" i="1"/>
  <c r="W167" i="3" s="1"/>
  <c r="AG145" i="1"/>
  <c r="Y167" i="3" s="1"/>
  <c r="AH145" i="1"/>
  <c r="AA167" i="3" s="1"/>
  <c r="AE146" i="1"/>
  <c r="U168" i="3" s="1"/>
  <c r="AF146" i="1"/>
  <c r="W168" i="3" s="1"/>
  <c r="AG146" i="1"/>
  <c r="Y168" i="3" s="1"/>
  <c r="AH146" i="1"/>
  <c r="AA168" i="3" s="1"/>
  <c r="AE147" i="1"/>
  <c r="U169" i="3" s="1"/>
  <c r="AF147" i="1"/>
  <c r="W169" i="3" s="1"/>
  <c r="AG147" i="1"/>
  <c r="Y169" i="3" s="1"/>
  <c r="AH147" i="1"/>
  <c r="AA169" i="3" s="1"/>
  <c r="AE148" i="1"/>
  <c r="U170" i="3" s="1"/>
  <c r="AF148" i="1"/>
  <c r="W170" i="3" s="1"/>
  <c r="AG148" i="1"/>
  <c r="Y170" i="3" s="1"/>
  <c r="AH148" i="1"/>
  <c r="AA170" i="3" s="1"/>
  <c r="AE149" i="1"/>
  <c r="U171" i="3" s="1"/>
  <c r="AF149" i="1"/>
  <c r="W171" i="3" s="1"/>
  <c r="AG149" i="1"/>
  <c r="Y171" i="3" s="1"/>
  <c r="AH149" i="1"/>
  <c r="AA171" i="3" s="1"/>
  <c r="AE150" i="1"/>
  <c r="U172" i="3" s="1"/>
  <c r="AF150" i="1"/>
  <c r="W172" i="3" s="1"/>
  <c r="AG150" i="1"/>
  <c r="Y172" i="3" s="1"/>
  <c r="AH150" i="1"/>
  <c r="AA172" i="3" s="1"/>
  <c r="AE151" i="1"/>
  <c r="U173" i="3" s="1"/>
  <c r="AF151" i="1"/>
  <c r="W173" i="3" s="1"/>
  <c r="AG151" i="1"/>
  <c r="Y173" i="3" s="1"/>
  <c r="AH151" i="1"/>
  <c r="AA173" i="3" s="1"/>
  <c r="AE152" i="1"/>
  <c r="U174" i="3" s="1"/>
  <c r="AF152" i="1"/>
  <c r="W174" i="3" s="1"/>
  <c r="AG152" i="1"/>
  <c r="Y174" i="3" s="1"/>
  <c r="AH152" i="1"/>
  <c r="AA174" i="3" s="1"/>
  <c r="AE153" i="1"/>
  <c r="U175" i="3" s="1"/>
  <c r="AF153" i="1"/>
  <c r="W175" i="3" s="1"/>
  <c r="AG153" i="1"/>
  <c r="Y175" i="3" s="1"/>
  <c r="AH153" i="1"/>
  <c r="AA175" i="3" s="1"/>
  <c r="AE154" i="1"/>
  <c r="U176" i="3" s="1"/>
  <c r="AF154" i="1"/>
  <c r="W176" i="3" s="1"/>
  <c r="AG154" i="1"/>
  <c r="Y176" i="3" s="1"/>
  <c r="AH154" i="1"/>
  <c r="AA176" i="3" s="1"/>
  <c r="AE155" i="1"/>
  <c r="U177" i="3" s="1"/>
  <c r="AF155" i="1"/>
  <c r="W177" i="3" s="1"/>
  <c r="AG155" i="1"/>
  <c r="Y177" i="3" s="1"/>
  <c r="AH155" i="1"/>
  <c r="AA177" i="3" s="1"/>
  <c r="AE156" i="1"/>
  <c r="U178" i="3" s="1"/>
  <c r="AF156" i="1"/>
  <c r="W178" i="3" s="1"/>
  <c r="AG156" i="1"/>
  <c r="Y178" i="3" s="1"/>
  <c r="AH156" i="1"/>
  <c r="AA178" i="3" s="1"/>
  <c r="AE157" i="1"/>
  <c r="U179" i="3" s="1"/>
  <c r="AF157" i="1"/>
  <c r="W179" i="3" s="1"/>
  <c r="AG157" i="1"/>
  <c r="Y179" i="3" s="1"/>
  <c r="AH157" i="1"/>
  <c r="AA179" i="3" s="1"/>
  <c r="AE158" i="1"/>
  <c r="U180" i="3" s="1"/>
  <c r="AF158" i="1"/>
  <c r="W180" i="3" s="1"/>
  <c r="AG158" i="1"/>
  <c r="Y180" i="3" s="1"/>
  <c r="AH158" i="1"/>
  <c r="AA180" i="3" s="1"/>
  <c r="AE159" i="1"/>
  <c r="U181" i="3" s="1"/>
  <c r="AF159" i="1"/>
  <c r="W181" i="3" s="1"/>
  <c r="AG159" i="1"/>
  <c r="Y181" i="3" s="1"/>
  <c r="AH159" i="1"/>
  <c r="AA181" i="3" s="1"/>
  <c r="AE160" i="1"/>
  <c r="U182" i="3" s="1"/>
  <c r="AF160" i="1"/>
  <c r="W182" i="3" s="1"/>
  <c r="AG160" i="1"/>
  <c r="Y182" i="3" s="1"/>
  <c r="AH160" i="1"/>
  <c r="AA182" i="3" s="1"/>
  <c r="AE161" i="1"/>
  <c r="U183" i="3" s="1"/>
  <c r="AF161" i="1"/>
  <c r="W183" i="3" s="1"/>
  <c r="AG161" i="1"/>
  <c r="Y183" i="3" s="1"/>
  <c r="AH161" i="1"/>
  <c r="AA183" i="3" s="1"/>
  <c r="AE162" i="1"/>
  <c r="U184" i="3" s="1"/>
  <c r="AF162" i="1"/>
  <c r="W184" i="3" s="1"/>
  <c r="AG162" i="1"/>
  <c r="Y184" i="3" s="1"/>
  <c r="AH162" i="1"/>
  <c r="AA184" i="3" s="1"/>
  <c r="AE163" i="1"/>
  <c r="U185" i="3" s="1"/>
  <c r="AF163" i="1"/>
  <c r="W185" i="3" s="1"/>
  <c r="AG163" i="1"/>
  <c r="Y185" i="3" s="1"/>
  <c r="AH163" i="1"/>
  <c r="AA185" i="3" s="1"/>
  <c r="AE164" i="1"/>
  <c r="U186" i="3" s="1"/>
  <c r="AF164" i="1"/>
  <c r="W186" i="3" s="1"/>
  <c r="AG164" i="1"/>
  <c r="Y186" i="3" s="1"/>
  <c r="AH164" i="1"/>
  <c r="AA186" i="3" s="1"/>
  <c r="AE165" i="1"/>
  <c r="U187" i="3" s="1"/>
  <c r="AF165" i="1"/>
  <c r="W187" i="3" s="1"/>
  <c r="AG165" i="1"/>
  <c r="Y187" i="3" s="1"/>
  <c r="AH165" i="1"/>
  <c r="AA187" i="3" s="1"/>
  <c r="AE166" i="1"/>
  <c r="U188" i="3" s="1"/>
  <c r="AF166" i="1"/>
  <c r="W188" i="3" s="1"/>
  <c r="AG166" i="1"/>
  <c r="Y188" i="3" s="1"/>
  <c r="AH166" i="1"/>
  <c r="AA188" i="3" s="1"/>
  <c r="AE167" i="1"/>
  <c r="U189" i="3" s="1"/>
  <c r="AF167" i="1"/>
  <c r="W189" i="3" s="1"/>
  <c r="AG167" i="1"/>
  <c r="Y189" i="3" s="1"/>
  <c r="AH167" i="1"/>
  <c r="AA189" i="3" s="1"/>
  <c r="AE168" i="1"/>
  <c r="U190" i="3" s="1"/>
  <c r="AF168" i="1"/>
  <c r="W190" i="3" s="1"/>
  <c r="AG168" i="1"/>
  <c r="Y190" i="3" s="1"/>
  <c r="AH168" i="1"/>
  <c r="AA190" i="3" s="1"/>
  <c r="AE169" i="1"/>
  <c r="U191" i="3" s="1"/>
  <c r="AF169" i="1"/>
  <c r="W191" i="3" s="1"/>
  <c r="AG169" i="1"/>
  <c r="Y191" i="3" s="1"/>
  <c r="AH169" i="1"/>
  <c r="AA191" i="3" s="1"/>
  <c r="AE170" i="1"/>
  <c r="U192" i="3" s="1"/>
  <c r="AF170" i="1"/>
  <c r="W192" i="3" s="1"/>
  <c r="AG170" i="1"/>
  <c r="Y192" i="3" s="1"/>
  <c r="AH170" i="1"/>
  <c r="AA192" i="3" s="1"/>
  <c r="AE171" i="1"/>
  <c r="U193" i="3" s="1"/>
  <c r="AF171" i="1"/>
  <c r="W193" i="3" s="1"/>
  <c r="AG171" i="1"/>
  <c r="Y193" i="3" s="1"/>
  <c r="AH171" i="1"/>
  <c r="AA193" i="3" s="1"/>
  <c r="AE172" i="1"/>
  <c r="U194" i="3" s="1"/>
  <c r="AF172" i="1"/>
  <c r="W194" i="3" s="1"/>
  <c r="AG172" i="1"/>
  <c r="Y194" i="3" s="1"/>
  <c r="AH172" i="1"/>
  <c r="AA194" i="3" s="1"/>
  <c r="AE173" i="1"/>
  <c r="U195" i="3" s="1"/>
  <c r="AF173" i="1"/>
  <c r="W195" i="3" s="1"/>
  <c r="AG173" i="1"/>
  <c r="Y195" i="3" s="1"/>
  <c r="AH173" i="1"/>
  <c r="AA195" i="3" s="1"/>
  <c r="AE174" i="1"/>
  <c r="U196" i="3" s="1"/>
  <c r="AF174" i="1"/>
  <c r="W196" i="3" s="1"/>
  <c r="AG174" i="1"/>
  <c r="Y196" i="3" s="1"/>
  <c r="AH174" i="1"/>
  <c r="AA196" i="3" s="1"/>
  <c r="AE175" i="1"/>
  <c r="U197" i="3" s="1"/>
  <c r="AF175" i="1"/>
  <c r="W197" i="3" s="1"/>
  <c r="AG175" i="1"/>
  <c r="Y197" i="3" s="1"/>
  <c r="AH175" i="1"/>
  <c r="AA197" i="3" s="1"/>
  <c r="AE176" i="1"/>
  <c r="U198" i="3" s="1"/>
  <c r="AF176" i="1"/>
  <c r="W198" i="3" s="1"/>
  <c r="AG176" i="1"/>
  <c r="Y198" i="3" s="1"/>
  <c r="AH176" i="1"/>
  <c r="AA198" i="3" s="1"/>
  <c r="AE177" i="1"/>
  <c r="U199" i="3" s="1"/>
  <c r="AF177" i="1"/>
  <c r="W199" i="3" s="1"/>
  <c r="AG177" i="1"/>
  <c r="Y199" i="3" s="1"/>
  <c r="AH177" i="1"/>
  <c r="AA199" i="3" s="1"/>
  <c r="AE178" i="1"/>
  <c r="U200" i="3" s="1"/>
  <c r="AF178" i="1"/>
  <c r="W200" i="3" s="1"/>
  <c r="AG178" i="1"/>
  <c r="Y200" i="3" s="1"/>
  <c r="AH178" i="1"/>
  <c r="AA200" i="3" s="1"/>
  <c r="AE179" i="1"/>
  <c r="U201" i="3" s="1"/>
  <c r="AF179" i="1"/>
  <c r="W201" i="3" s="1"/>
  <c r="AG179" i="1"/>
  <c r="Y201" i="3" s="1"/>
  <c r="AH179" i="1"/>
  <c r="AA201" i="3" s="1"/>
  <c r="AE180" i="1"/>
  <c r="U202" i="3" s="1"/>
  <c r="AF180" i="1"/>
  <c r="W202" i="3" s="1"/>
  <c r="AG180" i="1"/>
  <c r="Y202" i="3" s="1"/>
  <c r="AH180" i="1"/>
  <c r="AA202" i="3" s="1"/>
  <c r="AE181" i="1"/>
  <c r="U203" i="3" s="1"/>
  <c r="AF181" i="1"/>
  <c r="W203" i="3" s="1"/>
  <c r="AG181" i="1"/>
  <c r="Y203" i="3" s="1"/>
  <c r="AH181" i="1"/>
  <c r="AA203" i="3" s="1"/>
  <c r="AE182" i="1"/>
  <c r="U204" i="3" s="1"/>
  <c r="AF182" i="1"/>
  <c r="W204" i="3" s="1"/>
  <c r="AG182" i="1"/>
  <c r="Y204" i="3" s="1"/>
  <c r="AH182" i="1"/>
  <c r="AA204" i="3" s="1"/>
  <c r="AE183" i="1"/>
  <c r="U205" i="3" s="1"/>
  <c r="AF183" i="1"/>
  <c r="W205" i="3" s="1"/>
  <c r="AG183" i="1"/>
  <c r="Y205" i="3" s="1"/>
  <c r="AH183" i="1"/>
  <c r="AA205" i="3" s="1"/>
  <c r="AE184" i="1"/>
  <c r="U206" i="3" s="1"/>
  <c r="AF184" i="1"/>
  <c r="W206" i="3" s="1"/>
  <c r="AG184" i="1"/>
  <c r="Y206" i="3" s="1"/>
  <c r="AH184" i="1"/>
  <c r="AA206" i="3" s="1"/>
  <c r="AE185" i="1"/>
  <c r="U207" i="3" s="1"/>
  <c r="AF185" i="1"/>
  <c r="W207" i="3" s="1"/>
  <c r="AG185" i="1"/>
  <c r="Y207" i="3" s="1"/>
  <c r="AH185" i="1"/>
  <c r="AA207" i="3" s="1"/>
  <c r="AE186" i="1"/>
  <c r="U208" i="3" s="1"/>
  <c r="AF186" i="1"/>
  <c r="W208" i="3" s="1"/>
  <c r="AG186" i="1"/>
  <c r="Y208" i="3" s="1"/>
  <c r="AH186" i="1"/>
  <c r="AA208" i="3" s="1"/>
  <c r="AE187" i="1"/>
  <c r="U209" i="3" s="1"/>
  <c r="AF187" i="1"/>
  <c r="W209" i="3" s="1"/>
  <c r="AG187" i="1"/>
  <c r="Y209" i="3" s="1"/>
  <c r="AH187" i="1"/>
  <c r="AA209" i="3" s="1"/>
  <c r="AE188" i="1"/>
  <c r="U210" i="3" s="1"/>
  <c r="AF188" i="1"/>
  <c r="W210" i="3" s="1"/>
  <c r="AG188" i="1"/>
  <c r="Y210" i="3" s="1"/>
  <c r="AH188" i="1"/>
  <c r="AA210" i="3" s="1"/>
  <c r="AE189" i="1"/>
  <c r="U211" i="3" s="1"/>
  <c r="AF189" i="1"/>
  <c r="W211" i="3" s="1"/>
  <c r="AG189" i="1"/>
  <c r="Y211" i="3" s="1"/>
  <c r="AH189" i="1"/>
  <c r="AA211" i="3" s="1"/>
  <c r="AE190" i="1"/>
  <c r="U212" i="3" s="1"/>
  <c r="AF190" i="1"/>
  <c r="W212" i="3" s="1"/>
  <c r="AG190" i="1"/>
  <c r="Y212" i="3" s="1"/>
  <c r="AH190" i="1"/>
  <c r="AA212" i="3" s="1"/>
  <c r="AE191" i="1"/>
  <c r="U213" i="3" s="1"/>
  <c r="AF191" i="1"/>
  <c r="W213" i="3" s="1"/>
  <c r="AG191" i="1"/>
  <c r="Y213" i="3" s="1"/>
  <c r="AH191" i="1"/>
  <c r="AA213" i="3" s="1"/>
  <c r="AE192" i="1"/>
  <c r="U214" i="3" s="1"/>
  <c r="AF192" i="1"/>
  <c r="W214" i="3" s="1"/>
  <c r="AG192" i="1"/>
  <c r="Y214" i="3" s="1"/>
  <c r="AH192" i="1"/>
  <c r="AA214" i="3" s="1"/>
  <c r="AE193" i="1"/>
  <c r="U215" i="3" s="1"/>
  <c r="AF193" i="1"/>
  <c r="W215" i="3" s="1"/>
  <c r="AG193" i="1"/>
  <c r="Y215" i="3" s="1"/>
  <c r="AH193" i="1"/>
  <c r="AA215" i="3" s="1"/>
  <c r="AE194" i="1"/>
  <c r="U216" i="3" s="1"/>
  <c r="AF194" i="1"/>
  <c r="W216" i="3" s="1"/>
  <c r="AG194" i="1"/>
  <c r="Y216" i="3" s="1"/>
  <c r="AH194" i="1"/>
  <c r="AA216" i="3" s="1"/>
  <c r="AE195" i="1"/>
  <c r="U217" i="3" s="1"/>
  <c r="AF195" i="1"/>
  <c r="W217" i="3" s="1"/>
  <c r="AG195" i="1"/>
  <c r="Y217" i="3" s="1"/>
  <c r="AH195" i="1"/>
  <c r="AA217" i="3" s="1"/>
  <c r="AE196" i="1"/>
  <c r="U218" i="3" s="1"/>
  <c r="AF196" i="1"/>
  <c r="W218" i="3" s="1"/>
  <c r="AG196" i="1"/>
  <c r="Y218" i="3" s="1"/>
  <c r="AH196" i="1"/>
  <c r="AA218" i="3" s="1"/>
  <c r="AE197" i="1"/>
  <c r="U219" i="3" s="1"/>
  <c r="AF197" i="1"/>
  <c r="W219" i="3" s="1"/>
  <c r="AG197" i="1"/>
  <c r="Y219" i="3" s="1"/>
  <c r="AH197" i="1"/>
  <c r="AA219" i="3" s="1"/>
  <c r="AE198" i="1"/>
  <c r="U220" i="3" s="1"/>
  <c r="AF198" i="1"/>
  <c r="W220" i="3" s="1"/>
  <c r="AG198" i="1"/>
  <c r="Y220" i="3" s="1"/>
  <c r="AH198" i="1"/>
  <c r="AA220" i="3" s="1"/>
  <c r="AE199" i="1"/>
  <c r="U221" i="3" s="1"/>
  <c r="AF199" i="1"/>
  <c r="W221" i="3" s="1"/>
  <c r="AG199" i="1"/>
  <c r="Y221" i="3" s="1"/>
  <c r="AH199" i="1"/>
  <c r="AA221" i="3" s="1"/>
  <c r="AE200" i="1"/>
  <c r="U222" i="3" s="1"/>
  <c r="AF200" i="1"/>
  <c r="W222" i="3" s="1"/>
  <c r="AG200" i="1"/>
  <c r="Y222" i="3" s="1"/>
  <c r="AH200" i="1"/>
  <c r="AA222" i="3" s="1"/>
  <c r="AE201" i="1"/>
  <c r="U223" i="3" s="1"/>
  <c r="AF201" i="1"/>
  <c r="W223" i="3" s="1"/>
  <c r="AG201" i="1"/>
  <c r="Y223" i="3" s="1"/>
  <c r="AH201" i="1"/>
  <c r="AA223" i="3" s="1"/>
  <c r="AE202" i="1"/>
  <c r="U224" i="3" s="1"/>
  <c r="AF202" i="1"/>
  <c r="W224" i="3" s="1"/>
  <c r="AG202" i="1"/>
  <c r="Y224" i="3" s="1"/>
  <c r="AH202" i="1"/>
  <c r="AA224" i="3" s="1"/>
  <c r="AE203" i="1"/>
  <c r="U225" i="3" s="1"/>
  <c r="AF203" i="1"/>
  <c r="W225" i="3" s="1"/>
  <c r="AG203" i="1"/>
  <c r="Y225" i="3" s="1"/>
  <c r="AH203" i="1"/>
  <c r="AA225" i="3" s="1"/>
  <c r="AE204" i="1"/>
  <c r="U226" i="3" s="1"/>
  <c r="AF204" i="1"/>
  <c r="W226" i="3" s="1"/>
  <c r="AG204" i="1"/>
  <c r="Y226" i="3" s="1"/>
  <c r="AH204" i="1"/>
  <c r="AA226" i="3" s="1"/>
  <c r="AE205" i="1"/>
  <c r="U227" i="3" s="1"/>
  <c r="AF205" i="1"/>
  <c r="W227" i="3" s="1"/>
  <c r="AG205" i="1"/>
  <c r="Y227" i="3" s="1"/>
  <c r="AH205" i="1"/>
  <c r="AA227" i="3" s="1"/>
  <c r="AE206" i="1"/>
  <c r="U228" i="3" s="1"/>
  <c r="AF206" i="1"/>
  <c r="W228" i="3" s="1"/>
  <c r="AG206" i="1"/>
  <c r="Y228" i="3" s="1"/>
  <c r="AH206" i="1"/>
  <c r="AA228" i="3" s="1"/>
  <c r="AE207" i="1"/>
  <c r="U229" i="3" s="1"/>
  <c r="AF207" i="1"/>
  <c r="W229" i="3" s="1"/>
  <c r="AG207" i="1"/>
  <c r="Y229" i="3" s="1"/>
  <c r="AH207" i="1"/>
  <c r="AA229" i="3" s="1"/>
  <c r="AE208" i="1"/>
  <c r="U230" i="3" s="1"/>
  <c r="AF208" i="1"/>
  <c r="W230" i="3" s="1"/>
  <c r="AG208" i="1"/>
  <c r="Y230" i="3" s="1"/>
  <c r="AH208" i="1"/>
  <c r="AA230" i="3" s="1"/>
  <c r="AE209" i="1"/>
  <c r="U231" i="3" s="1"/>
  <c r="AF209" i="1"/>
  <c r="W231" i="3" s="1"/>
  <c r="AG209" i="1"/>
  <c r="Y231" i="3" s="1"/>
  <c r="AH209" i="1"/>
  <c r="AA231" i="3" s="1"/>
  <c r="AE210" i="1"/>
  <c r="U232" i="3" s="1"/>
  <c r="AF210" i="1"/>
  <c r="W232" i="3" s="1"/>
  <c r="AG210" i="1"/>
  <c r="Y232" i="3" s="1"/>
  <c r="AH210" i="1"/>
  <c r="AA232" i="3" s="1"/>
  <c r="AE211" i="1"/>
  <c r="U233" i="3" s="1"/>
  <c r="AF211" i="1"/>
  <c r="W233" i="3" s="1"/>
  <c r="AG211" i="1"/>
  <c r="Y233" i="3" s="1"/>
  <c r="AH211" i="1"/>
  <c r="AA233" i="3" s="1"/>
  <c r="AE212" i="1"/>
  <c r="U234" i="3" s="1"/>
  <c r="AF212" i="1"/>
  <c r="W234" i="3" s="1"/>
  <c r="AG212" i="1"/>
  <c r="Y234" i="3" s="1"/>
  <c r="AH212" i="1"/>
  <c r="AA234" i="3" s="1"/>
  <c r="AE213" i="1"/>
  <c r="U235" i="3" s="1"/>
  <c r="AF213" i="1"/>
  <c r="W235" i="3" s="1"/>
  <c r="AG213" i="1"/>
  <c r="Y235" i="3" s="1"/>
  <c r="AH213" i="1"/>
  <c r="AA235" i="3" s="1"/>
  <c r="AE214" i="1"/>
  <c r="U236" i="3" s="1"/>
  <c r="AF214" i="1"/>
  <c r="W236" i="3" s="1"/>
  <c r="AG214" i="1"/>
  <c r="Y236" i="3" s="1"/>
  <c r="AH214" i="1"/>
  <c r="AA236" i="3" s="1"/>
  <c r="AE215" i="1"/>
  <c r="U237" i="3" s="1"/>
  <c r="AF215" i="1"/>
  <c r="W237" i="3" s="1"/>
  <c r="AG215" i="1"/>
  <c r="Y237" i="3" s="1"/>
  <c r="AH215" i="1"/>
  <c r="AA237" i="3" s="1"/>
  <c r="AE216" i="1"/>
  <c r="U238" i="3" s="1"/>
  <c r="AF216" i="1"/>
  <c r="W238" i="3" s="1"/>
  <c r="AG216" i="1"/>
  <c r="Y238" i="3" s="1"/>
  <c r="AH216" i="1"/>
  <c r="AA238" i="3" s="1"/>
  <c r="AE217" i="1"/>
  <c r="U239" i="3" s="1"/>
  <c r="AF217" i="1"/>
  <c r="W239" i="3" s="1"/>
  <c r="AG217" i="1"/>
  <c r="Y239" i="3" s="1"/>
  <c r="AH217" i="1"/>
  <c r="AA239" i="3" s="1"/>
  <c r="AE218" i="1"/>
  <c r="U240" i="3" s="1"/>
  <c r="AF218" i="1"/>
  <c r="W240" i="3" s="1"/>
  <c r="AG218" i="1"/>
  <c r="Y240" i="3" s="1"/>
  <c r="AH218" i="1"/>
  <c r="AA240" i="3" s="1"/>
  <c r="AE219" i="1"/>
  <c r="U241" i="3" s="1"/>
  <c r="AF219" i="1"/>
  <c r="W241" i="3" s="1"/>
  <c r="AG219" i="1"/>
  <c r="Y241" i="3" s="1"/>
  <c r="AH219" i="1"/>
  <c r="AA241" i="3" s="1"/>
  <c r="AE220" i="1"/>
  <c r="U242" i="3" s="1"/>
  <c r="AF220" i="1"/>
  <c r="W242" i="3" s="1"/>
  <c r="AG220" i="1"/>
  <c r="Y242" i="3" s="1"/>
  <c r="AH220" i="1"/>
  <c r="AA242" i="3" s="1"/>
  <c r="AE221" i="1"/>
  <c r="U243" i="3" s="1"/>
  <c r="AF221" i="1"/>
  <c r="W243" i="3" s="1"/>
  <c r="AG221" i="1"/>
  <c r="Y243" i="3" s="1"/>
  <c r="AH221" i="1"/>
  <c r="AA243" i="3" s="1"/>
  <c r="AE222" i="1"/>
  <c r="U244" i="3" s="1"/>
  <c r="AF222" i="1"/>
  <c r="W244" i="3" s="1"/>
  <c r="AG222" i="1"/>
  <c r="Y244" i="3" s="1"/>
  <c r="AH222" i="1"/>
  <c r="AA244" i="3" s="1"/>
  <c r="AE223" i="1"/>
  <c r="U245" i="3" s="1"/>
  <c r="AF223" i="1"/>
  <c r="W245" i="3" s="1"/>
  <c r="AG223" i="1"/>
  <c r="Y245" i="3" s="1"/>
  <c r="AH223" i="1"/>
  <c r="AA245" i="3" s="1"/>
  <c r="AE224" i="1"/>
  <c r="U246" i="3" s="1"/>
  <c r="AF224" i="1"/>
  <c r="W246" i="3" s="1"/>
  <c r="AG224" i="1"/>
  <c r="Y246" i="3" s="1"/>
  <c r="AH224" i="1"/>
  <c r="AA246" i="3" s="1"/>
  <c r="AE225" i="1"/>
  <c r="U247" i="3" s="1"/>
  <c r="AF225" i="1"/>
  <c r="W247" i="3" s="1"/>
  <c r="AG225" i="1"/>
  <c r="Y247" i="3" s="1"/>
  <c r="AH225" i="1"/>
  <c r="AA247" i="3" s="1"/>
  <c r="AE226" i="1"/>
  <c r="U248" i="3" s="1"/>
  <c r="AF226" i="1"/>
  <c r="W248" i="3" s="1"/>
  <c r="AG226" i="1"/>
  <c r="Y248" i="3" s="1"/>
  <c r="AH226" i="1"/>
  <c r="AA248" i="3" s="1"/>
  <c r="AE227" i="1"/>
  <c r="U249" i="3" s="1"/>
  <c r="AF227" i="1"/>
  <c r="W249" i="3" s="1"/>
  <c r="AG227" i="1"/>
  <c r="Y249" i="3" s="1"/>
  <c r="AH227" i="1"/>
  <c r="AA249" i="3" s="1"/>
  <c r="AE228" i="1"/>
  <c r="U250" i="3" s="1"/>
  <c r="AF228" i="1"/>
  <c r="W250" i="3" s="1"/>
  <c r="AG228" i="1"/>
  <c r="Y250" i="3" s="1"/>
  <c r="AH228" i="1"/>
  <c r="AA250" i="3" s="1"/>
  <c r="AE229" i="1"/>
  <c r="U251" i="3" s="1"/>
  <c r="AF229" i="1"/>
  <c r="W251" i="3" s="1"/>
  <c r="AG229" i="1"/>
  <c r="Y251" i="3" s="1"/>
  <c r="AH229" i="1"/>
  <c r="AA251" i="3" s="1"/>
  <c r="AE230" i="1"/>
  <c r="U252" i="3" s="1"/>
  <c r="AF230" i="1"/>
  <c r="W252" i="3" s="1"/>
  <c r="AG230" i="1"/>
  <c r="Y252" i="3" s="1"/>
  <c r="AH230" i="1"/>
  <c r="AA252" i="3" s="1"/>
  <c r="AE231" i="1"/>
  <c r="U253" i="3" s="1"/>
  <c r="AF231" i="1"/>
  <c r="W253" i="3" s="1"/>
  <c r="AG231" i="1"/>
  <c r="Y253" i="3" s="1"/>
  <c r="AH231" i="1"/>
  <c r="AA253" i="3" s="1"/>
  <c r="AE232" i="1"/>
  <c r="U254" i="3" s="1"/>
  <c r="AF232" i="1"/>
  <c r="W254" i="3" s="1"/>
  <c r="AG232" i="1"/>
  <c r="Y254" i="3" s="1"/>
  <c r="AH232" i="1"/>
  <c r="AA254" i="3" s="1"/>
  <c r="AE233" i="1"/>
  <c r="U255" i="3" s="1"/>
  <c r="AF233" i="1"/>
  <c r="W255" i="3" s="1"/>
  <c r="AG233" i="1"/>
  <c r="Y255" i="3" s="1"/>
  <c r="AH233" i="1"/>
  <c r="AA255" i="3" s="1"/>
  <c r="AE234" i="1"/>
  <c r="U256" i="3" s="1"/>
  <c r="AF234" i="1"/>
  <c r="W256" i="3" s="1"/>
  <c r="AG234" i="1"/>
  <c r="Y256" i="3" s="1"/>
  <c r="AH234" i="1"/>
  <c r="AA256" i="3" s="1"/>
  <c r="AE235" i="1"/>
  <c r="U257" i="3" s="1"/>
  <c r="AF235" i="1"/>
  <c r="W257" i="3" s="1"/>
  <c r="AG235" i="1"/>
  <c r="Y257" i="3" s="1"/>
  <c r="AH235" i="1"/>
  <c r="AA257" i="3" s="1"/>
  <c r="AE236" i="1"/>
  <c r="U258" i="3" s="1"/>
  <c r="AF236" i="1"/>
  <c r="W258" i="3" s="1"/>
  <c r="AG236" i="1"/>
  <c r="Y258" i="3" s="1"/>
  <c r="AH236" i="1"/>
  <c r="AA258" i="3" s="1"/>
  <c r="AE237" i="1"/>
  <c r="U259" i="3" s="1"/>
  <c r="AF237" i="1"/>
  <c r="W259" i="3" s="1"/>
  <c r="AG237" i="1"/>
  <c r="Y259" i="3" s="1"/>
  <c r="AH237" i="1"/>
  <c r="AA259" i="3" s="1"/>
  <c r="AE238" i="1"/>
  <c r="U260" i="3" s="1"/>
  <c r="AF238" i="1"/>
  <c r="W260" i="3" s="1"/>
  <c r="AG238" i="1"/>
  <c r="Y260" i="3" s="1"/>
  <c r="AH238" i="1"/>
  <c r="AA260" i="3" s="1"/>
  <c r="AE239" i="1"/>
  <c r="U261" i="3" s="1"/>
  <c r="AF239" i="1"/>
  <c r="W261" i="3" s="1"/>
  <c r="AG239" i="1"/>
  <c r="Y261" i="3" s="1"/>
  <c r="AH239" i="1"/>
  <c r="AA261" i="3" s="1"/>
  <c r="AE240" i="1"/>
  <c r="U262" i="3" s="1"/>
  <c r="AF240" i="1"/>
  <c r="W262" i="3" s="1"/>
  <c r="AG240" i="1"/>
  <c r="Y262" i="3" s="1"/>
  <c r="AH240" i="1"/>
  <c r="AA262" i="3" s="1"/>
  <c r="AE241" i="1"/>
  <c r="U263" i="3" s="1"/>
  <c r="AF241" i="1"/>
  <c r="W263" i="3" s="1"/>
  <c r="AG241" i="1"/>
  <c r="Y263" i="3" s="1"/>
  <c r="AH241" i="1"/>
  <c r="AA263" i="3" s="1"/>
  <c r="AE242" i="1"/>
  <c r="U264" i="3" s="1"/>
  <c r="AF242" i="1"/>
  <c r="W264" i="3" s="1"/>
  <c r="AG242" i="1"/>
  <c r="Y264" i="3" s="1"/>
  <c r="AH242" i="1"/>
  <c r="AA264" i="3" s="1"/>
  <c r="AE243" i="1"/>
  <c r="U265" i="3" s="1"/>
  <c r="AF243" i="1"/>
  <c r="W265" i="3" s="1"/>
  <c r="AG243" i="1"/>
  <c r="Y265" i="3" s="1"/>
  <c r="AH243" i="1"/>
  <c r="AA265" i="3" s="1"/>
  <c r="AE244" i="1"/>
  <c r="U266" i="3" s="1"/>
  <c r="AF244" i="1"/>
  <c r="W266" i="3" s="1"/>
  <c r="AG244" i="1"/>
  <c r="Y266" i="3" s="1"/>
  <c r="AH244" i="1"/>
  <c r="AA266" i="3" s="1"/>
  <c r="AE245" i="1"/>
  <c r="U267" i="3" s="1"/>
  <c r="AF245" i="1"/>
  <c r="W267" i="3" s="1"/>
  <c r="AG245" i="1"/>
  <c r="Y267" i="3" s="1"/>
  <c r="AH245" i="1"/>
  <c r="AA267" i="3" s="1"/>
  <c r="AE246" i="1"/>
  <c r="U268" i="3" s="1"/>
  <c r="AF246" i="1"/>
  <c r="W268" i="3" s="1"/>
  <c r="AG246" i="1"/>
  <c r="Y268" i="3" s="1"/>
  <c r="AH246" i="1"/>
  <c r="AA268" i="3" s="1"/>
  <c r="AE247" i="1"/>
  <c r="U269" i="3" s="1"/>
  <c r="AF247" i="1"/>
  <c r="W269" i="3" s="1"/>
  <c r="AG247" i="1"/>
  <c r="Y269" i="3" s="1"/>
  <c r="AH247" i="1"/>
  <c r="AA269" i="3" s="1"/>
  <c r="AE248" i="1"/>
  <c r="U270" i="3" s="1"/>
  <c r="AF248" i="1"/>
  <c r="W270" i="3" s="1"/>
  <c r="AG248" i="1"/>
  <c r="Y270" i="3" s="1"/>
  <c r="AH248" i="1"/>
  <c r="AA270" i="3" s="1"/>
  <c r="AE249" i="1"/>
  <c r="U271" i="3" s="1"/>
  <c r="AF249" i="1"/>
  <c r="W271" i="3" s="1"/>
  <c r="AG249" i="1"/>
  <c r="Y271" i="3" s="1"/>
  <c r="AH249" i="1"/>
  <c r="AA271" i="3" s="1"/>
  <c r="AE250" i="1"/>
  <c r="U272" i="3" s="1"/>
  <c r="AF250" i="1"/>
  <c r="W272" i="3" s="1"/>
  <c r="AG250" i="1"/>
  <c r="Y272" i="3" s="1"/>
  <c r="AH250" i="1"/>
  <c r="AA272" i="3" s="1"/>
  <c r="AE251" i="1"/>
  <c r="U273" i="3" s="1"/>
  <c r="AF251" i="1"/>
  <c r="W273" i="3" s="1"/>
  <c r="AG251" i="1"/>
  <c r="Y273" i="3" s="1"/>
  <c r="AH251" i="1"/>
  <c r="AA273" i="3" s="1"/>
  <c r="AE252" i="1"/>
  <c r="U274" i="3" s="1"/>
  <c r="AF252" i="1"/>
  <c r="W274" i="3" s="1"/>
  <c r="AG252" i="1"/>
  <c r="Y274" i="3" s="1"/>
  <c r="AH252" i="1"/>
  <c r="AA274" i="3" s="1"/>
  <c r="AE253" i="1"/>
  <c r="U275" i="3" s="1"/>
  <c r="AF253" i="1"/>
  <c r="W275" i="3" s="1"/>
  <c r="AG253" i="1"/>
  <c r="Y275" i="3" s="1"/>
  <c r="AH253" i="1"/>
  <c r="AA275" i="3" s="1"/>
  <c r="AE254" i="1"/>
  <c r="U276" i="3" s="1"/>
  <c r="AF254" i="1"/>
  <c r="W276" i="3" s="1"/>
  <c r="AG254" i="1"/>
  <c r="Y276" i="3" s="1"/>
  <c r="AH254" i="1"/>
  <c r="AA276" i="3" s="1"/>
  <c r="AE255" i="1"/>
  <c r="U277" i="3" s="1"/>
  <c r="AF255" i="1"/>
  <c r="W277" i="3" s="1"/>
  <c r="AG255" i="1"/>
  <c r="Y277" i="3" s="1"/>
  <c r="AH255" i="1"/>
  <c r="AA277" i="3" s="1"/>
  <c r="AE256" i="1"/>
  <c r="U278" i="3" s="1"/>
  <c r="AF256" i="1"/>
  <c r="W278" i="3" s="1"/>
  <c r="AG256" i="1"/>
  <c r="Y278" i="3" s="1"/>
  <c r="AH256" i="1"/>
  <c r="AA278" i="3" s="1"/>
  <c r="AE257" i="1"/>
  <c r="U279" i="3" s="1"/>
  <c r="AF257" i="1"/>
  <c r="W279" i="3" s="1"/>
  <c r="AG257" i="1"/>
  <c r="Y279" i="3" s="1"/>
  <c r="AH257" i="1"/>
  <c r="AA279" i="3" s="1"/>
  <c r="AE258" i="1"/>
  <c r="U280" i="3" s="1"/>
  <c r="AF258" i="1"/>
  <c r="W280" i="3" s="1"/>
  <c r="AG258" i="1"/>
  <c r="Y280" i="3" s="1"/>
  <c r="AH258" i="1"/>
  <c r="AA280" i="3" s="1"/>
  <c r="AE259" i="1"/>
  <c r="U281" i="3" s="1"/>
  <c r="AF259" i="1"/>
  <c r="W281" i="3" s="1"/>
  <c r="AG259" i="1"/>
  <c r="Y281" i="3" s="1"/>
  <c r="AH259" i="1"/>
  <c r="AA281" i="3" s="1"/>
  <c r="AE260" i="1"/>
  <c r="U282" i="3" s="1"/>
  <c r="AF260" i="1"/>
  <c r="W282" i="3" s="1"/>
  <c r="AG260" i="1"/>
  <c r="Y282" i="3" s="1"/>
  <c r="AH260" i="1"/>
  <c r="AA282" i="3" s="1"/>
  <c r="AE261" i="1"/>
  <c r="U283" i="3" s="1"/>
  <c r="AF261" i="1"/>
  <c r="W283" i="3" s="1"/>
  <c r="AG261" i="1"/>
  <c r="Y283" i="3" s="1"/>
  <c r="AH261" i="1"/>
  <c r="AA283" i="3" s="1"/>
  <c r="AE262" i="1"/>
  <c r="U284" i="3" s="1"/>
  <c r="AF262" i="1"/>
  <c r="W284" i="3" s="1"/>
  <c r="AG262" i="1"/>
  <c r="Y284" i="3" s="1"/>
  <c r="AH262" i="1"/>
  <c r="AA284" i="3" s="1"/>
  <c r="AE263" i="1"/>
  <c r="U285" i="3" s="1"/>
  <c r="AF263" i="1"/>
  <c r="W285" i="3" s="1"/>
  <c r="AG263" i="1"/>
  <c r="Y285" i="3" s="1"/>
  <c r="AH263" i="1"/>
  <c r="AA285" i="3" s="1"/>
  <c r="AE264" i="1"/>
  <c r="U286" i="3" s="1"/>
  <c r="AF264" i="1"/>
  <c r="W286" i="3" s="1"/>
  <c r="AG264" i="1"/>
  <c r="Y286" i="3" s="1"/>
  <c r="AH264" i="1"/>
  <c r="AA286" i="3" s="1"/>
  <c r="AE265" i="1"/>
  <c r="U287" i="3" s="1"/>
  <c r="AF265" i="1"/>
  <c r="W287" i="3" s="1"/>
  <c r="AG265" i="1"/>
  <c r="Y287" i="3" s="1"/>
  <c r="AH265" i="1"/>
  <c r="AA287" i="3" s="1"/>
  <c r="AE266" i="1"/>
  <c r="U288" i="3" s="1"/>
  <c r="AF266" i="1"/>
  <c r="W288" i="3" s="1"/>
  <c r="AG266" i="1"/>
  <c r="Y288" i="3" s="1"/>
  <c r="AH266" i="1"/>
  <c r="AA288" i="3" s="1"/>
  <c r="AE267" i="1"/>
  <c r="U289" i="3" s="1"/>
  <c r="AF267" i="1"/>
  <c r="W289" i="3" s="1"/>
  <c r="AG267" i="1"/>
  <c r="Y289" i="3" s="1"/>
  <c r="AH267" i="1"/>
  <c r="AA289" i="3" s="1"/>
  <c r="AE268" i="1"/>
  <c r="U290" i="3" s="1"/>
  <c r="AF268" i="1"/>
  <c r="W290" i="3" s="1"/>
  <c r="AG268" i="1"/>
  <c r="Y290" i="3" s="1"/>
  <c r="AH268" i="1"/>
  <c r="AA290" i="3" s="1"/>
  <c r="AE269" i="1"/>
  <c r="U291" i="3" s="1"/>
  <c r="AF269" i="1"/>
  <c r="W291" i="3" s="1"/>
  <c r="AG269" i="1"/>
  <c r="Y291" i="3" s="1"/>
  <c r="AH269" i="1"/>
  <c r="AA291" i="3" s="1"/>
  <c r="AE270" i="1"/>
  <c r="U292" i="3" s="1"/>
  <c r="AF270" i="1"/>
  <c r="W292" i="3" s="1"/>
  <c r="AG270" i="1"/>
  <c r="Y292" i="3" s="1"/>
  <c r="AH270" i="1"/>
  <c r="AA292" i="3" s="1"/>
  <c r="AE271" i="1"/>
  <c r="U293" i="3" s="1"/>
  <c r="AF271" i="1"/>
  <c r="W293" i="3" s="1"/>
  <c r="AG271" i="1"/>
  <c r="Y293" i="3" s="1"/>
  <c r="AH271" i="1"/>
  <c r="AA293" i="3" s="1"/>
  <c r="AE272" i="1"/>
  <c r="U294" i="3" s="1"/>
  <c r="AF272" i="1"/>
  <c r="W294" i="3" s="1"/>
  <c r="AG272" i="1"/>
  <c r="Y294" i="3" s="1"/>
  <c r="AH272" i="1"/>
  <c r="AA294" i="3" s="1"/>
  <c r="AE273" i="1"/>
  <c r="U295" i="3" s="1"/>
  <c r="AF273" i="1"/>
  <c r="W295" i="3" s="1"/>
  <c r="AG273" i="1"/>
  <c r="Y295" i="3" s="1"/>
  <c r="AH273" i="1"/>
  <c r="AA295" i="3" s="1"/>
  <c r="AE274" i="1"/>
  <c r="U296" i="3" s="1"/>
  <c r="AF274" i="1"/>
  <c r="W296" i="3" s="1"/>
  <c r="AG274" i="1"/>
  <c r="Y296" i="3" s="1"/>
  <c r="AH274" i="1"/>
  <c r="AA296" i="3" s="1"/>
  <c r="AE275" i="1"/>
  <c r="U297" i="3" s="1"/>
  <c r="AF275" i="1"/>
  <c r="W297" i="3" s="1"/>
  <c r="AG275" i="1"/>
  <c r="Y297" i="3" s="1"/>
  <c r="AH275" i="1"/>
  <c r="AA297" i="3" s="1"/>
  <c r="AE276" i="1"/>
  <c r="U298" i="3" s="1"/>
  <c r="AF276" i="1"/>
  <c r="W298" i="3" s="1"/>
  <c r="AG276" i="1"/>
  <c r="Y298" i="3" s="1"/>
  <c r="AH276" i="1"/>
  <c r="AA298" i="3" s="1"/>
  <c r="AE277" i="1"/>
  <c r="U299" i="3" s="1"/>
  <c r="AF277" i="1"/>
  <c r="W299" i="3" s="1"/>
  <c r="AG277" i="1"/>
  <c r="Y299" i="3" s="1"/>
  <c r="AH277" i="1"/>
  <c r="AA299" i="3" s="1"/>
  <c r="AE278" i="1"/>
  <c r="U300" i="3" s="1"/>
  <c r="AF278" i="1"/>
  <c r="W300" i="3" s="1"/>
  <c r="AG278" i="1"/>
  <c r="Y300" i="3" s="1"/>
  <c r="AH278" i="1"/>
  <c r="AA300" i="3" s="1"/>
  <c r="AE279" i="1"/>
  <c r="U301" i="3" s="1"/>
  <c r="AF279" i="1"/>
  <c r="W301" i="3" s="1"/>
  <c r="AG279" i="1"/>
  <c r="Y301" i="3" s="1"/>
  <c r="AH279" i="1"/>
  <c r="AA301" i="3" s="1"/>
  <c r="AE280" i="1"/>
  <c r="U302" i="3" s="1"/>
  <c r="AF280" i="1"/>
  <c r="W302" i="3" s="1"/>
  <c r="AG280" i="1"/>
  <c r="Y302" i="3" s="1"/>
  <c r="AH280" i="1"/>
  <c r="AA302" i="3" s="1"/>
  <c r="AE281" i="1"/>
  <c r="U303" i="3" s="1"/>
  <c r="AF281" i="1"/>
  <c r="W303" i="3" s="1"/>
  <c r="AG281" i="1"/>
  <c r="Y303" i="3" s="1"/>
  <c r="AH281" i="1"/>
  <c r="AA303" i="3" s="1"/>
  <c r="AE282" i="1"/>
  <c r="U304" i="3" s="1"/>
  <c r="AF282" i="1"/>
  <c r="W304" i="3" s="1"/>
  <c r="AG282" i="1"/>
  <c r="Y304" i="3" s="1"/>
  <c r="AH282" i="1"/>
  <c r="AA304" i="3" s="1"/>
  <c r="AE283" i="1"/>
  <c r="U305" i="3" s="1"/>
  <c r="AF283" i="1"/>
  <c r="W305" i="3" s="1"/>
  <c r="AG283" i="1"/>
  <c r="Y305" i="3" s="1"/>
  <c r="AH283" i="1"/>
  <c r="AA305" i="3" s="1"/>
  <c r="AE284" i="1"/>
  <c r="U306" i="3" s="1"/>
  <c r="AF284" i="1"/>
  <c r="W306" i="3" s="1"/>
  <c r="AG284" i="1"/>
  <c r="Y306" i="3" s="1"/>
  <c r="AH284" i="1"/>
  <c r="AA306" i="3" s="1"/>
  <c r="AE285" i="1"/>
  <c r="U307" i="3" s="1"/>
  <c r="AF285" i="1"/>
  <c r="W307" i="3" s="1"/>
  <c r="AG285" i="1"/>
  <c r="Y307" i="3" s="1"/>
  <c r="AH285" i="1"/>
  <c r="AA307" i="3" s="1"/>
  <c r="AE286" i="1"/>
  <c r="U308" i="3" s="1"/>
  <c r="AF286" i="1"/>
  <c r="W308" i="3" s="1"/>
  <c r="AG286" i="1"/>
  <c r="Y308" i="3" s="1"/>
  <c r="AH286" i="1"/>
  <c r="AA308" i="3" s="1"/>
  <c r="AE287" i="1"/>
  <c r="U309" i="3" s="1"/>
  <c r="AF287" i="1"/>
  <c r="W309" i="3" s="1"/>
  <c r="AG287" i="1"/>
  <c r="Y309" i="3" s="1"/>
  <c r="AH287" i="1"/>
  <c r="AA309" i="3" s="1"/>
  <c r="AE288" i="1"/>
  <c r="U310" i="3" s="1"/>
  <c r="AF288" i="1"/>
  <c r="W310" i="3" s="1"/>
  <c r="AG288" i="1"/>
  <c r="Y310" i="3" s="1"/>
  <c r="AH288" i="1"/>
  <c r="AA310" i="3" s="1"/>
  <c r="AE289" i="1"/>
  <c r="U311" i="3" s="1"/>
  <c r="AF289" i="1"/>
  <c r="W311" i="3" s="1"/>
  <c r="AG289" i="1"/>
  <c r="Y311" i="3" s="1"/>
  <c r="AH289" i="1"/>
  <c r="AA311" i="3" s="1"/>
  <c r="AE290" i="1"/>
  <c r="U312" i="3" s="1"/>
  <c r="AF290" i="1"/>
  <c r="W312" i="3" s="1"/>
  <c r="AG290" i="1"/>
  <c r="Y312" i="3" s="1"/>
  <c r="AH290" i="1"/>
  <c r="AA312" i="3" s="1"/>
  <c r="AE291" i="1"/>
  <c r="U313" i="3" s="1"/>
  <c r="AF291" i="1"/>
  <c r="W313" i="3" s="1"/>
  <c r="AG291" i="1"/>
  <c r="Y313" i="3" s="1"/>
  <c r="AH291" i="1"/>
  <c r="AA313" i="3" s="1"/>
  <c r="AE292" i="1"/>
  <c r="U314" i="3" s="1"/>
  <c r="AF292" i="1"/>
  <c r="W314" i="3" s="1"/>
  <c r="AG292" i="1"/>
  <c r="Y314" i="3" s="1"/>
  <c r="AH292" i="1"/>
  <c r="AA314" i="3" s="1"/>
  <c r="AE293" i="1"/>
  <c r="U315" i="3" s="1"/>
  <c r="AF293" i="1"/>
  <c r="W315" i="3" s="1"/>
  <c r="AG293" i="1"/>
  <c r="Y315" i="3" s="1"/>
  <c r="AH293" i="1"/>
  <c r="AA315" i="3" s="1"/>
  <c r="AE294" i="1"/>
  <c r="U316" i="3" s="1"/>
  <c r="AF294" i="1"/>
  <c r="W316" i="3" s="1"/>
  <c r="AG294" i="1"/>
  <c r="Y316" i="3" s="1"/>
  <c r="AH294" i="1"/>
  <c r="AA316" i="3" s="1"/>
  <c r="AE295" i="1"/>
  <c r="U317" i="3" s="1"/>
  <c r="AF295" i="1"/>
  <c r="W317" i="3" s="1"/>
  <c r="AG295" i="1"/>
  <c r="Y317" i="3" s="1"/>
  <c r="AH295" i="1"/>
  <c r="AA317" i="3" s="1"/>
  <c r="AE296" i="1"/>
  <c r="U318" i="3" s="1"/>
  <c r="AF296" i="1"/>
  <c r="W318" i="3" s="1"/>
  <c r="AG296" i="1"/>
  <c r="Y318" i="3" s="1"/>
  <c r="AH296" i="1"/>
  <c r="AA318" i="3" s="1"/>
  <c r="AE297" i="1"/>
  <c r="U319" i="3" s="1"/>
  <c r="AF297" i="1"/>
  <c r="W319" i="3" s="1"/>
  <c r="AG297" i="1"/>
  <c r="Y319" i="3" s="1"/>
  <c r="AH297" i="1"/>
  <c r="AA319" i="3" s="1"/>
  <c r="AE298" i="1"/>
  <c r="U320" i="3" s="1"/>
  <c r="AF298" i="1"/>
  <c r="W320" i="3" s="1"/>
  <c r="AG298" i="1"/>
  <c r="Y320" i="3" s="1"/>
  <c r="AH298" i="1"/>
  <c r="AA320" i="3" s="1"/>
  <c r="AE299" i="1"/>
  <c r="U321" i="3" s="1"/>
  <c r="AF299" i="1"/>
  <c r="W321" i="3" s="1"/>
  <c r="AG299" i="1"/>
  <c r="Y321" i="3" s="1"/>
  <c r="AH299" i="1"/>
  <c r="AA321" i="3" s="1"/>
  <c r="AE300" i="1"/>
  <c r="U322" i="3" s="1"/>
  <c r="AF300" i="1"/>
  <c r="W322" i="3" s="1"/>
  <c r="AG300" i="1"/>
  <c r="Y322" i="3" s="1"/>
  <c r="AH300" i="1"/>
  <c r="AA322" i="3" s="1"/>
  <c r="AE301" i="1"/>
  <c r="U323" i="3" s="1"/>
  <c r="AF301" i="1"/>
  <c r="W323" i="3" s="1"/>
  <c r="AG301" i="1"/>
  <c r="Y323" i="3" s="1"/>
  <c r="AH301" i="1"/>
  <c r="AA323" i="3" s="1"/>
  <c r="AE302" i="1"/>
  <c r="U324" i="3" s="1"/>
  <c r="AF302" i="1"/>
  <c r="W324" i="3" s="1"/>
  <c r="AG302" i="1"/>
  <c r="Y324" i="3" s="1"/>
  <c r="AH302" i="1"/>
  <c r="AA324" i="3" s="1"/>
  <c r="AE303" i="1"/>
  <c r="U325" i="3" s="1"/>
  <c r="AF303" i="1"/>
  <c r="W325" i="3" s="1"/>
  <c r="AG303" i="1"/>
  <c r="Y325" i="3" s="1"/>
  <c r="AH303" i="1"/>
  <c r="AA325" i="3" s="1"/>
  <c r="AE304" i="1"/>
  <c r="U326" i="3" s="1"/>
  <c r="AF304" i="1"/>
  <c r="W326" i="3" s="1"/>
  <c r="AG304" i="1"/>
  <c r="Y326" i="3" s="1"/>
  <c r="AH304" i="1"/>
  <c r="AA326" i="3" s="1"/>
  <c r="AE305" i="1"/>
  <c r="U327" i="3" s="1"/>
  <c r="AF305" i="1"/>
  <c r="W327" i="3" s="1"/>
  <c r="AG305" i="1"/>
  <c r="Y327" i="3" s="1"/>
  <c r="AH305" i="1"/>
  <c r="AA327" i="3" s="1"/>
  <c r="AE306" i="1"/>
  <c r="U328" i="3" s="1"/>
  <c r="AF306" i="1"/>
  <c r="W328" i="3" s="1"/>
  <c r="AG306" i="1"/>
  <c r="Y328" i="3" s="1"/>
  <c r="AH306" i="1"/>
  <c r="AA328" i="3" s="1"/>
  <c r="AE307" i="1"/>
  <c r="U329" i="3" s="1"/>
  <c r="AF307" i="1"/>
  <c r="W329" i="3" s="1"/>
  <c r="AG307" i="1"/>
  <c r="Y329" i="3" s="1"/>
  <c r="AH307" i="1"/>
  <c r="AA329" i="3" s="1"/>
  <c r="AE308" i="1"/>
  <c r="U330" i="3" s="1"/>
  <c r="AF308" i="1"/>
  <c r="W330" i="3" s="1"/>
  <c r="AG308" i="1"/>
  <c r="Y330" i="3" s="1"/>
  <c r="AH308" i="1"/>
  <c r="AA330" i="3" s="1"/>
  <c r="AE309" i="1"/>
  <c r="U331" i="3" s="1"/>
  <c r="AF309" i="1"/>
  <c r="W331" i="3" s="1"/>
  <c r="AG309" i="1"/>
  <c r="Y331" i="3" s="1"/>
  <c r="AH309" i="1"/>
  <c r="AA331" i="3" s="1"/>
  <c r="AE310" i="1"/>
  <c r="U332" i="3" s="1"/>
  <c r="AF310" i="1"/>
  <c r="W332" i="3" s="1"/>
  <c r="AG310" i="1"/>
  <c r="Y332" i="3" s="1"/>
  <c r="AH310" i="1"/>
  <c r="AA332" i="3" s="1"/>
  <c r="AE311" i="1"/>
  <c r="U333" i="3" s="1"/>
  <c r="AF311" i="1"/>
  <c r="W333" i="3" s="1"/>
  <c r="AG311" i="1"/>
  <c r="Y333" i="3" s="1"/>
  <c r="AH311" i="1"/>
  <c r="AA333" i="3" s="1"/>
  <c r="AE312" i="1"/>
  <c r="U334" i="3" s="1"/>
  <c r="AF312" i="1"/>
  <c r="W334" i="3" s="1"/>
  <c r="AG312" i="1"/>
  <c r="Y334" i="3" s="1"/>
  <c r="AH312" i="1"/>
  <c r="AA334" i="3" s="1"/>
  <c r="AE313" i="1"/>
  <c r="U335" i="3" s="1"/>
  <c r="AF313" i="1"/>
  <c r="W335" i="3" s="1"/>
  <c r="AG313" i="1"/>
  <c r="Y335" i="3" s="1"/>
  <c r="AH313" i="1"/>
  <c r="AA335" i="3" s="1"/>
  <c r="AE314" i="1"/>
  <c r="U336" i="3" s="1"/>
  <c r="AF314" i="1"/>
  <c r="W336" i="3" s="1"/>
  <c r="AG314" i="1"/>
  <c r="Y336" i="3" s="1"/>
  <c r="AH314" i="1"/>
  <c r="AA336" i="3" s="1"/>
  <c r="AE315" i="1"/>
  <c r="U337" i="3" s="1"/>
  <c r="AF315" i="1"/>
  <c r="W337" i="3" s="1"/>
  <c r="AG315" i="1"/>
  <c r="Y337" i="3" s="1"/>
  <c r="AH315" i="1"/>
  <c r="AA337" i="3" s="1"/>
  <c r="AE316" i="1"/>
  <c r="U338" i="3" s="1"/>
  <c r="AF316" i="1"/>
  <c r="W338" i="3" s="1"/>
  <c r="AG316" i="1"/>
  <c r="Y338" i="3" s="1"/>
  <c r="AH316" i="1"/>
  <c r="AA338" i="3" s="1"/>
  <c r="AE317" i="1"/>
  <c r="U339" i="3" s="1"/>
  <c r="AF317" i="1"/>
  <c r="W339" i="3" s="1"/>
  <c r="AG317" i="1"/>
  <c r="Y339" i="3" s="1"/>
  <c r="AH317" i="1"/>
  <c r="AA339" i="3" s="1"/>
  <c r="AE318" i="1"/>
  <c r="U340" i="3" s="1"/>
  <c r="AF318" i="1"/>
  <c r="W340" i="3" s="1"/>
  <c r="AG318" i="1"/>
  <c r="Y340" i="3" s="1"/>
  <c r="AH318" i="1"/>
  <c r="AA340" i="3" s="1"/>
  <c r="AE319" i="1"/>
  <c r="U341" i="3" s="1"/>
  <c r="AF319" i="1"/>
  <c r="W341" i="3" s="1"/>
  <c r="AG319" i="1"/>
  <c r="Y341" i="3" s="1"/>
  <c r="AH319" i="1"/>
  <c r="AA341" i="3" s="1"/>
  <c r="AE320" i="1"/>
  <c r="U342" i="3" s="1"/>
  <c r="AF320" i="1"/>
  <c r="W342" i="3" s="1"/>
  <c r="AG320" i="1"/>
  <c r="Y342" i="3" s="1"/>
  <c r="AH320" i="1"/>
  <c r="AA342" i="3" s="1"/>
  <c r="AE321" i="1"/>
  <c r="U343" i="3" s="1"/>
  <c r="AF321" i="1"/>
  <c r="W343" i="3" s="1"/>
  <c r="AG321" i="1"/>
  <c r="Y343" i="3" s="1"/>
  <c r="AH321" i="1"/>
  <c r="AA343" i="3" s="1"/>
  <c r="AE322" i="1"/>
  <c r="U344" i="3" s="1"/>
  <c r="AF322" i="1"/>
  <c r="W344" i="3" s="1"/>
  <c r="AG322" i="1"/>
  <c r="Y344" i="3" s="1"/>
  <c r="AH322" i="1"/>
  <c r="AA344" i="3" s="1"/>
  <c r="AE323" i="1"/>
  <c r="U345" i="3" s="1"/>
  <c r="AF323" i="1"/>
  <c r="W345" i="3" s="1"/>
  <c r="AG323" i="1"/>
  <c r="Y345" i="3" s="1"/>
  <c r="AH323" i="1"/>
  <c r="AA345" i="3" s="1"/>
  <c r="AE324" i="1"/>
  <c r="U346" i="3" s="1"/>
  <c r="AF324" i="1"/>
  <c r="W346" i="3" s="1"/>
  <c r="AG324" i="1"/>
  <c r="Y346" i="3" s="1"/>
  <c r="AH324" i="1"/>
  <c r="AA346" i="3" s="1"/>
  <c r="AE325" i="1"/>
  <c r="U347" i="3" s="1"/>
  <c r="AF325" i="1"/>
  <c r="W347" i="3" s="1"/>
  <c r="AG325" i="1"/>
  <c r="Y347" i="3" s="1"/>
  <c r="AH325" i="1"/>
  <c r="AA347" i="3" s="1"/>
  <c r="AE326" i="1"/>
  <c r="U348" i="3" s="1"/>
  <c r="AF326" i="1"/>
  <c r="W348" i="3" s="1"/>
  <c r="AG326" i="1"/>
  <c r="Y348" i="3" s="1"/>
  <c r="AH326" i="1"/>
  <c r="AA348" i="3" s="1"/>
  <c r="AE327" i="1"/>
  <c r="U349" i="3" s="1"/>
  <c r="AF327" i="1"/>
  <c r="W349" i="3" s="1"/>
  <c r="AG327" i="1"/>
  <c r="Y349" i="3" s="1"/>
  <c r="AH327" i="1"/>
  <c r="AA349" i="3" s="1"/>
  <c r="AE328" i="1"/>
  <c r="U350" i="3" s="1"/>
  <c r="AF328" i="1"/>
  <c r="W350" i="3" s="1"/>
  <c r="AG328" i="1"/>
  <c r="Y350" i="3" s="1"/>
  <c r="AH328" i="1"/>
  <c r="AA350" i="3" s="1"/>
  <c r="AE329" i="1"/>
  <c r="U351" i="3" s="1"/>
  <c r="AF329" i="1"/>
  <c r="W351" i="3" s="1"/>
  <c r="AG329" i="1"/>
  <c r="Y351" i="3" s="1"/>
  <c r="AH329" i="1"/>
  <c r="AA351" i="3" s="1"/>
  <c r="AE330" i="1"/>
  <c r="U352" i="3" s="1"/>
  <c r="AF330" i="1"/>
  <c r="W352" i="3" s="1"/>
  <c r="AG330" i="1"/>
  <c r="Y352" i="3" s="1"/>
  <c r="AH330" i="1"/>
  <c r="AA352" i="3" s="1"/>
  <c r="AE331" i="1"/>
  <c r="U353" i="3" s="1"/>
  <c r="AF331" i="1"/>
  <c r="W353" i="3" s="1"/>
  <c r="AG331" i="1"/>
  <c r="Y353" i="3" s="1"/>
  <c r="AH331" i="1"/>
  <c r="AA353" i="3" s="1"/>
  <c r="AE332" i="1"/>
  <c r="U354" i="3" s="1"/>
  <c r="AF332" i="1"/>
  <c r="W354" i="3" s="1"/>
  <c r="AG332" i="1"/>
  <c r="Y354" i="3" s="1"/>
  <c r="AH332" i="1"/>
  <c r="AA354" i="3" s="1"/>
  <c r="AE333" i="1"/>
  <c r="U355" i="3" s="1"/>
  <c r="AF333" i="1"/>
  <c r="W355" i="3" s="1"/>
  <c r="AG333" i="1"/>
  <c r="Y355" i="3" s="1"/>
  <c r="AH333" i="1"/>
  <c r="AA355" i="3" s="1"/>
  <c r="AE334" i="1"/>
  <c r="U356" i="3" s="1"/>
  <c r="AF334" i="1"/>
  <c r="W356" i="3" s="1"/>
  <c r="AG334" i="1"/>
  <c r="Y356" i="3" s="1"/>
  <c r="AH334" i="1"/>
  <c r="AA356" i="3" s="1"/>
  <c r="AE335" i="1"/>
  <c r="U357" i="3" s="1"/>
  <c r="AF335" i="1"/>
  <c r="W357" i="3" s="1"/>
  <c r="AG335" i="1"/>
  <c r="Y357" i="3" s="1"/>
  <c r="AH335" i="1"/>
  <c r="AA357" i="3" s="1"/>
  <c r="AE336" i="1"/>
  <c r="U358" i="3" s="1"/>
  <c r="AF336" i="1"/>
  <c r="W358" i="3" s="1"/>
  <c r="AG336" i="1"/>
  <c r="Y358" i="3" s="1"/>
  <c r="AH336" i="1"/>
  <c r="AA358" i="3" s="1"/>
  <c r="AE337" i="1"/>
  <c r="U359" i="3" s="1"/>
  <c r="AF337" i="1"/>
  <c r="W359" i="3" s="1"/>
  <c r="AG337" i="1"/>
  <c r="Y359" i="3" s="1"/>
  <c r="AH337" i="1"/>
  <c r="AA359" i="3" s="1"/>
  <c r="AE338" i="1"/>
  <c r="U360" i="3" s="1"/>
  <c r="AF338" i="1"/>
  <c r="W360" i="3" s="1"/>
  <c r="AG338" i="1"/>
  <c r="Y360" i="3" s="1"/>
  <c r="AH338" i="1"/>
  <c r="AA360" i="3" s="1"/>
  <c r="AE339" i="1"/>
  <c r="U361" i="3" s="1"/>
  <c r="AF339" i="1"/>
  <c r="W361" i="3" s="1"/>
  <c r="AG339" i="1"/>
  <c r="Y361" i="3" s="1"/>
  <c r="AH339" i="1"/>
  <c r="AA361" i="3" s="1"/>
  <c r="AE340" i="1"/>
  <c r="U362" i="3" s="1"/>
  <c r="AF340" i="1"/>
  <c r="W362" i="3" s="1"/>
  <c r="AG340" i="1"/>
  <c r="Y362" i="3" s="1"/>
  <c r="AH340" i="1"/>
  <c r="AA362" i="3" s="1"/>
  <c r="AE341" i="1"/>
  <c r="U363" i="3" s="1"/>
  <c r="AF341" i="1"/>
  <c r="W363" i="3" s="1"/>
  <c r="AG341" i="1"/>
  <c r="Y363" i="3" s="1"/>
  <c r="AH341" i="1"/>
  <c r="AA363" i="3" s="1"/>
  <c r="AE342" i="1"/>
  <c r="U364" i="3" s="1"/>
  <c r="AF342" i="1"/>
  <c r="W364" i="3" s="1"/>
  <c r="AG342" i="1"/>
  <c r="Y364" i="3" s="1"/>
  <c r="AH342" i="1"/>
  <c r="AA364" i="3" s="1"/>
  <c r="AE343" i="1"/>
  <c r="U365" i="3" s="1"/>
  <c r="AF343" i="1"/>
  <c r="W365" i="3" s="1"/>
  <c r="AG343" i="1"/>
  <c r="Y365" i="3" s="1"/>
  <c r="AH343" i="1"/>
  <c r="AA365" i="3" s="1"/>
  <c r="AE344" i="1"/>
  <c r="U366" i="3" s="1"/>
  <c r="AF344" i="1"/>
  <c r="W366" i="3" s="1"/>
  <c r="AG344" i="1"/>
  <c r="Y366" i="3" s="1"/>
  <c r="AH344" i="1"/>
  <c r="AA366" i="3" s="1"/>
  <c r="AE345" i="1"/>
  <c r="U367" i="3" s="1"/>
  <c r="AF345" i="1"/>
  <c r="W367" i="3" s="1"/>
  <c r="AG345" i="1"/>
  <c r="Y367" i="3" s="1"/>
  <c r="AH345" i="1"/>
  <c r="AA367" i="3" s="1"/>
  <c r="AE346" i="1"/>
  <c r="U368" i="3" s="1"/>
  <c r="AF346" i="1"/>
  <c r="W368" i="3" s="1"/>
  <c r="AG346" i="1"/>
  <c r="Y368" i="3" s="1"/>
  <c r="AH346" i="1"/>
  <c r="AA368" i="3" s="1"/>
  <c r="AE347" i="1"/>
  <c r="U369" i="3" s="1"/>
  <c r="AF347" i="1"/>
  <c r="W369" i="3" s="1"/>
  <c r="AG347" i="1"/>
  <c r="Y369" i="3" s="1"/>
  <c r="AH347" i="1"/>
  <c r="AA369" i="3" s="1"/>
  <c r="AE348" i="1"/>
  <c r="U370" i="3" s="1"/>
  <c r="AF348" i="1"/>
  <c r="W370" i="3" s="1"/>
  <c r="AG348" i="1"/>
  <c r="Y370" i="3" s="1"/>
  <c r="AH348" i="1"/>
  <c r="AA370" i="3" s="1"/>
  <c r="AE349" i="1"/>
  <c r="U371" i="3" s="1"/>
  <c r="AF349" i="1"/>
  <c r="W371" i="3" s="1"/>
  <c r="AG349" i="1"/>
  <c r="Y371" i="3" s="1"/>
  <c r="AH349" i="1"/>
  <c r="AA371" i="3" s="1"/>
  <c r="AE350" i="1"/>
  <c r="U372" i="3" s="1"/>
  <c r="AF350" i="1"/>
  <c r="W372" i="3" s="1"/>
  <c r="AG350" i="1"/>
  <c r="Y372" i="3" s="1"/>
  <c r="AH350" i="1"/>
  <c r="AA372" i="3" s="1"/>
  <c r="AE351" i="1"/>
  <c r="U373" i="3" s="1"/>
  <c r="AF351" i="1"/>
  <c r="W373" i="3" s="1"/>
  <c r="AG351" i="1"/>
  <c r="Y373" i="3" s="1"/>
  <c r="AH351" i="1"/>
  <c r="AA373" i="3" s="1"/>
  <c r="AE352" i="1"/>
  <c r="U374" i="3" s="1"/>
  <c r="AF352" i="1"/>
  <c r="W374" i="3" s="1"/>
  <c r="AG352" i="1"/>
  <c r="Y374" i="3" s="1"/>
  <c r="AH352" i="1"/>
  <c r="AA374" i="3" s="1"/>
  <c r="AE353" i="1"/>
  <c r="U375" i="3" s="1"/>
  <c r="AF353" i="1"/>
  <c r="W375" i="3" s="1"/>
  <c r="AG353" i="1"/>
  <c r="Y375" i="3" s="1"/>
  <c r="AH353" i="1"/>
  <c r="AA375" i="3" s="1"/>
  <c r="AE354" i="1"/>
  <c r="U376" i="3" s="1"/>
  <c r="AF354" i="1"/>
  <c r="W376" i="3" s="1"/>
  <c r="AG354" i="1"/>
  <c r="Y376" i="3" s="1"/>
  <c r="AH354" i="1"/>
  <c r="AA376" i="3" s="1"/>
  <c r="AE355" i="1"/>
  <c r="U377" i="3" s="1"/>
  <c r="AF355" i="1"/>
  <c r="W377" i="3" s="1"/>
  <c r="AG355" i="1"/>
  <c r="Y377" i="3" s="1"/>
  <c r="AH355" i="1"/>
  <c r="AA377" i="3" s="1"/>
  <c r="AE356" i="1"/>
  <c r="U378" i="3" s="1"/>
  <c r="AF356" i="1"/>
  <c r="W378" i="3" s="1"/>
  <c r="AG356" i="1"/>
  <c r="Y378" i="3" s="1"/>
  <c r="AH356" i="1"/>
  <c r="AA378" i="3" s="1"/>
  <c r="AE357" i="1"/>
  <c r="U379" i="3" s="1"/>
  <c r="AF357" i="1"/>
  <c r="W379" i="3" s="1"/>
  <c r="AG357" i="1"/>
  <c r="Y379" i="3" s="1"/>
  <c r="AH357" i="1"/>
  <c r="AA379" i="3" s="1"/>
  <c r="AE358" i="1"/>
  <c r="U380" i="3" s="1"/>
  <c r="AF358" i="1"/>
  <c r="W380" i="3" s="1"/>
  <c r="AG358" i="1"/>
  <c r="Y380" i="3" s="1"/>
  <c r="AH358" i="1"/>
  <c r="AA380" i="3" s="1"/>
  <c r="AE359" i="1"/>
  <c r="U381" i="3" s="1"/>
  <c r="AF359" i="1"/>
  <c r="W381" i="3" s="1"/>
  <c r="AG359" i="1"/>
  <c r="Y381" i="3" s="1"/>
  <c r="AH359" i="1"/>
  <c r="AA381" i="3" s="1"/>
  <c r="AE360" i="1"/>
  <c r="U382" i="3" s="1"/>
  <c r="AF360" i="1"/>
  <c r="W382" i="3" s="1"/>
  <c r="AG360" i="1"/>
  <c r="Y382" i="3" s="1"/>
  <c r="AH360" i="1"/>
  <c r="AA382" i="3" s="1"/>
  <c r="AE361" i="1"/>
  <c r="U383" i="3" s="1"/>
  <c r="AF361" i="1"/>
  <c r="W383" i="3" s="1"/>
  <c r="AG361" i="1"/>
  <c r="Y383" i="3" s="1"/>
  <c r="AH361" i="1"/>
  <c r="AA383" i="3" s="1"/>
  <c r="AE362" i="1"/>
  <c r="U384" i="3" s="1"/>
  <c r="AF362" i="1"/>
  <c r="W384" i="3" s="1"/>
  <c r="AG362" i="1"/>
  <c r="Y384" i="3" s="1"/>
  <c r="AH362" i="1"/>
  <c r="AA384" i="3" s="1"/>
  <c r="AE363" i="1"/>
  <c r="U385" i="3" s="1"/>
  <c r="AF363" i="1"/>
  <c r="W385" i="3" s="1"/>
  <c r="AG363" i="1"/>
  <c r="Y385" i="3" s="1"/>
  <c r="AH363" i="1"/>
  <c r="AA385" i="3" s="1"/>
  <c r="AE364" i="1"/>
  <c r="U386" i="3" s="1"/>
  <c r="AF364" i="1"/>
  <c r="W386" i="3" s="1"/>
  <c r="AG364" i="1"/>
  <c r="Y386" i="3" s="1"/>
  <c r="AH364" i="1"/>
  <c r="AA386" i="3" s="1"/>
  <c r="AE365" i="1"/>
  <c r="U387" i="3" s="1"/>
  <c r="AF365" i="1"/>
  <c r="W387" i="3" s="1"/>
  <c r="AG365" i="1"/>
  <c r="Y387" i="3" s="1"/>
  <c r="AH365" i="1"/>
  <c r="AA387" i="3" s="1"/>
  <c r="AE366" i="1"/>
  <c r="U388" i="3" s="1"/>
  <c r="AF366" i="1"/>
  <c r="W388" i="3" s="1"/>
  <c r="AG366" i="1"/>
  <c r="Y388" i="3" s="1"/>
  <c r="AH366" i="1"/>
  <c r="AA388" i="3" s="1"/>
  <c r="AE367" i="1"/>
  <c r="U389" i="3" s="1"/>
  <c r="AF367" i="1"/>
  <c r="W389" i="3" s="1"/>
  <c r="AG367" i="1"/>
  <c r="Y389" i="3" s="1"/>
  <c r="AH367" i="1"/>
  <c r="AA389" i="3" s="1"/>
  <c r="AE368" i="1"/>
  <c r="U390" i="3" s="1"/>
  <c r="AF368" i="1"/>
  <c r="W390" i="3" s="1"/>
  <c r="AG368" i="1"/>
  <c r="Y390" i="3" s="1"/>
  <c r="AH368" i="1"/>
  <c r="AA390" i="3" s="1"/>
  <c r="AE369" i="1"/>
  <c r="U391" i="3" s="1"/>
  <c r="AF369" i="1"/>
  <c r="W391" i="3" s="1"/>
  <c r="AG369" i="1"/>
  <c r="Y391" i="3" s="1"/>
  <c r="AH369" i="1"/>
  <c r="AA391" i="3" s="1"/>
  <c r="AE370" i="1"/>
  <c r="U392" i="3" s="1"/>
  <c r="AF370" i="1"/>
  <c r="W392" i="3" s="1"/>
  <c r="AG370" i="1"/>
  <c r="Y392" i="3" s="1"/>
  <c r="AH370" i="1"/>
  <c r="AA392" i="3" s="1"/>
  <c r="AE371" i="1"/>
  <c r="U393" i="3" s="1"/>
  <c r="AF371" i="1"/>
  <c r="W393" i="3" s="1"/>
  <c r="AG371" i="1"/>
  <c r="Y393" i="3" s="1"/>
  <c r="AH371" i="1"/>
  <c r="AA393" i="3" s="1"/>
  <c r="AE372" i="1"/>
  <c r="U394" i="3" s="1"/>
  <c r="AF372" i="1"/>
  <c r="W394" i="3" s="1"/>
  <c r="AG372" i="1"/>
  <c r="Y394" i="3" s="1"/>
  <c r="AH372" i="1"/>
  <c r="AA394" i="3" s="1"/>
  <c r="AE373" i="1"/>
  <c r="U395" i="3" s="1"/>
  <c r="AF373" i="1"/>
  <c r="W395" i="3" s="1"/>
  <c r="AG373" i="1"/>
  <c r="Y395" i="3" s="1"/>
  <c r="AH373" i="1"/>
  <c r="AA395" i="3" s="1"/>
  <c r="AE374" i="1"/>
  <c r="U396" i="3" s="1"/>
  <c r="AF374" i="1"/>
  <c r="W396" i="3" s="1"/>
  <c r="AG374" i="1"/>
  <c r="Y396" i="3" s="1"/>
  <c r="AH374" i="1"/>
  <c r="AA396" i="3" s="1"/>
  <c r="AE375" i="1"/>
  <c r="U397" i="3" s="1"/>
  <c r="AF375" i="1"/>
  <c r="W397" i="3" s="1"/>
  <c r="AG375" i="1"/>
  <c r="Y397" i="3" s="1"/>
  <c r="AH375" i="1"/>
  <c r="AA397" i="3" s="1"/>
  <c r="AE376" i="1"/>
  <c r="U398" i="3" s="1"/>
  <c r="AF376" i="1"/>
  <c r="W398" i="3" s="1"/>
  <c r="AG376" i="1"/>
  <c r="Y398" i="3" s="1"/>
  <c r="AH376" i="1"/>
  <c r="AA398" i="3" s="1"/>
  <c r="AE377" i="1"/>
  <c r="U399" i="3" s="1"/>
  <c r="AF377" i="1"/>
  <c r="W399" i="3" s="1"/>
  <c r="AG377" i="1"/>
  <c r="Y399" i="3" s="1"/>
  <c r="AH377" i="1"/>
  <c r="AA399" i="3" s="1"/>
  <c r="AE378" i="1"/>
  <c r="U400" i="3" s="1"/>
  <c r="AF378" i="1"/>
  <c r="W400" i="3" s="1"/>
  <c r="AG378" i="1"/>
  <c r="Y400" i="3" s="1"/>
  <c r="AH378" i="1"/>
  <c r="AA400" i="3" s="1"/>
  <c r="AE379" i="1"/>
  <c r="U401" i="3" s="1"/>
  <c r="AF379" i="1"/>
  <c r="W401" i="3" s="1"/>
  <c r="AG379" i="1"/>
  <c r="Y401" i="3" s="1"/>
  <c r="AH379" i="1"/>
  <c r="AA401" i="3" s="1"/>
  <c r="AE380" i="1"/>
  <c r="U402" i="3" s="1"/>
  <c r="AF380" i="1"/>
  <c r="W402" i="3" s="1"/>
  <c r="AG380" i="1"/>
  <c r="Y402" i="3" s="1"/>
  <c r="AH380" i="1"/>
  <c r="AA402" i="3" s="1"/>
  <c r="AE381" i="1"/>
  <c r="U403" i="3" s="1"/>
  <c r="AF381" i="1"/>
  <c r="W403" i="3" s="1"/>
  <c r="AG381" i="1"/>
  <c r="Y403" i="3" s="1"/>
  <c r="AH381" i="1"/>
  <c r="AA403" i="3" s="1"/>
  <c r="AE382" i="1"/>
  <c r="U404" i="3" s="1"/>
  <c r="AF382" i="1"/>
  <c r="W404" i="3" s="1"/>
  <c r="AG382" i="1"/>
  <c r="Y404" i="3" s="1"/>
  <c r="AH382" i="1"/>
  <c r="AA404" i="3" s="1"/>
  <c r="AE383" i="1"/>
  <c r="U405" i="3" s="1"/>
  <c r="AF383" i="1"/>
  <c r="W405" i="3" s="1"/>
  <c r="AG383" i="1"/>
  <c r="Y405" i="3" s="1"/>
  <c r="AH383" i="1"/>
  <c r="AA405" i="3" s="1"/>
  <c r="AE384" i="1"/>
  <c r="U406" i="3" s="1"/>
  <c r="AF384" i="1"/>
  <c r="W406" i="3" s="1"/>
  <c r="AG384" i="1"/>
  <c r="Y406" i="3" s="1"/>
  <c r="AH384" i="1"/>
  <c r="AA406" i="3" s="1"/>
  <c r="AE385" i="1"/>
  <c r="U407" i="3" s="1"/>
  <c r="AF385" i="1"/>
  <c r="W407" i="3" s="1"/>
  <c r="AG385" i="1"/>
  <c r="Y407" i="3" s="1"/>
  <c r="AH385" i="1"/>
  <c r="AA407" i="3" s="1"/>
  <c r="AE386" i="1"/>
  <c r="U408" i="3" s="1"/>
  <c r="AF386" i="1"/>
  <c r="W408" i="3" s="1"/>
  <c r="AG386" i="1"/>
  <c r="Y408" i="3" s="1"/>
  <c r="AH386" i="1"/>
  <c r="AA408" i="3" s="1"/>
  <c r="AE387" i="1"/>
  <c r="U409" i="3" s="1"/>
  <c r="AF387" i="1"/>
  <c r="W409" i="3" s="1"/>
  <c r="AG387" i="1"/>
  <c r="Y409" i="3" s="1"/>
  <c r="AH387" i="1"/>
  <c r="AA409" i="3" s="1"/>
  <c r="AE388" i="1"/>
  <c r="U410" i="3" s="1"/>
  <c r="AF388" i="1"/>
  <c r="W410" i="3" s="1"/>
  <c r="AG388" i="1"/>
  <c r="Y410" i="3" s="1"/>
  <c r="AH388" i="1"/>
  <c r="AA410" i="3" s="1"/>
  <c r="AE389" i="1"/>
  <c r="U411" i="3" s="1"/>
  <c r="AF389" i="1"/>
  <c r="W411" i="3" s="1"/>
  <c r="AG389" i="1"/>
  <c r="Y411" i="3" s="1"/>
  <c r="AH389" i="1"/>
  <c r="AA411" i="3" s="1"/>
  <c r="AE390" i="1"/>
  <c r="U412" i="3" s="1"/>
  <c r="AF390" i="1"/>
  <c r="W412" i="3" s="1"/>
  <c r="AG390" i="1"/>
  <c r="Y412" i="3" s="1"/>
  <c r="AH390" i="1"/>
  <c r="AA412" i="3" s="1"/>
  <c r="AE391" i="1"/>
  <c r="U413" i="3" s="1"/>
  <c r="AF391" i="1"/>
  <c r="W413" i="3" s="1"/>
  <c r="AG391" i="1"/>
  <c r="Y413" i="3" s="1"/>
  <c r="AH391" i="1"/>
  <c r="AA413" i="3" s="1"/>
  <c r="AE392" i="1"/>
  <c r="U414" i="3" s="1"/>
  <c r="AF392" i="1"/>
  <c r="W414" i="3" s="1"/>
  <c r="AG392" i="1"/>
  <c r="Y414" i="3" s="1"/>
  <c r="AH392" i="1"/>
  <c r="AA414" i="3" s="1"/>
  <c r="AE393" i="1"/>
  <c r="U415" i="3" s="1"/>
  <c r="AF393" i="1"/>
  <c r="W415" i="3" s="1"/>
  <c r="AG393" i="1"/>
  <c r="Y415" i="3" s="1"/>
  <c r="AH393" i="1"/>
  <c r="AA415" i="3" s="1"/>
  <c r="AE394" i="1"/>
  <c r="U416" i="3" s="1"/>
  <c r="AF394" i="1"/>
  <c r="W416" i="3" s="1"/>
  <c r="AG394" i="1"/>
  <c r="Y416" i="3" s="1"/>
  <c r="AH394" i="1"/>
  <c r="AA416" i="3" s="1"/>
  <c r="AE395" i="1"/>
  <c r="U417" i="3" s="1"/>
  <c r="AF395" i="1"/>
  <c r="W417" i="3" s="1"/>
  <c r="AG395" i="1"/>
  <c r="Y417" i="3" s="1"/>
  <c r="AH395" i="1"/>
  <c r="AA417" i="3" s="1"/>
  <c r="AE396" i="1"/>
  <c r="U418" i="3" s="1"/>
  <c r="AF396" i="1"/>
  <c r="W418" i="3" s="1"/>
  <c r="AG396" i="1"/>
  <c r="Y418" i="3" s="1"/>
  <c r="AH396" i="1"/>
  <c r="AA418" i="3" s="1"/>
  <c r="AE397" i="1"/>
  <c r="U419" i="3" s="1"/>
  <c r="AF397" i="1"/>
  <c r="W419" i="3" s="1"/>
  <c r="AG397" i="1"/>
  <c r="Y419" i="3" s="1"/>
  <c r="AH397" i="1"/>
  <c r="AA419" i="3" s="1"/>
  <c r="AE398" i="1"/>
  <c r="U420" i="3" s="1"/>
  <c r="AF398" i="1"/>
  <c r="W420" i="3" s="1"/>
  <c r="AG398" i="1"/>
  <c r="Y420" i="3" s="1"/>
  <c r="AH398" i="1"/>
  <c r="AA420" i="3" s="1"/>
  <c r="AE399" i="1"/>
  <c r="U421" i="3" s="1"/>
  <c r="AF399" i="1"/>
  <c r="W421" i="3" s="1"/>
  <c r="AG399" i="1"/>
  <c r="Y421" i="3" s="1"/>
  <c r="AH399" i="1"/>
  <c r="AA421" i="3" s="1"/>
  <c r="AE400" i="1"/>
  <c r="U422" i="3" s="1"/>
  <c r="AF400" i="1"/>
  <c r="W422" i="3" s="1"/>
  <c r="AG400" i="1"/>
  <c r="Y422" i="3" s="1"/>
  <c r="AH400" i="1"/>
  <c r="AA422" i="3" s="1"/>
  <c r="AE401" i="1"/>
  <c r="U423" i="3" s="1"/>
  <c r="AF401" i="1"/>
  <c r="W423" i="3" s="1"/>
  <c r="AG401" i="1"/>
  <c r="Y423" i="3" s="1"/>
  <c r="AH401" i="1"/>
  <c r="AA423" i="3" s="1"/>
  <c r="AE402" i="1"/>
  <c r="U424" i="3" s="1"/>
  <c r="AF402" i="1"/>
  <c r="W424" i="3" s="1"/>
  <c r="AG402" i="1"/>
  <c r="Y424" i="3" s="1"/>
  <c r="AH402" i="1"/>
  <c r="AA424" i="3" s="1"/>
  <c r="AE403" i="1"/>
  <c r="U425" i="3" s="1"/>
  <c r="AF403" i="1"/>
  <c r="W425" i="3" s="1"/>
  <c r="AG403" i="1"/>
  <c r="Y425" i="3" s="1"/>
  <c r="AH403" i="1"/>
  <c r="AA425" i="3" s="1"/>
  <c r="AE404" i="1"/>
  <c r="U426" i="3" s="1"/>
  <c r="AF404" i="1"/>
  <c r="W426" i="3" s="1"/>
  <c r="AG404" i="1"/>
  <c r="Y426" i="3" s="1"/>
  <c r="AH404" i="1"/>
  <c r="AA426" i="3" s="1"/>
  <c r="AE405" i="1"/>
  <c r="U427" i="3" s="1"/>
  <c r="AF405" i="1"/>
  <c r="W427" i="3" s="1"/>
  <c r="AG405" i="1"/>
  <c r="Y427" i="3" s="1"/>
  <c r="AH405" i="1"/>
  <c r="AA427" i="3" s="1"/>
  <c r="AE406" i="1"/>
  <c r="U428" i="3" s="1"/>
  <c r="AF406" i="1"/>
  <c r="W428" i="3" s="1"/>
  <c r="AG406" i="1"/>
  <c r="Y428" i="3" s="1"/>
  <c r="AH406" i="1"/>
  <c r="AA428" i="3" s="1"/>
  <c r="AE407" i="1"/>
  <c r="U429" i="3" s="1"/>
  <c r="AF407" i="1"/>
  <c r="W429" i="3" s="1"/>
  <c r="AG407" i="1"/>
  <c r="Y429" i="3" s="1"/>
  <c r="AH407" i="1"/>
  <c r="AA429" i="3" s="1"/>
  <c r="AE408" i="1"/>
  <c r="U430" i="3" s="1"/>
  <c r="AF408" i="1"/>
  <c r="W430" i="3" s="1"/>
  <c r="AG408" i="1"/>
  <c r="Y430" i="3" s="1"/>
  <c r="AH408" i="1"/>
  <c r="AA430" i="3" s="1"/>
  <c r="AE409" i="1"/>
  <c r="U431" i="3" s="1"/>
  <c r="AF409" i="1"/>
  <c r="W431" i="3" s="1"/>
  <c r="AG409" i="1"/>
  <c r="Y431" i="3" s="1"/>
  <c r="AH409" i="1"/>
  <c r="AA431" i="3" s="1"/>
  <c r="AE410" i="1"/>
  <c r="U432" i="3" s="1"/>
  <c r="AF410" i="1"/>
  <c r="W432" i="3" s="1"/>
  <c r="AG410" i="1"/>
  <c r="Y432" i="3" s="1"/>
  <c r="AH410" i="1"/>
  <c r="AA432" i="3" s="1"/>
  <c r="AE411" i="1"/>
  <c r="U433" i="3" s="1"/>
  <c r="AF411" i="1"/>
  <c r="W433" i="3" s="1"/>
  <c r="AG411" i="1"/>
  <c r="Y433" i="3" s="1"/>
  <c r="AH411" i="1"/>
  <c r="AA433" i="3" s="1"/>
  <c r="AE412" i="1"/>
  <c r="U434" i="3" s="1"/>
  <c r="AF412" i="1"/>
  <c r="W434" i="3" s="1"/>
  <c r="AG412" i="1"/>
  <c r="Y434" i="3" s="1"/>
  <c r="AH412" i="1"/>
  <c r="AA434" i="3" s="1"/>
  <c r="AE413" i="1"/>
  <c r="U435" i="3" s="1"/>
  <c r="AF413" i="1"/>
  <c r="W435" i="3" s="1"/>
  <c r="AG413" i="1"/>
  <c r="Y435" i="3" s="1"/>
  <c r="AH413" i="1"/>
  <c r="AA435" i="3" s="1"/>
  <c r="AE414" i="1"/>
  <c r="U436" i="3" s="1"/>
  <c r="AF414" i="1"/>
  <c r="W436" i="3" s="1"/>
  <c r="AG414" i="1"/>
  <c r="Y436" i="3" s="1"/>
  <c r="AH414" i="1"/>
  <c r="AA436" i="3" s="1"/>
  <c r="AE415" i="1"/>
  <c r="U437" i="3" s="1"/>
  <c r="AF415" i="1"/>
  <c r="W437" i="3" s="1"/>
  <c r="AG415" i="1"/>
  <c r="Y437" i="3" s="1"/>
  <c r="AH415" i="1"/>
  <c r="AA437" i="3" s="1"/>
  <c r="AE416" i="1"/>
  <c r="U438" i="3" s="1"/>
  <c r="AF416" i="1"/>
  <c r="W438" i="3" s="1"/>
  <c r="AG416" i="1"/>
  <c r="Y438" i="3" s="1"/>
  <c r="AH416" i="1"/>
  <c r="AA438" i="3" s="1"/>
  <c r="AE417" i="1"/>
  <c r="U439" i="3" s="1"/>
  <c r="AF417" i="1"/>
  <c r="W439" i="3" s="1"/>
  <c r="AG417" i="1"/>
  <c r="Y439" i="3" s="1"/>
  <c r="AH417" i="1"/>
  <c r="AA439" i="3" s="1"/>
  <c r="AE418" i="1"/>
  <c r="U440" i="3" s="1"/>
  <c r="AF418" i="1"/>
  <c r="W440" i="3" s="1"/>
  <c r="AG418" i="1"/>
  <c r="Y440" i="3" s="1"/>
  <c r="AH418" i="1"/>
  <c r="AA440" i="3" s="1"/>
  <c r="AE419" i="1"/>
  <c r="U441" i="3" s="1"/>
  <c r="AF419" i="1"/>
  <c r="W441" i="3" s="1"/>
  <c r="AG419" i="1"/>
  <c r="Y441" i="3" s="1"/>
  <c r="AH419" i="1"/>
  <c r="AA441" i="3" s="1"/>
  <c r="AE420" i="1"/>
  <c r="U442" i="3" s="1"/>
  <c r="AF420" i="1"/>
  <c r="W442" i="3" s="1"/>
  <c r="AG420" i="1"/>
  <c r="Y442" i="3" s="1"/>
  <c r="AH420" i="1"/>
  <c r="AA442" i="3" s="1"/>
  <c r="AE421" i="1"/>
  <c r="U443" i="3" s="1"/>
  <c r="AF421" i="1"/>
  <c r="W443" i="3" s="1"/>
  <c r="AG421" i="1"/>
  <c r="Y443" i="3" s="1"/>
  <c r="AH421" i="1"/>
  <c r="AA443" i="3" s="1"/>
  <c r="AE422" i="1"/>
  <c r="U444" i="3" s="1"/>
  <c r="AF422" i="1"/>
  <c r="W444" i="3" s="1"/>
  <c r="AG422" i="1"/>
  <c r="Y444" i="3" s="1"/>
  <c r="AH422" i="1"/>
  <c r="AA444" i="3" s="1"/>
  <c r="AE423" i="1"/>
  <c r="U445" i="3" s="1"/>
  <c r="AF423" i="1"/>
  <c r="W445" i="3" s="1"/>
  <c r="AG423" i="1"/>
  <c r="Y445" i="3" s="1"/>
  <c r="AH423" i="1"/>
  <c r="AA445" i="3" s="1"/>
  <c r="AE424" i="1"/>
  <c r="U446" i="3" s="1"/>
  <c r="AF424" i="1"/>
  <c r="W446" i="3" s="1"/>
  <c r="AG424" i="1"/>
  <c r="Y446" i="3" s="1"/>
  <c r="AH424" i="1"/>
  <c r="AA446" i="3" s="1"/>
  <c r="AE425" i="1"/>
  <c r="U447" i="3" s="1"/>
  <c r="AF425" i="1"/>
  <c r="W447" i="3" s="1"/>
  <c r="AG425" i="1"/>
  <c r="Y447" i="3" s="1"/>
  <c r="AH425" i="1"/>
  <c r="AA447" i="3" s="1"/>
  <c r="AE426" i="1"/>
  <c r="U448" i="3" s="1"/>
  <c r="AF426" i="1"/>
  <c r="W448" i="3" s="1"/>
  <c r="AG426" i="1"/>
  <c r="Y448" i="3" s="1"/>
  <c r="AH426" i="1"/>
  <c r="AA448" i="3" s="1"/>
  <c r="AE427" i="1"/>
  <c r="U449" i="3" s="1"/>
  <c r="AF427" i="1"/>
  <c r="W449" i="3" s="1"/>
  <c r="AG427" i="1"/>
  <c r="Y449" i="3" s="1"/>
  <c r="AH427" i="1"/>
  <c r="AA449" i="3" s="1"/>
  <c r="AE428" i="1"/>
  <c r="U450" i="3" s="1"/>
  <c r="AF428" i="1"/>
  <c r="W450" i="3" s="1"/>
  <c r="AG428" i="1"/>
  <c r="Y450" i="3" s="1"/>
  <c r="AH428" i="1"/>
  <c r="AA450" i="3" s="1"/>
  <c r="AE429" i="1"/>
  <c r="U451" i="3" s="1"/>
  <c r="AF429" i="1"/>
  <c r="W451" i="3" s="1"/>
  <c r="AG429" i="1"/>
  <c r="Y451" i="3" s="1"/>
  <c r="AH429" i="1"/>
  <c r="AA451" i="3" s="1"/>
  <c r="AE430" i="1"/>
  <c r="U452" i="3" s="1"/>
  <c r="AF430" i="1"/>
  <c r="W452" i="3" s="1"/>
  <c r="AG430" i="1"/>
  <c r="Y452" i="3" s="1"/>
  <c r="AH430" i="1"/>
  <c r="AA452" i="3" s="1"/>
  <c r="AE431" i="1"/>
  <c r="U453" i="3" s="1"/>
  <c r="AF431" i="1"/>
  <c r="W453" i="3" s="1"/>
  <c r="AG431" i="1"/>
  <c r="Y453" i="3" s="1"/>
  <c r="AH431" i="1"/>
  <c r="AA453" i="3" s="1"/>
  <c r="AE432" i="1"/>
  <c r="U454" i="3" s="1"/>
  <c r="AF432" i="1"/>
  <c r="W454" i="3" s="1"/>
  <c r="AG432" i="1"/>
  <c r="Y454" i="3" s="1"/>
  <c r="AH432" i="1"/>
  <c r="AA454" i="3" s="1"/>
  <c r="AE433" i="1"/>
  <c r="U455" i="3" s="1"/>
  <c r="AF433" i="1"/>
  <c r="W455" i="3" s="1"/>
  <c r="AG433" i="1"/>
  <c r="Y455" i="3" s="1"/>
  <c r="AH433" i="1"/>
  <c r="AA455" i="3" s="1"/>
  <c r="AE434" i="1"/>
  <c r="U456" i="3" s="1"/>
  <c r="AF434" i="1"/>
  <c r="W456" i="3" s="1"/>
  <c r="AG434" i="1"/>
  <c r="Y456" i="3" s="1"/>
  <c r="AH434" i="1"/>
  <c r="AA456" i="3" s="1"/>
  <c r="AE435" i="1"/>
  <c r="U457" i="3" s="1"/>
  <c r="AF435" i="1"/>
  <c r="W457" i="3" s="1"/>
  <c r="AG435" i="1"/>
  <c r="Y457" i="3" s="1"/>
  <c r="AH435" i="1"/>
  <c r="AA457" i="3" s="1"/>
  <c r="AE436" i="1"/>
  <c r="U458" i="3" s="1"/>
  <c r="AF436" i="1"/>
  <c r="W458" i="3" s="1"/>
  <c r="AG436" i="1"/>
  <c r="Y458" i="3" s="1"/>
  <c r="AH436" i="1"/>
  <c r="AA458" i="3" s="1"/>
  <c r="AE437" i="1"/>
  <c r="U459" i="3" s="1"/>
  <c r="AF437" i="1"/>
  <c r="W459" i="3" s="1"/>
  <c r="AG437" i="1"/>
  <c r="Y459" i="3" s="1"/>
  <c r="AH437" i="1"/>
  <c r="AA459" i="3" s="1"/>
  <c r="AE438" i="1"/>
  <c r="U460" i="3" s="1"/>
  <c r="AF438" i="1"/>
  <c r="W460" i="3" s="1"/>
  <c r="AG438" i="1"/>
  <c r="Y460" i="3" s="1"/>
  <c r="AH438" i="1"/>
  <c r="AA460" i="3" s="1"/>
  <c r="AE439" i="1"/>
  <c r="U461" i="3" s="1"/>
  <c r="AF439" i="1"/>
  <c r="W461" i="3" s="1"/>
  <c r="AG439" i="1"/>
  <c r="Y461" i="3" s="1"/>
  <c r="AH439" i="1"/>
  <c r="AA461" i="3" s="1"/>
  <c r="AE440" i="1"/>
  <c r="U462" i="3" s="1"/>
  <c r="AF440" i="1"/>
  <c r="W462" i="3" s="1"/>
  <c r="AG440" i="1"/>
  <c r="Y462" i="3" s="1"/>
  <c r="AH440" i="1"/>
  <c r="AA462" i="3" s="1"/>
  <c r="AE441" i="1"/>
  <c r="U463" i="3" s="1"/>
  <c r="AF441" i="1"/>
  <c r="W463" i="3" s="1"/>
  <c r="AG441" i="1"/>
  <c r="Y463" i="3" s="1"/>
  <c r="AH441" i="1"/>
  <c r="AA463" i="3" s="1"/>
  <c r="AE442" i="1"/>
  <c r="U464" i="3" s="1"/>
  <c r="AF442" i="1"/>
  <c r="W464" i="3" s="1"/>
  <c r="AG442" i="1"/>
  <c r="Y464" i="3" s="1"/>
  <c r="AH442" i="1"/>
  <c r="AA464" i="3" s="1"/>
  <c r="AE443" i="1"/>
  <c r="U465" i="3" s="1"/>
  <c r="AF443" i="1"/>
  <c r="W465" i="3" s="1"/>
  <c r="AG443" i="1"/>
  <c r="Y465" i="3" s="1"/>
  <c r="AH443" i="1"/>
  <c r="AA465" i="3" s="1"/>
  <c r="AE444" i="1"/>
  <c r="U466" i="3" s="1"/>
  <c r="AF444" i="1"/>
  <c r="W466" i="3" s="1"/>
  <c r="AG444" i="1"/>
  <c r="Y466" i="3" s="1"/>
  <c r="AH444" i="1"/>
  <c r="AA466" i="3" s="1"/>
  <c r="AE445" i="1"/>
  <c r="U467" i="3" s="1"/>
  <c r="AF445" i="1"/>
  <c r="W467" i="3" s="1"/>
  <c r="AG445" i="1"/>
  <c r="Y467" i="3" s="1"/>
  <c r="AH445" i="1"/>
  <c r="AA467" i="3" s="1"/>
  <c r="AE446" i="1"/>
  <c r="U468" i="3" s="1"/>
  <c r="AF446" i="1"/>
  <c r="W468" i="3" s="1"/>
  <c r="AG446" i="1"/>
  <c r="Y468" i="3" s="1"/>
  <c r="AH446" i="1"/>
  <c r="AA468" i="3" s="1"/>
  <c r="AE447" i="1"/>
  <c r="U469" i="3" s="1"/>
  <c r="AF447" i="1"/>
  <c r="W469" i="3" s="1"/>
  <c r="AG447" i="1"/>
  <c r="Y469" i="3" s="1"/>
  <c r="AH447" i="1"/>
  <c r="AA469" i="3" s="1"/>
  <c r="AE448" i="1"/>
  <c r="U470" i="3" s="1"/>
  <c r="AF448" i="1"/>
  <c r="W470" i="3" s="1"/>
  <c r="AG448" i="1"/>
  <c r="Y470" i="3" s="1"/>
  <c r="AH448" i="1"/>
  <c r="AA470" i="3" s="1"/>
  <c r="AE449" i="1"/>
  <c r="U471" i="3" s="1"/>
  <c r="AF449" i="1"/>
  <c r="W471" i="3" s="1"/>
  <c r="AG449" i="1"/>
  <c r="Y471" i="3" s="1"/>
  <c r="AH449" i="1"/>
  <c r="AA471" i="3" s="1"/>
  <c r="AE450" i="1"/>
  <c r="U472" i="3" s="1"/>
  <c r="AF450" i="1"/>
  <c r="W472" i="3" s="1"/>
  <c r="AG450" i="1"/>
  <c r="Y472" i="3" s="1"/>
  <c r="AH450" i="1"/>
  <c r="AA472" i="3" s="1"/>
  <c r="AE451" i="1"/>
  <c r="U473" i="3" s="1"/>
  <c r="AF451" i="1"/>
  <c r="W473" i="3" s="1"/>
  <c r="AG451" i="1"/>
  <c r="Y473" i="3" s="1"/>
  <c r="AH451" i="1"/>
  <c r="AA473" i="3" s="1"/>
  <c r="AE452" i="1"/>
  <c r="U474" i="3" s="1"/>
  <c r="AF452" i="1"/>
  <c r="W474" i="3" s="1"/>
  <c r="AG452" i="1"/>
  <c r="Y474" i="3" s="1"/>
  <c r="AH452" i="1"/>
  <c r="AA474" i="3" s="1"/>
  <c r="AE453" i="1"/>
  <c r="U475" i="3" s="1"/>
  <c r="AF453" i="1"/>
  <c r="W475" i="3" s="1"/>
  <c r="AG453" i="1"/>
  <c r="Y475" i="3" s="1"/>
  <c r="AH453" i="1"/>
  <c r="AA475" i="3" s="1"/>
  <c r="AE454" i="1"/>
  <c r="U476" i="3" s="1"/>
  <c r="AF454" i="1"/>
  <c r="W476" i="3" s="1"/>
  <c r="AG454" i="1"/>
  <c r="Y476" i="3" s="1"/>
  <c r="AH454" i="1"/>
  <c r="AA476" i="3" s="1"/>
  <c r="AE455" i="1"/>
  <c r="U477" i="3" s="1"/>
  <c r="AF455" i="1"/>
  <c r="W477" i="3" s="1"/>
  <c r="AG455" i="1"/>
  <c r="Y477" i="3" s="1"/>
  <c r="AH455" i="1"/>
  <c r="AA477" i="3" s="1"/>
  <c r="AE456" i="1"/>
  <c r="U478" i="3" s="1"/>
  <c r="AF456" i="1"/>
  <c r="W478" i="3" s="1"/>
  <c r="AG456" i="1"/>
  <c r="Y478" i="3" s="1"/>
  <c r="AH456" i="1"/>
  <c r="AA478" i="3" s="1"/>
  <c r="AE457" i="1"/>
  <c r="U479" i="3" s="1"/>
  <c r="AF457" i="1"/>
  <c r="W479" i="3" s="1"/>
  <c r="AG457" i="1"/>
  <c r="Y479" i="3" s="1"/>
  <c r="AH457" i="1"/>
  <c r="AA479" i="3" s="1"/>
  <c r="AE458" i="1"/>
  <c r="U480" i="3" s="1"/>
  <c r="AF458" i="1"/>
  <c r="W480" i="3" s="1"/>
  <c r="AG458" i="1"/>
  <c r="Y480" i="3" s="1"/>
  <c r="AH458" i="1"/>
  <c r="AA480" i="3" s="1"/>
  <c r="AE459" i="1"/>
  <c r="U482" i="3" s="1"/>
  <c r="AF459" i="1"/>
  <c r="W482" i="3" s="1"/>
  <c r="AG459" i="1"/>
  <c r="Y482" i="3" s="1"/>
  <c r="AH459" i="1"/>
  <c r="AA482" i="3" s="1"/>
  <c r="AE460" i="1"/>
  <c r="U481" i="3" s="1"/>
  <c r="AF460" i="1"/>
  <c r="W481" i="3" s="1"/>
  <c r="AG460" i="1"/>
  <c r="Y481" i="3" s="1"/>
  <c r="AH460" i="1"/>
  <c r="AA481" i="3" s="1"/>
  <c r="AE461" i="1"/>
  <c r="U483" i="3" s="1"/>
  <c r="AF461" i="1"/>
  <c r="W483" i="3" s="1"/>
  <c r="AG461" i="1"/>
  <c r="Y483" i="3" s="1"/>
  <c r="AH461" i="1"/>
  <c r="AA483" i="3" s="1"/>
  <c r="AE462" i="1"/>
  <c r="U484" i="3" s="1"/>
  <c r="AF462" i="1"/>
  <c r="W484" i="3" s="1"/>
  <c r="AG462" i="1"/>
  <c r="Y484" i="3" s="1"/>
  <c r="AH462" i="1"/>
  <c r="AA484" i="3" s="1"/>
  <c r="AE463" i="1"/>
  <c r="U485" i="3" s="1"/>
  <c r="AF463" i="1"/>
  <c r="W485" i="3" s="1"/>
  <c r="AG463" i="1"/>
  <c r="Y485" i="3" s="1"/>
  <c r="AH463" i="1"/>
  <c r="AA485" i="3" s="1"/>
  <c r="AE464" i="1"/>
  <c r="U486" i="3" s="1"/>
  <c r="AF464" i="1"/>
  <c r="W486" i="3" s="1"/>
  <c r="AG464" i="1"/>
  <c r="Y486" i="3" s="1"/>
  <c r="AH464" i="1"/>
  <c r="AA486" i="3" s="1"/>
  <c r="AE465" i="1"/>
  <c r="U487" i="3" s="1"/>
  <c r="AF465" i="1"/>
  <c r="W487" i="3" s="1"/>
  <c r="AG465" i="1"/>
  <c r="Y487" i="3" s="1"/>
  <c r="AH465" i="1"/>
  <c r="AA487" i="3" s="1"/>
  <c r="AE466" i="1"/>
  <c r="U488" i="3" s="1"/>
  <c r="AF466" i="1"/>
  <c r="W488" i="3" s="1"/>
  <c r="AG466" i="1"/>
  <c r="Y488" i="3" s="1"/>
  <c r="AH466" i="1"/>
  <c r="AA488" i="3" s="1"/>
  <c r="AE467" i="1"/>
  <c r="U489" i="3" s="1"/>
  <c r="AF467" i="1"/>
  <c r="W489" i="3" s="1"/>
  <c r="AG467" i="1"/>
  <c r="Y489" i="3" s="1"/>
  <c r="AH467" i="1"/>
  <c r="AA489" i="3" s="1"/>
  <c r="AE468" i="1"/>
  <c r="U490" i="3" s="1"/>
  <c r="AF468" i="1"/>
  <c r="W490" i="3" s="1"/>
  <c r="AG468" i="1"/>
  <c r="Y490" i="3" s="1"/>
  <c r="AH468" i="1"/>
  <c r="AA490" i="3" s="1"/>
  <c r="AE469" i="1"/>
  <c r="U491" i="3" s="1"/>
  <c r="AF469" i="1"/>
  <c r="W491" i="3" s="1"/>
  <c r="AG469" i="1"/>
  <c r="Y491" i="3" s="1"/>
  <c r="AH469" i="1"/>
  <c r="AA491" i="3" s="1"/>
  <c r="AE470" i="1"/>
  <c r="U492" i="3" s="1"/>
  <c r="AF470" i="1"/>
  <c r="W492" i="3" s="1"/>
  <c r="AG470" i="1"/>
  <c r="Y492" i="3" s="1"/>
  <c r="AH470" i="1"/>
  <c r="AA492" i="3" s="1"/>
  <c r="AE471" i="1"/>
  <c r="U493" i="3" s="1"/>
  <c r="AF471" i="1"/>
  <c r="W493" i="3" s="1"/>
  <c r="AG471" i="1"/>
  <c r="Y493" i="3" s="1"/>
  <c r="AH471" i="1"/>
  <c r="AA493" i="3" s="1"/>
  <c r="AE472" i="1"/>
  <c r="U494" i="3" s="1"/>
  <c r="AF472" i="1"/>
  <c r="W494" i="3" s="1"/>
  <c r="AG472" i="1"/>
  <c r="Y494" i="3" s="1"/>
  <c r="AH472" i="1"/>
  <c r="AA494" i="3" s="1"/>
  <c r="AE473" i="1"/>
  <c r="U495" i="3" s="1"/>
  <c r="AF473" i="1"/>
  <c r="W495" i="3" s="1"/>
  <c r="AG473" i="1"/>
  <c r="Y495" i="3" s="1"/>
  <c r="AH473" i="1"/>
  <c r="AA495" i="3" s="1"/>
  <c r="AE474" i="1"/>
  <c r="U496" i="3" s="1"/>
  <c r="AF474" i="1"/>
  <c r="W496" i="3" s="1"/>
  <c r="AG474" i="1"/>
  <c r="Y496" i="3" s="1"/>
  <c r="AH474" i="1"/>
  <c r="AA496" i="3" s="1"/>
  <c r="AE475" i="1"/>
  <c r="U497" i="3" s="1"/>
  <c r="AF475" i="1"/>
  <c r="W497" i="3" s="1"/>
  <c r="AG475" i="1"/>
  <c r="Y497" i="3" s="1"/>
  <c r="AH475" i="1"/>
  <c r="AA497" i="3" s="1"/>
  <c r="AE476" i="1"/>
  <c r="U498" i="3" s="1"/>
  <c r="AF476" i="1"/>
  <c r="W498" i="3" s="1"/>
  <c r="AG476" i="1"/>
  <c r="Y498" i="3" s="1"/>
  <c r="AH476" i="1"/>
  <c r="AA498" i="3" s="1"/>
  <c r="AE477" i="1"/>
  <c r="U499" i="3" s="1"/>
  <c r="AF477" i="1"/>
  <c r="W499" i="3" s="1"/>
  <c r="AG477" i="1"/>
  <c r="Y499" i="3" s="1"/>
  <c r="AH477" i="1"/>
  <c r="AA499" i="3" s="1"/>
  <c r="AE478" i="1"/>
  <c r="U500" i="3" s="1"/>
  <c r="AF478" i="1"/>
  <c r="W500" i="3" s="1"/>
  <c r="AG478" i="1"/>
  <c r="Y500" i="3" s="1"/>
  <c r="AH478" i="1"/>
  <c r="AA500" i="3" s="1"/>
  <c r="AE479" i="1"/>
  <c r="U501" i="3" s="1"/>
  <c r="AF479" i="1"/>
  <c r="W501" i="3" s="1"/>
  <c r="AG479" i="1"/>
  <c r="Y501" i="3" s="1"/>
  <c r="AH479" i="1"/>
  <c r="AA501" i="3" s="1"/>
  <c r="AE480" i="1"/>
  <c r="U502" i="3" s="1"/>
  <c r="AF480" i="1"/>
  <c r="W502" i="3" s="1"/>
  <c r="AG480" i="1"/>
  <c r="Y502" i="3" s="1"/>
  <c r="AH480" i="1"/>
  <c r="AA502" i="3" s="1"/>
  <c r="AE481" i="1"/>
  <c r="U503" i="3" s="1"/>
  <c r="AF481" i="1"/>
  <c r="W503" i="3" s="1"/>
  <c r="AG481" i="1"/>
  <c r="Y503" i="3" s="1"/>
  <c r="AH481" i="1"/>
  <c r="AA503" i="3" s="1"/>
  <c r="AE482" i="1"/>
  <c r="U504" i="3" s="1"/>
  <c r="AF482" i="1"/>
  <c r="W504" i="3" s="1"/>
  <c r="AG482" i="1"/>
  <c r="Y504" i="3" s="1"/>
  <c r="AH482" i="1"/>
  <c r="AA504" i="3" s="1"/>
  <c r="AE483" i="1"/>
  <c r="U505" i="3" s="1"/>
  <c r="AF483" i="1"/>
  <c r="W505" i="3" s="1"/>
  <c r="AG483" i="1"/>
  <c r="Y505" i="3" s="1"/>
  <c r="AH483" i="1"/>
  <c r="AA505" i="3" s="1"/>
  <c r="AE484" i="1"/>
  <c r="U506" i="3" s="1"/>
  <c r="AF484" i="1"/>
  <c r="W506" i="3" s="1"/>
  <c r="AG484" i="1"/>
  <c r="Y506" i="3" s="1"/>
  <c r="AH484" i="1"/>
  <c r="AA506" i="3" s="1"/>
  <c r="AE485" i="1"/>
  <c r="U507" i="3" s="1"/>
  <c r="AF485" i="1"/>
  <c r="W507" i="3" s="1"/>
  <c r="AG485" i="1"/>
  <c r="Y507" i="3" s="1"/>
  <c r="AH485" i="1"/>
  <c r="AA507" i="3" s="1"/>
  <c r="AE486" i="1"/>
  <c r="U508" i="3" s="1"/>
  <c r="AF486" i="1"/>
  <c r="W508" i="3" s="1"/>
  <c r="AG486" i="1"/>
  <c r="Y508" i="3" s="1"/>
  <c r="AH486" i="1"/>
  <c r="AA508" i="3" s="1"/>
  <c r="AE487" i="1"/>
  <c r="U509" i="3" s="1"/>
  <c r="AF487" i="1"/>
  <c r="W509" i="3" s="1"/>
  <c r="AG487" i="1"/>
  <c r="Y509" i="3" s="1"/>
  <c r="AH487" i="1"/>
  <c r="AA509" i="3" s="1"/>
  <c r="AE488" i="1"/>
  <c r="U510" i="3" s="1"/>
  <c r="AF488" i="1"/>
  <c r="W510" i="3" s="1"/>
  <c r="AG488" i="1"/>
  <c r="Y510" i="3" s="1"/>
  <c r="AH488" i="1"/>
  <c r="AA510" i="3" s="1"/>
  <c r="AE489" i="1"/>
  <c r="U511" i="3" s="1"/>
  <c r="AF489" i="1"/>
  <c r="W511" i="3" s="1"/>
  <c r="AG489" i="1"/>
  <c r="Y511" i="3" s="1"/>
  <c r="AH489" i="1"/>
  <c r="AA511" i="3" s="1"/>
  <c r="AE490" i="1"/>
  <c r="U512" i="3" s="1"/>
  <c r="AF490" i="1"/>
  <c r="W512" i="3" s="1"/>
  <c r="AG490" i="1"/>
  <c r="Y512" i="3" s="1"/>
  <c r="AH490" i="1"/>
  <c r="AA512" i="3" s="1"/>
  <c r="AE491" i="1"/>
  <c r="U513" i="3" s="1"/>
  <c r="AF491" i="1"/>
  <c r="W513" i="3" s="1"/>
  <c r="AG491" i="1"/>
  <c r="Y513" i="3" s="1"/>
  <c r="AH491" i="1"/>
  <c r="AA513" i="3" s="1"/>
  <c r="AE492" i="1"/>
  <c r="U514" i="3" s="1"/>
  <c r="AF492" i="1"/>
  <c r="W514" i="3" s="1"/>
  <c r="AG492" i="1"/>
  <c r="Y514" i="3" s="1"/>
  <c r="AH492" i="1"/>
  <c r="AA514" i="3" s="1"/>
  <c r="AE493" i="1"/>
  <c r="U515" i="3" s="1"/>
  <c r="AF493" i="1"/>
  <c r="W515" i="3" s="1"/>
  <c r="AG493" i="1"/>
  <c r="Y515" i="3" s="1"/>
  <c r="AH493" i="1"/>
  <c r="AA515" i="3" s="1"/>
  <c r="AE494" i="1"/>
  <c r="U516" i="3" s="1"/>
  <c r="AF494" i="1"/>
  <c r="W516" i="3" s="1"/>
  <c r="AG494" i="1"/>
  <c r="Y516" i="3" s="1"/>
  <c r="AH494" i="1"/>
  <c r="AA516" i="3" s="1"/>
  <c r="AE495" i="1"/>
  <c r="U517" i="3" s="1"/>
  <c r="AF495" i="1"/>
  <c r="W517" i="3" s="1"/>
  <c r="AG495" i="1"/>
  <c r="Y517" i="3" s="1"/>
  <c r="AH495" i="1"/>
  <c r="AA517" i="3" s="1"/>
  <c r="AE496" i="1"/>
  <c r="U518" i="3" s="1"/>
  <c r="AF496" i="1"/>
  <c r="W518" i="3" s="1"/>
  <c r="AG496" i="1"/>
  <c r="Y518" i="3" s="1"/>
  <c r="AH496" i="1"/>
  <c r="AA518" i="3" s="1"/>
  <c r="AE497" i="1"/>
  <c r="U519" i="3" s="1"/>
  <c r="AF497" i="1"/>
  <c r="W519" i="3" s="1"/>
  <c r="AG497" i="1"/>
  <c r="Y519" i="3" s="1"/>
  <c r="AH497" i="1"/>
  <c r="AA519" i="3" s="1"/>
  <c r="AE498" i="1"/>
  <c r="U520" i="3" s="1"/>
  <c r="AF498" i="1"/>
  <c r="W520" i="3" s="1"/>
  <c r="AG498" i="1"/>
  <c r="Y520" i="3" s="1"/>
  <c r="AH498" i="1"/>
  <c r="AA520" i="3" s="1"/>
  <c r="AE499" i="1"/>
  <c r="U521" i="3" s="1"/>
  <c r="AF499" i="1"/>
  <c r="W521" i="3" s="1"/>
  <c r="AG499" i="1"/>
  <c r="Y521" i="3" s="1"/>
  <c r="AH499" i="1"/>
  <c r="AA521" i="3" s="1"/>
  <c r="AE500" i="1"/>
  <c r="U522" i="3" s="1"/>
  <c r="AF500" i="1"/>
  <c r="W522" i="3" s="1"/>
  <c r="AG500" i="1"/>
  <c r="Y522" i="3" s="1"/>
  <c r="AH500" i="1"/>
  <c r="AA522" i="3" s="1"/>
  <c r="AE501" i="1"/>
  <c r="U523" i="3" s="1"/>
  <c r="AF501" i="1"/>
  <c r="W523" i="3" s="1"/>
  <c r="AG501" i="1"/>
  <c r="Y523" i="3" s="1"/>
  <c r="AH501" i="1"/>
  <c r="AA523" i="3" s="1"/>
  <c r="AE502" i="1"/>
  <c r="U524" i="3" s="1"/>
  <c r="AF502" i="1"/>
  <c r="W524" i="3" s="1"/>
  <c r="AG502" i="1"/>
  <c r="Y524" i="3" s="1"/>
  <c r="AH502" i="1"/>
  <c r="AA524" i="3" s="1"/>
  <c r="AE503" i="1"/>
  <c r="U525" i="3" s="1"/>
  <c r="AF503" i="1"/>
  <c r="W525" i="3" s="1"/>
  <c r="AG503" i="1"/>
  <c r="Y525" i="3" s="1"/>
  <c r="AH503" i="1"/>
  <c r="AA525" i="3" s="1"/>
  <c r="AE504" i="1"/>
  <c r="U526" i="3" s="1"/>
  <c r="AF504" i="1"/>
  <c r="W526" i="3" s="1"/>
  <c r="AG504" i="1"/>
  <c r="Y526" i="3" s="1"/>
  <c r="AH504" i="1"/>
  <c r="AA526" i="3" s="1"/>
  <c r="AE505" i="1"/>
  <c r="U527" i="3" s="1"/>
  <c r="AF505" i="1"/>
  <c r="W527" i="3" s="1"/>
  <c r="AG505" i="1"/>
  <c r="Y527" i="3" s="1"/>
  <c r="AH505" i="1"/>
  <c r="AA527" i="3" s="1"/>
  <c r="AE506" i="1"/>
  <c r="U528" i="3" s="1"/>
  <c r="AF506" i="1"/>
  <c r="W528" i="3" s="1"/>
  <c r="AG506" i="1"/>
  <c r="Y528" i="3" s="1"/>
  <c r="AH506" i="1"/>
  <c r="AA528" i="3" s="1"/>
  <c r="AE507" i="1"/>
  <c r="U529" i="3" s="1"/>
  <c r="AF507" i="1"/>
  <c r="W529" i="3" s="1"/>
  <c r="AG507" i="1"/>
  <c r="Y529" i="3" s="1"/>
  <c r="AH507" i="1"/>
  <c r="AA529" i="3" s="1"/>
  <c r="AE508" i="1"/>
  <c r="U530" i="3" s="1"/>
  <c r="AF508" i="1"/>
  <c r="W530" i="3" s="1"/>
  <c r="AG508" i="1"/>
  <c r="Y530" i="3" s="1"/>
  <c r="AH508" i="1"/>
  <c r="AA530" i="3" s="1"/>
  <c r="AE509" i="1"/>
  <c r="U531" i="3" s="1"/>
  <c r="AF509" i="1"/>
  <c r="W531" i="3" s="1"/>
  <c r="AG509" i="1"/>
  <c r="Y531" i="3" s="1"/>
  <c r="AH509" i="1"/>
  <c r="AA531" i="3" s="1"/>
  <c r="AE510" i="1"/>
  <c r="U532" i="3" s="1"/>
  <c r="AF510" i="1"/>
  <c r="W532" i="3" s="1"/>
  <c r="AG510" i="1"/>
  <c r="Y532" i="3" s="1"/>
  <c r="AH510" i="1"/>
  <c r="AA532" i="3" s="1"/>
  <c r="AE511" i="1"/>
  <c r="U533" i="3" s="1"/>
  <c r="AF511" i="1"/>
  <c r="W533" i="3" s="1"/>
  <c r="AG511" i="1"/>
  <c r="Y533" i="3" s="1"/>
  <c r="AH511" i="1"/>
  <c r="AA533" i="3" s="1"/>
  <c r="AE512" i="1"/>
  <c r="U534" i="3" s="1"/>
  <c r="AF512" i="1"/>
  <c r="W534" i="3" s="1"/>
  <c r="AG512" i="1"/>
  <c r="Y534" i="3" s="1"/>
  <c r="AH512" i="1"/>
  <c r="AA534" i="3" s="1"/>
  <c r="AE513" i="1"/>
  <c r="U535" i="3" s="1"/>
  <c r="AF513" i="1"/>
  <c r="W535" i="3" s="1"/>
  <c r="AG513" i="1"/>
  <c r="Y535" i="3" s="1"/>
  <c r="AH513" i="1"/>
  <c r="AA535" i="3" s="1"/>
  <c r="AE514" i="1"/>
  <c r="U536" i="3" s="1"/>
  <c r="AF514" i="1"/>
  <c r="W536" i="3" s="1"/>
  <c r="AG514" i="1"/>
  <c r="Y536" i="3" s="1"/>
  <c r="AH514" i="1"/>
  <c r="AA536" i="3" s="1"/>
  <c r="AE515" i="1"/>
  <c r="U537" i="3" s="1"/>
  <c r="AF515" i="1"/>
  <c r="W537" i="3" s="1"/>
  <c r="AG515" i="1"/>
  <c r="Y537" i="3" s="1"/>
  <c r="AH515" i="1"/>
  <c r="AA537" i="3" s="1"/>
  <c r="AE516" i="1"/>
  <c r="U538" i="3" s="1"/>
  <c r="AF516" i="1"/>
  <c r="W538" i="3" s="1"/>
  <c r="AG516" i="1"/>
  <c r="Y538" i="3" s="1"/>
  <c r="AH516" i="1"/>
  <c r="AA538" i="3" s="1"/>
  <c r="AE517" i="1"/>
  <c r="U539" i="3" s="1"/>
  <c r="AF517" i="1"/>
  <c r="W539" i="3" s="1"/>
  <c r="AG517" i="1"/>
  <c r="Y539" i="3" s="1"/>
  <c r="AH517" i="1"/>
  <c r="AA539" i="3" s="1"/>
  <c r="AE518" i="1"/>
  <c r="U540" i="3" s="1"/>
  <c r="AF518" i="1"/>
  <c r="W540" i="3" s="1"/>
  <c r="AG518" i="1"/>
  <c r="Y540" i="3" s="1"/>
  <c r="AH518" i="1"/>
  <c r="AA540" i="3" s="1"/>
  <c r="AE519" i="1"/>
  <c r="U541" i="3" s="1"/>
  <c r="AF519" i="1"/>
  <c r="W541" i="3" s="1"/>
  <c r="AG519" i="1"/>
  <c r="Y541" i="3" s="1"/>
  <c r="AH519" i="1"/>
  <c r="AA541" i="3" s="1"/>
  <c r="AE520" i="1"/>
  <c r="U542" i="3" s="1"/>
  <c r="AF520" i="1"/>
  <c r="W542" i="3" s="1"/>
  <c r="AG520" i="1"/>
  <c r="Y542" i="3" s="1"/>
  <c r="AH520" i="1"/>
  <c r="AA542" i="3" s="1"/>
  <c r="AE521" i="1"/>
  <c r="U543" i="3" s="1"/>
  <c r="AF521" i="1"/>
  <c r="W543" i="3" s="1"/>
  <c r="AG521" i="1"/>
  <c r="Y543" i="3" s="1"/>
  <c r="AH521" i="1"/>
  <c r="AA543" i="3" s="1"/>
  <c r="AE522" i="1"/>
  <c r="U544" i="3" s="1"/>
  <c r="AF522" i="1"/>
  <c r="W544" i="3" s="1"/>
  <c r="AG522" i="1"/>
  <c r="Y544" i="3" s="1"/>
  <c r="AH522" i="1"/>
  <c r="AA544" i="3" s="1"/>
  <c r="AE523" i="1"/>
  <c r="U545" i="3" s="1"/>
  <c r="AF523" i="1"/>
  <c r="W545" i="3" s="1"/>
  <c r="AG523" i="1"/>
  <c r="Y545" i="3" s="1"/>
  <c r="AH523" i="1"/>
  <c r="AA545" i="3" s="1"/>
  <c r="AE524" i="1"/>
  <c r="U546" i="3" s="1"/>
  <c r="AF524" i="1"/>
  <c r="W546" i="3" s="1"/>
  <c r="AG524" i="1"/>
  <c r="Y546" i="3" s="1"/>
  <c r="AH524" i="1"/>
  <c r="AA546" i="3" s="1"/>
  <c r="AE525" i="1"/>
  <c r="U547" i="3" s="1"/>
  <c r="AF525" i="1"/>
  <c r="W547" i="3" s="1"/>
  <c r="AG525" i="1"/>
  <c r="Y547" i="3" s="1"/>
  <c r="AH525" i="1"/>
  <c r="AA547" i="3" s="1"/>
  <c r="AE526" i="1"/>
  <c r="U548" i="3" s="1"/>
  <c r="AF526" i="1"/>
  <c r="W548" i="3" s="1"/>
  <c r="AG526" i="1"/>
  <c r="Y548" i="3" s="1"/>
  <c r="AH526" i="1"/>
  <c r="AA548" i="3" s="1"/>
  <c r="AE527" i="1"/>
  <c r="U549" i="3" s="1"/>
  <c r="AF527" i="1"/>
  <c r="W549" i="3" s="1"/>
  <c r="AG527" i="1"/>
  <c r="Y549" i="3" s="1"/>
  <c r="AH527" i="1"/>
  <c r="AA549" i="3" s="1"/>
  <c r="AE528" i="1"/>
  <c r="U550" i="3" s="1"/>
  <c r="AF528" i="1"/>
  <c r="W550" i="3" s="1"/>
  <c r="AG528" i="1"/>
  <c r="Y550" i="3" s="1"/>
  <c r="AH528" i="1"/>
  <c r="AA550" i="3" s="1"/>
  <c r="AE529" i="1"/>
  <c r="U551" i="3" s="1"/>
  <c r="AF529" i="1"/>
  <c r="W551" i="3" s="1"/>
  <c r="AG529" i="1"/>
  <c r="Y551" i="3" s="1"/>
  <c r="AH529" i="1"/>
  <c r="AA551" i="3" s="1"/>
  <c r="AE530" i="1"/>
  <c r="U552" i="3" s="1"/>
  <c r="AF530" i="1"/>
  <c r="W552" i="3" s="1"/>
  <c r="AG530" i="1"/>
  <c r="Y552" i="3" s="1"/>
  <c r="AH530" i="1"/>
  <c r="AA552" i="3" s="1"/>
  <c r="AE531" i="1"/>
  <c r="U553" i="3" s="1"/>
  <c r="AF531" i="1"/>
  <c r="W553" i="3" s="1"/>
  <c r="AG531" i="1"/>
  <c r="Y553" i="3" s="1"/>
  <c r="AH531" i="1"/>
  <c r="AA553" i="3" s="1"/>
  <c r="AE532" i="1"/>
  <c r="U554" i="3" s="1"/>
  <c r="AF532" i="1"/>
  <c r="W554" i="3" s="1"/>
  <c r="AG532" i="1"/>
  <c r="Y554" i="3" s="1"/>
  <c r="AH532" i="1"/>
  <c r="AA554" i="3" s="1"/>
  <c r="AE533" i="1"/>
  <c r="U555" i="3" s="1"/>
  <c r="AF533" i="1"/>
  <c r="W555" i="3" s="1"/>
  <c r="AG533" i="1"/>
  <c r="Y555" i="3" s="1"/>
  <c r="AH533" i="1"/>
  <c r="AA555" i="3" s="1"/>
  <c r="AE534" i="1"/>
  <c r="U556" i="3" s="1"/>
  <c r="AF534" i="1"/>
  <c r="W556" i="3" s="1"/>
  <c r="AG534" i="1"/>
  <c r="Y556" i="3" s="1"/>
  <c r="AH534" i="1"/>
  <c r="AA556" i="3" s="1"/>
  <c r="AE535" i="1"/>
  <c r="U557" i="3" s="1"/>
  <c r="AF535" i="1"/>
  <c r="W557" i="3" s="1"/>
  <c r="AG535" i="1"/>
  <c r="Y557" i="3" s="1"/>
  <c r="AH535" i="1"/>
  <c r="AA557" i="3" s="1"/>
  <c r="AE536" i="1"/>
  <c r="U558" i="3" s="1"/>
  <c r="AF536" i="1"/>
  <c r="W558" i="3" s="1"/>
  <c r="AG536" i="1"/>
  <c r="Y558" i="3" s="1"/>
  <c r="AH536" i="1"/>
  <c r="AA558" i="3" s="1"/>
  <c r="AE537" i="1"/>
  <c r="U559" i="3" s="1"/>
  <c r="AF537" i="1"/>
  <c r="W559" i="3" s="1"/>
  <c r="AG537" i="1"/>
  <c r="Y559" i="3" s="1"/>
  <c r="AH537" i="1"/>
  <c r="AA559" i="3" s="1"/>
  <c r="AE538" i="1"/>
  <c r="U560" i="3" s="1"/>
  <c r="AF538" i="1"/>
  <c r="W560" i="3" s="1"/>
  <c r="AG538" i="1"/>
  <c r="Y560" i="3" s="1"/>
  <c r="AH538" i="1"/>
  <c r="AA560" i="3" s="1"/>
  <c r="AE539" i="1"/>
  <c r="U561" i="3" s="1"/>
  <c r="AF539" i="1"/>
  <c r="W561" i="3" s="1"/>
  <c r="AG539" i="1"/>
  <c r="Y561" i="3" s="1"/>
  <c r="AH539" i="1"/>
  <c r="AA561" i="3" s="1"/>
  <c r="AE540" i="1"/>
  <c r="U562" i="3" s="1"/>
  <c r="AF540" i="1"/>
  <c r="W562" i="3" s="1"/>
  <c r="AG540" i="1"/>
  <c r="Y562" i="3" s="1"/>
  <c r="AH540" i="1"/>
  <c r="AA562" i="3" s="1"/>
  <c r="AE541" i="1"/>
  <c r="U563" i="3" s="1"/>
  <c r="AF541" i="1"/>
  <c r="W563" i="3" s="1"/>
  <c r="AG541" i="1"/>
  <c r="Y563" i="3" s="1"/>
  <c r="AH541" i="1"/>
  <c r="AA563" i="3" s="1"/>
  <c r="AE542" i="1"/>
  <c r="U564" i="3" s="1"/>
  <c r="AF542" i="1"/>
  <c r="W564" i="3" s="1"/>
  <c r="AG542" i="1"/>
  <c r="Y564" i="3" s="1"/>
  <c r="AH542" i="1"/>
  <c r="AA564" i="3" s="1"/>
  <c r="AE543" i="1"/>
  <c r="U565" i="3" s="1"/>
  <c r="AF543" i="1"/>
  <c r="W565" i="3" s="1"/>
  <c r="AG543" i="1"/>
  <c r="Y565" i="3" s="1"/>
  <c r="AH543" i="1"/>
  <c r="AA565" i="3" s="1"/>
  <c r="AE544" i="1"/>
  <c r="U566" i="3" s="1"/>
  <c r="AF544" i="1"/>
  <c r="W566" i="3" s="1"/>
  <c r="AG544" i="1"/>
  <c r="Y566" i="3" s="1"/>
  <c r="AH544" i="1"/>
  <c r="AA566" i="3" s="1"/>
  <c r="AE545" i="1"/>
  <c r="U567" i="3" s="1"/>
  <c r="AF545" i="1"/>
  <c r="W567" i="3" s="1"/>
  <c r="AG545" i="1"/>
  <c r="Y567" i="3" s="1"/>
  <c r="AH545" i="1"/>
  <c r="AA567" i="3" s="1"/>
  <c r="AE546" i="1"/>
  <c r="U568" i="3" s="1"/>
  <c r="AF546" i="1"/>
  <c r="W568" i="3" s="1"/>
  <c r="AG546" i="1"/>
  <c r="Y568" i="3" s="1"/>
  <c r="AH546" i="1"/>
  <c r="AA568" i="3" s="1"/>
  <c r="AE547" i="1"/>
  <c r="U569" i="3" s="1"/>
  <c r="AF547" i="1"/>
  <c r="W569" i="3" s="1"/>
  <c r="AG547" i="1"/>
  <c r="Y569" i="3" s="1"/>
  <c r="AH547" i="1"/>
  <c r="AA569" i="3" s="1"/>
  <c r="AE548" i="1"/>
  <c r="U570" i="3" s="1"/>
  <c r="AF548" i="1"/>
  <c r="W570" i="3" s="1"/>
  <c r="AG548" i="1"/>
  <c r="Y570" i="3" s="1"/>
  <c r="AH548" i="1"/>
  <c r="AA570" i="3" s="1"/>
  <c r="AE549" i="1"/>
  <c r="U571" i="3" s="1"/>
  <c r="AF549" i="1"/>
  <c r="W571" i="3" s="1"/>
  <c r="AG549" i="1"/>
  <c r="Y571" i="3" s="1"/>
  <c r="AH549" i="1"/>
  <c r="AA571" i="3" s="1"/>
  <c r="AE550" i="1"/>
  <c r="U572" i="3" s="1"/>
  <c r="AF550" i="1"/>
  <c r="W572" i="3" s="1"/>
  <c r="AG550" i="1"/>
  <c r="Y572" i="3" s="1"/>
  <c r="AH550" i="1"/>
  <c r="AA572" i="3" s="1"/>
  <c r="AE551" i="1"/>
  <c r="U573" i="3" s="1"/>
  <c r="AF551" i="1"/>
  <c r="W573" i="3" s="1"/>
  <c r="AG551" i="1"/>
  <c r="Y573" i="3" s="1"/>
  <c r="AH551" i="1"/>
  <c r="AA573" i="3" s="1"/>
  <c r="AE552" i="1"/>
  <c r="U574" i="3" s="1"/>
  <c r="AF552" i="1"/>
  <c r="W574" i="3" s="1"/>
  <c r="AG552" i="1"/>
  <c r="Y574" i="3" s="1"/>
  <c r="AH552" i="1"/>
  <c r="AA574" i="3" s="1"/>
  <c r="AE553" i="1"/>
  <c r="U575" i="3" s="1"/>
  <c r="AF553" i="1"/>
  <c r="W575" i="3" s="1"/>
  <c r="AG553" i="1"/>
  <c r="Y575" i="3" s="1"/>
  <c r="AH553" i="1"/>
  <c r="AA575" i="3" s="1"/>
  <c r="AE554" i="1"/>
  <c r="U576" i="3" s="1"/>
  <c r="AF554" i="1"/>
  <c r="W576" i="3" s="1"/>
  <c r="AG554" i="1"/>
  <c r="Y576" i="3" s="1"/>
  <c r="AH554" i="1"/>
  <c r="AA576" i="3" s="1"/>
  <c r="AE555" i="1"/>
  <c r="U577" i="3" s="1"/>
  <c r="AF555" i="1"/>
  <c r="W577" i="3" s="1"/>
  <c r="AG555" i="1"/>
  <c r="Y577" i="3" s="1"/>
  <c r="AH555" i="1"/>
  <c r="AA577" i="3" s="1"/>
  <c r="AE556" i="1"/>
  <c r="U578" i="3" s="1"/>
  <c r="AF556" i="1"/>
  <c r="W578" i="3" s="1"/>
  <c r="AG556" i="1"/>
  <c r="Y578" i="3" s="1"/>
  <c r="AH556" i="1"/>
  <c r="AA578" i="3" s="1"/>
  <c r="AE557" i="1"/>
  <c r="U579" i="3" s="1"/>
  <c r="AF557" i="1"/>
  <c r="W579" i="3" s="1"/>
  <c r="AG557" i="1"/>
  <c r="Y579" i="3" s="1"/>
  <c r="AH557" i="1"/>
  <c r="AA579" i="3" s="1"/>
  <c r="AE558" i="1"/>
  <c r="U580" i="3" s="1"/>
  <c r="AF558" i="1"/>
  <c r="W580" i="3" s="1"/>
  <c r="AG558" i="1"/>
  <c r="Y580" i="3" s="1"/>
  <c r="AH558" i="1"/>
  <c r="AA580" i="3" s="1"/>
  <c r="AE559" i="1"/>
  <c r="U581" i="3" s="1"/>
  <c r="AF559" i="1"/>
  <c r="W581" i="3" s="1"/>
  <c r="AG559" i="1"/>
  <c r="Y581" i="3" s="1"/>
  <c r="AH559" i="1"/>
  <c r="AA581" i="3" s="1"/>
  <c r="AE560" i="1"/>
  <c r="U582" i="3" s="1"/>
  <c r="AF560" i="1"/>
  <c r="W582" i="3" s="1"/>
  <c r="AG560" i="1"/>
  <c r="Y582" i="3" s="1"/>
  <c r="AH560" i="1"/>
  <c r="AA582" i="3" s="1"/>
  <c r="AE561" i="1"/>
  <c r="U583" i="3" s="1"/>
  <c r="AF561" i="1"/>
  <c r="W583" i="3" s="1"/>
  <c r="AG561" i="1"/>
  <c r="Y583" i="3" s="1"/>
  <c r="AH561" i="1"/>
  <c r="AA583" i="3" s="1"/>
  <c r="AE562" i="1"/>
  <c r="U584" i="3" s="1"/>
  <c r="AF562" i="1"/>
  <c r="W584" i="3" s="1"/>
  <c r="AG562" i="1"/>
  <c r="Y584" i="3" s="1"/>
  <c r="AH562" i="1"/>
  <c r="AA584" i="3" s="1"/>
  <c r="AE563" i="1"/>
  <c r="U585" i="3" s="1"/>
  <c r="AF563" i="1"/>
  <c r="W585" i="3" s="1"/>
  <c r="AG563" i="1"/>
  <c r="Y585" i="3" s="1"/>
  <c r="AH563" i="1"/>
  <c r="AA585" i="3" s="1"/>
  <c r="AE564" i="1"/>
  <c r="U586" i="3" s="1"/>
  <c r="AF564" i="1"/>
  <c r="W586" i="3" s="1"/>
  <c r="AG564" i="1"/>
  <c r="Y586" i="3" s="1"/>
  <c r="AH564" i="1"/>
  <c r="AA586" i="3" s="1"/>
  <c r="AE565" i="1"/>
  <c r="U587" i="3" s="1"/>
  <c r="AF565" i="1"/>
  <c r="W587" i="3" s="1"/>
  <c r="AG565" i="1"/>
  <c r="Y587" i="3" s="1"/>
  <c r="AH565" i="1"/>
  <c r="AA587" i="3" s="1"/>
  <c r="AE566" i="1"/>
  <c r="U588" i="3" s="1"/>
  <c r="AF566" i="1"/>
  <c r="W588" i="3" s="1"/>
  <c r="AG566" i="1"/>
  <c r="Y588" i="3" s="1"/>
  <c r="AH566" i="1"/>
  <c r="AA588" i="3" s="1"/>
  <c r="AE567" i="1"/>
  <c r="U589" i="3" s="1"/>
  <c r="AF567" i="1"/>
  <c r="W589" i="3" s="1"/>
  <c r="AG567" i="1"/>
  <c r="Y589" i="3" s="1"/>
  <c r="AH567" i="1"/>
  <c r="AA589" i="3" s="1"/>
  <c r="AE568" i="1"/>
  <c r="U590" i="3" s="1"/>
  <c r="AF568" i="1"/>
  <c r="W590" i="3" s="1"/>
  <c r="AG568" i="1"/>
  <c r="Y590" i="3" s="1"/>
  <c r="AH568" i="1"/>
  <c r="AA590" i="3" s="1"/>
  <c r="AE569" i="1"/>
  <c r="U591" i="3" s="1"/>
  <c r="AF569" i="1"/>
  <c r="W591" i="3" s="1"/>
  <c r="AG569" i="1"/>
  <c r="Y591" i="3" s="1"/>
  <c r="AH569" i="1"/>
  <c r="AA591" i="3" s="1"/>
  <c r="AE570" i="1"/>
  <c r="U592" i="3" s="1"/>
  <c r="AF570" i="1"/>
  <c r="W592" i="3" s="1"/>
  <c r="AG570" i="1"/>
  <c r="Y592" i="3" s="1"/>
  <c r="AH570" i="1"/>
  <c r="AA592" i="3" s="1"/>
  <c r="AE571" i="1"/>
  <c r="U593" i="3" s="1"/>
  <c r="AF571" i="1"/>
  <c r="W593" i="3" s="1"/>
  <c r="AG571" i="1"/>
  <c r="Y593" i="3" s="1"/>
  <c r="AH571" i="1"/>
  <c r="AA593" i="3" s="1"/>
  <c r="AE572" i="1"/>
  <c r="U594" i="3" s="1"/>
  <c r="AF572" i="1"/>
  <c r="W594" i="3" s="1"/>
  <c r="AG572" i="1"/>
  <c r="Y594" i="3" s="1"/>
  <c r="AH572" i="1"/>
  <c r="AA594" i="3" s="1"/>
  <c r="AE573" i="1"/>
  <c r="U595" i="3" s="1"/>
  <c r="AF573" i="1"/>
  <c r="W595" i="3" s="1"/>
  <c r="AG573" i="1"/>
  <c r="Y595" i="3" s="1"/>
  <c r="AH573" i="1"/>
  <c r="AA595" i="3" s="1"/>
  <c r="AE574" i="1"/>
  <c r="U596" i="3" s="1"/>
  <c r="AF574" i="1"/>
  <c r="W596" i="3" s="1"/>
  <c r="AG574" i="1"/>
  <c r="Y596" i="3" s="1"/>
  <c r="AH574" i="1"/>
  <c r="AA596" i="3" s="1"/>
  <c r="AE575" i="1"/>
  <c r="U597" i="3" s="1"/>
  <c r="AF575" i="1"/>
  <c r="W597" i="3" s="1"/>
  <c r="AG575" i="1"/>
  <c r="Y597" i="3" s="1"/>
  <c r="AH575" i="1"/>
  <c r="AA597" i="3" s="1"/>
  <c r="AE576" i="1"/>
  <c r="U598" i="3" s="1"/>
  <c r="AF576" i="1"/>
  <c r="W598" i="3" s="1"/>
  <c r="AG576" i="1"/>
  <c r="Y598" i="3" s="1"/>
  <c r="AH576" i="1"/>
  <c r="AA598" i="3" s="1"/>
  <c r="AE577" i="1"/>
  <c r="U599" i="3" s="1"/>
  <c r="AF577" i="1"/>
  <c r="W599" i="3" s="1"/>
  <c r="AG577" i="1"/>
  <c r="Y599" i="3" s="1"/>
  <c r="AH577" i="1"/>
  <c r="AA599" i="3" s="1"/>
  <c r="AE578" i="1"/>
  <c r="U600" i="3" s="1"/>
  <c r="AF578" i="1"/>
  <c r="W600" i="3" s="1"/>
  <c r="AG578" i="1"/>
  <c r="Y600" i="3" s="1"/>
  <c r="AH578" i="1"/>
  <c r="AA600" i="3" s="1"/>
  <c r="AE579" i="1"/>
  <c r="U601" i="3" s="1"/>
  <c r="AF579" i="1"/>
  <c r="W601" i="3" s="1"/>
  <c r="AG579" i="1"/>
  <c r="Y601" i="3" s="1"/>
  <c r="AH579" i="1"/>
  <c r="AA601" i="3" s="1"/>
  <c r="AE580" i="1"/>
  <c r="U602" i="3" s="1"/>
  <c r="AF580" i="1"/>
  <c r="W602" i="3" s="1"/>
  <c r="AG580" i="1"/>
  <c r="Y602" i="3" s="1"/>
  <c r="AH580" i="1"/>
  <c r="AA602" i="3" s="1"/>
  <c r="AE581" i="1"/>
  <c r="U603" i="3" s="1"/>
  <c r="AF581" i="1"/>
  <c r="W603" i="3" s="1"/>
  <c r="AG581" i="1"/>
  <c r="Y603" i="3" s="1"/>
  <c r="AH581" i="1"/>
  <c r="AA603" i="3" s="1"/>
  <c r="AE582" i="1"/>
  <c r="U604" i="3" s="1"/>
  <c r="AF582" i="1"/>
  <c r="W604" i="3" s="1"/>
  <c r="AG582" i="1"/>
  <c r="Y604" i="3" s="1"/>
  <c r="AH582" i="1"/>
  <c r="AA604" i="3" s="1"/>
  <c r="AE583" i="1"/>
  <c r="U605" i="3" s="1"/>
  <c r="AF583" i="1"/>
  <c r="W605" i="3" s="1"/>
  <c r="AG583" i="1"/>
  <c r="Y605" i="3" s="1"/>
  <c r="AH583" i="1"/>
  <c r="AA605" i="3" s="1"/>
  <c r="AE584" i="1"/>
  <c r="U606" i="3" s="1"/>
  <c r="AF584" i="1"/>
  <c r="W606" i="3" s="1"/>
  <c r="AG584" i="1"/>
  <c r="Y606" i="3" s="1"/>
  <c r="AH584" i="1"/>
  <c r="AA606" i="3" s="1"/>
  <c r="AE585" i="1"/>
  <c r="U607" i="3" s="1"/>
  <c r="AF585" i="1"/>
  <c r="W607" i="3" s="1"/>
  <c r="AG585" i="1"/>
  <c r="Y607" i="3" s="1"/>
  <c r="AH585" i="1"/>
  <c r="AA607" i="3" s="1"/>
  <c r="AE586" i="1"/>
  <c r="U608" i="3" s="1"/>
  <c r="AF586" i="1"/>
  <c r="W608" i="3" s="1"/>
  <c r="AG586" i="1"/>
  <c r="Y608" i="3" s="1"/>
  <c r="AH586" i="1"/>
  <c r="AA608" i="3" s="1"/>
  <c r="AE587" i="1"/>
  <c r="U609" i="3" s="1"/>
  <c r="AF587" i="1"/>
  <c r="W609" i="3" s="1"/>
  <c r="AG587" i="1"/>
  <c r="Y609" i="3" s="1"/>
  <c r="AH587" i="1"/>
  <c r="AA609" i="3" s="1"/>
  <c r="AE588" i="1"/>
  <c r="U610" i="3" s="1"/>
  <c r="AF588" i="1"/>
  <c r="W610" i="3" s="1"/>
  <c r="AG588" i="1"/>
  <c r="Y610" i="3" s="1"/>
  <c r="AH588" i="1"/>
  <c r="AA610" i="3" s="1"/>
  <c r="AE589" i="1"/>
  <c r="U611" i="3" s="1"/>
  <c r="AF589" i="1"/>
  <c r="W611" i="3" s="1"/>
  <c r="AG589" i="1"/>
  <c r="Y611" i="3" s="1"/>
  <c r="AH589" i="1"/>
  <c r="AA611" i="3" s="1"/>
  <c r="AE590" i="1"/>
  <c r="U612" i="3" s="1"/>
  <c r="AF590" i="1"/>
  <c r="W612" i="3" s="1"/>
  <c r="AG590" i="1"/>
  <c r="Y612" i="3" s="1"/>
  <c r="AH590" i="1"/>
  <c r="AA612" i="3" s="1"/>
  <c r="AE591" i="1"/>
  <c r="U613" i="3" s="1"/>
  <c r="AF591" i="1"/>
  <c r="W613" i="3" s="1"/>
  <c r="AG591" i="1"/>
  <c r="Y613" i="3" s="1"/>
  <c r="AH591" i="1"/>
  <c r="AA613" i="3" s="1"/>
  <c r="AE592" i="1"/>
  <c r="U614" i="3" s="1"/>
  <c r="AF592" i="1"/>
  <c r="W614" i="3" s="1"/>
  <c r="AG592" i="1"/>
  <c r="Y614" i="3" s="1"/>
  <c r="AH592" i="1"/>
  <c r="AA614" i="3" s="1"/>
  <c r="AE593" i="1"/>
  <c r="U615" i="3" s="1"/>
  <c r="AF593" i="1"/>
  <c r="W615" i="3" s="1"/>
  <c r="AG593" i="1"/>
  <c r="Y615" i="3" s="1"/>
  <c r="AH593" i="1"/>
  <c r="AA615" i="3" s="1"/>
  <c r="AE594" i="1"/>
  <c r="U616" i="3" s="1"/>
  <c r="AF594" i="1"/>
  <c r="W616" i="3" s="1"/>
  <c r="AG594" i="1"/>
  <c r="Y616" i="3" s="1"/>
  <c r="AH594" i="1"/>
  <c r="AA616" i="3" s="1"/>
  <c r="AE595" i="1"/>
  <c r="U617" i="3" s="1"/>
  <c r="AF595" i="1"/>
  <c r="W617" i="3" s="1"/>
  <c r="AG595" i="1"/>
  <c r="Y617" i="3" s="1"/>
  <c r="AH595" i="1"/>
  <c r="AA617" i="3" s="1"/>
  <c r="AE596" i="1"/>
  <c r="U618" i="3" s="1"/>
  <c r="AF596" i="1"/>
  <c r="W618" i="3" s="1"/>
  <c r="AG596" i="1"/>
  <c r="Y618" i="3" s="1"/>
  <c r="AH596" i="1"/>
  <c r="AA618" i="3" s="1"/>
  <c r="AE597" i="1"/>
  <c r="U619" i="3" s="1"/>
  <c r="AF597" i="1"/>
  <c r="W619" i="3" s="1"/>
  <c r="AG597" i="1"/>
  <c r="Y619" i="3" s="1"/>
  <c r="AH597" i="1"/>
  <c r="AA619" i="3" s="1"/>
  <c r="AE598" i="1"/>
  <c r="U620" i="3" s="1"/>
  <c r="AF598" i="1"/>
  <c r="W620" i="3" s="1"/>
  <c r="AG598" i="1"/>
  <c r="Y620" i="3" s="1"/>
  <c r="AH598" i="1"/>
  <c r="AA620" i="3" s="1"/>
  <c r="AE599" i="1"/>
  <c r="U621" i="3" s="1"/>
  <c r="AF599" i="1"/>
  <c r="W621" i="3" s="1"/>
  <c r="AG599" i="1"/>
  <c r="Y621" i="3" s="1"/>
  <c r="AH599" i="1"/>
  <c r="AA621" i="3" s="1"/>
  <c r="AE600" i="1"/>
  <c r="U622" i="3" s="1"/>
  <c r="AF600" i="1"/>
  <c r="W622" i="3" s="1"/>
  <c r="AG600" i="1"/>
  <c r="Y622" i="3" s="1"/>
  <c r="AH600" i="1"/>
  <c r="AA622" i="3" s="1"/>
  <c r="AE601" i="1"/>
  <c r="U623" i="3" s="1"/>
  <c r="AF601" i="1"/>
  <c r="W623" i="3" s="1"/>
  <c r="AG601" i="1"/>
  <c r="Y623" i="3" s="1"/>
  <c r="AH601" i="1"/>
  <c r="AA623" i="3" s="1"/>
  <c r="AE602" i="1"/>
  <c r="U624" i="3" s="1"/>
  <c r="AF602" i="1"/>
  <c r="W624" i="3" s="1"/>
  <c r="AG602" i="1"/>
  <c r="Y624" i="3" s="1"/>
  <c r="AH602" i="1"/>
  <c r="AA624" i="3" s="1"/>
  <c r="AE603" i="1"/>
  <c r="U625" i="3" s="1"/>
  <c r="AF603" i="1"/>
  <c r="W625" i="3" s="1"/>
  <c r="AG603" i="1"/>
  <c r="Y625" i="3" s="1"/>
  <c r="AH603" i="1"/>
  <c r="AA625" i="3" s="1"/>
  <c r="AE604" i="1"/>
  <c r="U626" i="3" s="1"/>
  <c r="AF604" i="1"/>
  <c r="W626" i="3" s="1"/>
  <c r="AG604" i="1"/>
  <c r="Y626" i="3" s="1"/>
  <c r="AH604" i="1"/>
  <c r="AA626" i="3" s="1"/>
  <c r="AE605" i="1"/>
  <c r="U627" i="3" s="1"/>
  <c r="AF605" i="1"/>
  <c r="W627" i="3" s="1"/>
  <c r="AG605" i="1"/>
  <c r="Y627" i="3" s="1"/>
  <c r="AH605" i="1"/>
  <c r="AA627" i="3" s="1"/>
  <c r="AE606" i="1"/>
  <c r="U628" i="3" s="1"/>
  <c r="AF606" i="1"/>
  <c r="W628" i="3" s="1"/>
  <c r="AG606" i="1"/>
  <c r="Y628" i="3" s="1"/>
  <c r="AH606" i="1"/>
  <c r="AA628" i="3" s="1"/>
  <c r="AE607" i="1"/>
  <c r="U629" i="3" s="1"/>
  <c r="AF607" i="1"/>
  <c r="W629" i="3" s="1"/>
  <c r="AG607" i="1"/>
  <c r="Y629" i="3" s="1"/>
  <c r="AH607" i="1"/>
  <c r="AA629" i="3" s="1"/>
  <c r="AE608" i="1"/>
  <c r="U630" i="3" s="1"/>
  <c r="AF608" i="1"/>
  <c r="W630" i="3" s="1"/>
  <c r="AG608" i="1"/>
  <c r="Y630" i="3" s="1"/>
  <c r="AH608" i="1"/>
  <c r="AA630" i="3" s="1"/>
  <c r="AE609" i="1"/>
  <c r="U631" i="3" s="1"/>
  <c r="AF609" i="1"/>
  <c r="W631" i="3" s="1"/>
  <c r="AG609" i="1"/>
  <c r="Y631" i="3" s="1"/>
  <c r="AH609" i="1"/>
  <c r="AA631" i="3" s="1"/>
  <c r="AE610" i="1"/>
  <c r="U632" i="3" s="1"/>
  <c r="AF610" i="1"/>
  <c r="W632" i="3" s="1"/>
  <c r="AG610" i="1"/>
  <c r="Y632" i="3" s="1"/>
  <c r="AH610" i="1"/>
  <c r="AA632" i="3" s="1"/>
  <c r="AE611" i="1"/>
  <c r="U633" i="3" s="1"/>
  <c r="AF611" i="1"/>
  <c r="W633" i="3" s="1"/>
  <c r="AG611" i="1"/>
  <c r="Y633" i="3" s="1"/>
  <c r="AH611" i="1"/>
  <c r="AA633" i="3" s="1"/>
  <c r="AE612" i="1"/>
  <c r="U634" i="3" s="1"/>
  <c r="AF612" i="1"/>
  <c r="W634" i="3" s="1"/>
  <c r="AG612" i="1"/>
  <c r="Y634" i="3" s="1"/>
  <c r="AH612" i="1"/>
  <c r="AA634" i="3" s="1"/>
  <c r="AE613" i="1"/>
  <c r="U635" i="3" s="1"/>
  <c r="AF613" i="1"/>
  <c r="W635" i="3" s="1"/>
  <c r="AG613" i="1"/>
  <c r="Y635" i="3" s="1"/>
  <c r="AH613" i="1"/>
  <c r="AA635" i="3" s="1"/>
  <c r="AE614" i="1"/>
  <c r="U636" i="3" s="1"/>
  <c r="AF614" i="1"/>
  <c r="W636" i="3" s="1"/>
  <c r="AG614" i="1"/>
  <c r="Y636" i="3" s="1"/>
  <c r="AH614" i="1"/>
  <c r="AA636" i="3" s="1"/>
  <c r="AE615" i="1"/>
  <c r="U637" i="3" s="1"/>
  <c r="AF615" i="1"/>
  <c r="W637" i="3" s="1"/>
  <c r="AG615" i="1"/>
  <c r="Y637" i="3" s="1"/>
  <c r="AH615" i="1"/>
  <c r="AA637" i="3" s="1"/>
  <c r="AE616" i="1"/>
  <c r="U638" i="3" s="1"/>
  <c r="AF616" i="1"/>
  <c r="W638" i="3" s="1"/>
  <c r="AG616" i="1"/>
  <c r="Y638" i="3" s="1"/>
  <c r="AH616" i="1"/>
  <c r="AA638" i="3" s="1"/>
  <c r="AE617" i="1"/>
  <c r="U639" i="3" s="1"/>
  <c r="AF617" i="1"/>
  <c r="W639" i="3" s="1"/>
  <c r="AG617" i="1"/>
  <c r="Y639" i="3" s="1"/>
  <c r="AH617" i="1"/>
  <c r="AA639" i="3" s="1"/>
  <c r="AE618" i="1"/>
  <c r="U640" i="3" s="1"/>
  <c r="AF618" i="1"/>
  <c r="W640" i="3" s="1"/>
  <c r="AG618" i="1"/>
  <c r="Y640" i="3" s="1"/>
  <c r="AH618" i="1"/>
  <c r="AA640" i="3" s="1"/>
  <c r="AE619" i="1"/>
  <c r="U641" i="3" s="1"/>
  <c r="AF619" i="1"/>
  <c r="W641" i="3" s="1"/>
  <c r="AG619" i="1"/>
  <c r="Y641" i="3" s="1"/>
  <c r="AH619" i="1"/>
  <c r="AA641" i="3" s="1"/>
  <c r="AE620" i="1"/>
  <c r="U642" i="3" s="1"/>
  <c r="AF620" i="1"/>
  <c r="W642" i="3" s="1"/>
  <c r="AG620" i="1"/>
  <c r="Y642" i="3" s="1"/>
  <c r="AH620" i="1"/>
  <c r="AA642" i="3" s="1"/>
  <c r="AE621" i="1"/>
  <c r="U643" i="3" s="1"/>
  <c r="AF621" i="1"/>
  <c r="W643" i="3" s="1"/>
  <c r="AG621" i="1"/>
  <c r="Y643" i="3" s="1"/>
  <c r="AH621" i="1"/>
  <c r="AA643" i="3" s="1"/>
  <c r="AE622" i="1"/>
  <c r="U644" i="3" s="1"/>
  <c r="AF622" i="1"/>
  <c r="W644" i="3" s="1"/>
  <c r="AG622" i="1"/>
  <c r="Y644" i="3" s="1"/>
  <c r="AH622" i="1"/>
  <c r="AA644" i="3" s="1"/>
  <c r="AE623" i="1"/>
  <c r="U645" i="3" s="1"/>
  <c r="AF623" i="1"/>
  <c r="W645" i="3" s="1"/>
  <c r="AG623" i="1"/>
  <c r="Y645" i="3" s="1"/>
  <c r="AH623" i="1"/>
  <c r="AA645" i="3" s="1"/>
  <c r="AE624" i="1"/>
  <c r="U646" i="3" s="1"/>
  <c r="AF624" i="1"/>
  <c r="W646" i="3" s="1"/>
  <c r="AG624" i="1"/>
  <c r="Y646" i="3" s="1"/>
  <c r="AH624" i="1"/>
  <c r="AA646" i="3" s="1"/>
  <c r="AE625" i="1"/>
  <c r="U647" i="3" s="1"/>
  <c r="AF625" i="1"/>
  <c r="W647" i="3" s="1"/>
  <c r="AG625" i="1"/>
  <c r="Y647" i="3" s="1"/>
  <c r="AH625" i="1"/>
  <c r="AA647" i="3" s="1"/>
  <c r="AE626" i="1"/>
  <c r="U648" i="3" s="1"/>
  <c r="AF626" i="1"/>
  <c r="W648" i="3" s="1"/>
  <c r="AG626" i="1"/>
  <c r="Y648" i="3" s="1"/>
  <c r="AH626" i="1"/>
  <c r="AA648" i="3" s="1"/>
  <c r="AE627" i="1"/>
  <c r="U649" i="3" s="1"/>
  <c r="AF627" i="1"/>
  <c r="W649" i="3" s="1"/>
  <c r="AG627" i="1"/>
  <c r="Y649" i="3" s="1"/>
  <c r="AH627" i="1"/>
  <c r="AA649" i="3" s="1"/>
  <c r="AE628" i="1"/>
  <c r="U650" i="3" s="1"/>
  <c r="AF628" i="1"/>
  <c r="W650" i="3" s="1"/>
  <c r="AG628" i="1"/>
  <c r="Y650" i="3" s="1"/>
  <c r="AH628" i="1"/>
  <c r="AA650" i="3" s="1"/>
  <c r="AE629" i="1"/>
  <c r="U651" i="3" s="1"/>
  <c r="AF629" i="1"/>
  <c r="W651" i="3" s="1"/>
  <c r="AG629" i="1"/>
  <c r="Y651" i="3" s="1"/>
  <c r="AH629" i="1"/>
  <c r="AA651" i="3" s="1"/>
  <c r="AE630" i="1"/>
  <c r="U652" i="3" s="1"/>
  <c r="AF630" i="1"/>
  <c r="W652" i="3" s="1"/>
  <c r="AG630" i="1"/>
  <c r="Y652" i="3" s="1"/>
  <c r="AH630" i="1"/>
  <c r="AA652" i="3" s="1"/>
  <c r="AE631" i="1"/>
  <c r="U653" i="3" s="1"/>
  <c r="AF631" i="1"/>
  <c r="W653" i="3" s="1"/>
  <c r="AG631" i="1"/>
  <c r="Y653" i="3" s="1"/>
  <c r="AH631" i="1"/>
  <c r="AA653" i="3" s="1"/>
  <c r="AE632" i="1"/>
  <c r="U654" i="3" s="1"/>
  <c r="AF632" i="1"/>
  <c r="W654" i="3" s="1"/>
  <c r="AG632" i="1"/>
  <c r="Y654" i="3" s="1"/>
  <c r="AH632" i="1"/>
  <c r="AA654" i="3" s="1"/>
  <c r="AE633" i="1"/>
  <c r="U655" i="3" s="1"/>
  <c r="AF633" i="1"/>
  <c r="W655" i="3" s="1"/>
  <c r="AG633" i="1"/>
  <c r="Y655" i="3" s="1"/>
  <c r="AH633" i="1"/>
  <c r="AA655" i="3" s="1"/>
  <c r="AE634" i="1"/>
  <c r="U656" i="3" s="1"/>
  <c r="AF634" i="1"/>
  <c r="W656" i="3" s="1"/>
  <c r="AG634" i="1"/>
  <c r="Y656" i="3" s="1"/>
  <c r="AH634" i="1"/>
  <c r="AA656" i="3" s="1"/>
  <c r="AE635" i="1"/>
  <c r="U657" i="3" s="1"/>
  <c r="AF635" i="1"/>
  <c r="W657" i="3" s="1"/>
  <c r="AG635" i="1"/>
  <c r="Y657" i="3" s="1"/>
  <c r="AH635" i="1"/>
  <c r="AA657" i="3" s="1"/>
  <c r="AE636" i="1"/>
  <c r="U658" i="3" s="1"/>
  <c r="AF636" i="1"/>
  <c r="W658" i="3" s="1"/>
  <c r="AG636" i="1"/>
  <c r="Y658" i="3" s="1"/>
  <c r="AH636" i="1"/>
  <c r="AA658" i="3" s="1"/>
  <c r="AE637" i="1"/>
  <c r="U659" i="3" s="1"/>
  <c r="AF637" i="1"/>
  <c r="W659" i="3" s="1"/>
  <c r="AG637" i="1"/>
  <c r="Y659" i="3" s="1"/>
  <c r="AH637" i="1"/>
  <c r="AA659" i="3" s="1"/>
  <c r="AE638" i="1"/>
  <c r="U660" i="3" s="1"/>
  <c r="AF638" i="1"/>
  <c r="W660" i="3" s="1"/>
  <c r="AG638" i="1"/>
  <c r="Y660" i="3" s="1"/>
  <c r="AH638" i="1"/>
  <c r="AA660" i="3" s="1"/>
  <c r="AE639" i="1"/>
  <c r="U661" i="3" s="1"/>
  <c r="AF639" i="1"/>
  <c r="W661" i="3" s="1"/>
  <c r="AG639" i="1"/>
  <c r="Y661" i="3" s="1"/>
  <c r="AH639" i="1"/>
  <c r="AA661" i="3" s="1"/>
  <c r="AE640" i="1"/>
  <c r="U662" i="3" s="1"/>
  <c r="AF640" i="1"/>
  <c r="W662" i="3" s="1"/>
  <c r="AG640" i="1"/>
  <c r="Y662" i="3" s="1"/>
  <c r="AH640" i="1"/>
  <c r="AA662" i="3" s="1"/>
  <c r="AE641" i="1"/>
  <c r="U663" i="3" s="1"/>
  <c r="AF641" i="1"/>
  <c r="W663" i="3" s="1"/>
  <c r="AG641" i="1"/>
  <c r="Y663" i="3" s="1"/>
  <c r="AH641" i="1"/>
  <c r="AA663" i="3" s="1"/>
  <c r="AE642" i="1"/>
  <c r="U664" i="3" s="1"/>
  <c r="AF642" i="1"/>
  <c r="W664" i="3" s="1"/>
  <c r="AG642" i="1"/>
  <c r="Y664" i="3" s="1"/>
  <c r="AH642" i="1"/>
  <c r="AA664" i="3" s="1"/>
  <c r="AE643" i="1"/>
  <c r="U665" i="3" s="1"/>
  <c r="AF643" i="1"/>
  <c r="W665" i="3" s="1"/>
  <c r="AG643" i="1"/>
  <c r="Y665" i="3" s="1"/>
  <c r="AH643" i="1"/>
  <c r="AA665" i="3" s="1"/>
  <c r="AE644" i="1"/>
  <c r="U666" i="3" s="1"/>
  <c r="AF644" i="1"/>
  <c r="W666" i="3" s="1"/>
  <c r="AG644" i="1"/>
  <c r="Y666" i="3" s="1"/>
  <c r="AH644" i="1"/>
  <c r="AA666" i="3" s="1"/>
  <c r="AE645" i="1"/>
  <c r="U667" i="3" s="1"/>
  <c r="AF645" i="1"/>
  <c r="W667" i="3" s="1"/>
  <c r="AG645" i="1"/>
  <c r="Y667" i="3" s="1"/>
  <c r="AH645" i="1"/>
  <c r="AA667" i="3" s="1"/>
  <c r="AE646" i="1"/>
  <c r="U668" i="3" s="1"/>
  <c r="AF646" i="1"/>
  <c r="W668" i="3" s="1"/>
  <c r="AG646" i="1"/>
  <c r="Y668" i="3" s="1"/>
  <c r="AH646" i="1"/>
  <c r="AA668" i="3" s="1"/>
  <c r="AE647" i="1"/>
  <c r="U669" i="3" s="1"/>
  <c r="AF647" i="1"/>
  <c r="W669" i="3" s="1"/>
  <c r="AG647" i="1"/>
  <c r="Y669" i="3" s="1"/>
  <c r="AH647" i="1"/>
  <c r="AA669" i="3" s="1"/>
  <c r="AE648" i="1"/>
  <c r="U670" i="3" s="1"/>
  <c r="AF648" i="1"/>
  <c r="W670" i="3" s="1"/>
  <c r="AG648" i="1"/>
  <c r="Y670" i="3" s="1"/>
  <c r="AH648" i="1"/>
  <c r="AA670" i="3" s="1"/>
  <c r="AE649" i="1"/>
  <c r="U671" i="3" s="1"/>
  <c r="AF649" i="1"/>
  <c r="W671" i="3" s="1"/>
  <c r="AG649" i="1"/>
  <c r="Y671" i="3" s="1"/>
  <c r="AH649" i="1"/>
  <c r="AA671" i="3" s="1"/>
  <c r="AE650" i="1"/>
  <c r="U672" i="3" s="1"/>
  <c r="AF650" i="1"/>
  <c r="W672" i="3" s="1"/>
  <c r="AG650" i="1"/>
  <c r="Y672" i="3" s="1"/>
  <c r="AH650" i="1"/>
  <c r="AA672" i="3" s="1"/>
  <c r="AE651" i="1"/>
  <c r="U673" i="3" s="1"/>
  <c r="AF651" i="1"/>
  <c r="W673" i="3" s="1"/>
  <c r="AG651" i="1"/>
  <c r="Y673" i="3" s="1"/>
  <c r="AH651" i="1"/>
  <c r="AA673" i="3" s="1"/>
  <c r="AE652" i="1"/>
  <c r="U674" i="3" s="1"/>
  <c r="AF652" i="1"/>
  <c r="W674" i="3" s="1"/>
  <c r="AG652" i="1"/>
  <c r="Y674" i="3" s="1"/>
  <c r="AH652" i="1"/>
  <c r="AA674" i="3" s="1"/>
  <c r="AE653" i="1"/>
  <c r="U675" i="3" s="1"/>
  <c r="AF653" i="1"/>
  <c r="W675" i="3" s="1"/>
  <c r="AG653" i="1"/>
  <c r="Y675" i="3" s="1"/>
  <c r="AH653" i="1"/>
  <c r="AA675" i="3" s="1"/>
  <c r="AE654" i="1"/>
  <c r="U676" i="3" s="1"/>
  <c r="AF654" i="1"/>
  <c r="W676" i="3" s="1"/>
  <c r="AG654" i="1"/>
  <c r="Y676" i="3" s="1"/>
  <c r="AH654" i="1"/>
  <c r="AA676" i="3" s="1"/>
  <c r="AE655" i="1"/>
  <c r="U677" i="3" s="1"/>
  <c r="AF655" i="1"/>
  <c r="W677" i="3" s="1"/>
  <c r="AG655" i="1"/>
  <c r="Y677" i="3" s="1"/>
  <c r="AH655" i="1"/>
  <c r="AA677" i="3" s="1"/>
  <c r="AE656" i="1"/>
  <c r="U678" i="3" s="1"/>
  <c r="AF656" i="1"/>
  <c r="W678" i="3" s="1"/>
  <c r="AG656" i="1"/>
  <c r="Y678" i="3" s="1"/>
  <c r="AH656" i="1"/>
  <c r="AA678" i="3" s="1"/>
  <c r="AE657" i="1"/>
  <c r="U679" i="3" s="1"/>
  <c r="AF657" i="1"/>
  <c r="W679" i="3" s="1"/>
  <c r="AG657" i="1"/>
  <c r="Y679" i="3" s="1"/>
  <c r="AH657" i="1"/>
  <c r="AA679" i="3" s="1"/>
  <c r="AE658" i="1"/>
  <c r="U680" i="3" s="1"/>
  <c r="AF658" i="1"/>
  <c r="W680" i="3" s="1"/>
  <c r="AG658" i="1"/>
  <c r="Y680" i="3" s="1"/>
  <c r="AH658" i="1"/>
  <c r="AA680" i="3" s="1"/>
  <c r="AE659" i="1"/>
  <c r="U681" i="3" s="1"/>
  <c r="AF659" i="1"/>
  <c r="W681" i="3" s="1"/>
  <c r="AG659" i="1"/>
  <c r="Y681" i="3" s="1"/>
  <c r="AH659" i="1"/>
  <c r="AA681" i="3" s="1"/>
  <c r="AE660" i="1"/>
  <c r="U682" i="3" s="1"/>
  <c r="AF660" i="1"/>
  <c r="W682" i="3" s="1"/>
  <c r="AG660" i="1"/>
  <c r="Y682" i="3" s="1"/>
  <c r="AH660" i="1"/>
  <c r="AA682" i="3" s="1"/>
  <c r="AE661" i="1"/>
  <c r="U683" i="3" s="1"/>
  <c r="AF661" i="1"/>
  <c r="W683" i="3" s="1"/>
  <c r="AG661" i="1"/>
  <c r="Y683" i="3" s="1"/>
  <c r="AH661" i="1"/>
  <c r="AA683" i="3" s="1"/>
  <c r="AE662" i="1"/>
  <c r="U684" i="3" s="1"/>
  <c r="AF662" i="1"/>
  <c r="W684" i="3" s="1"/>
  <c r="AG662" i="1"/>
  <c r="Y684" i="3" s="1"/>
  <c r="AH662" i="1"/>
  <c r="AA684" i="3" s="1"/>
  <c r="AE663" i="1"/>
  <c r="U685" i="3" s="1"/>
  <c r="AF663" i="1"/>
  <c r="W685" i="3" s="1"/>
  <c r="AG663" i="1"/>
  <c r="Y685" i="3" s="1"/>
  <c r="AH663" i="1"/>
  <c r="AA685" i="3" s="1"/>
  <c r="AE664" i="1"/>
  <c r="U686" i="3" s="1"/>
  <c r="AF664" i="1"/>
  <c r="W686" i="3" s="1"/>
  <c r="AG664" i="1"/>
  <c r="Y686" i="3" s="1"/>
  <c r="AH664" i="1"/>
  <c r="AA686" i="3" s="1"/>
  <c r="AE665" i="1"/>
  <c r="U687" i="3" s="1"/>
  <c r="AF665" i="1"/>
  <c r="W687" i="3" s="1"/>
  <c r="AG665" i="1"/>
  <c r="Y687" i="3" s="1"/>
  <c r="AH665" i="1"/>
  <c r="AA687" i="3" s="1"/>
  <c r="AE666" i="1"/>
  <c r="U688" i="3" s="1"/>
  <c r="AF666" i="1"/>
  <c r="W688" i="3" s="1"/>
  <c r="AG666" i="1"/>
  <c r="Y688" i="3" s="1"/>
  <c r="AH666" i="1"/>
  <c r="AA688" i="3" s="1"/>
  <c r="AE667" i="1"/>
  <c r="U689" i="3" s="1"/>
  <c r="AF667" i="1"/>
  <c r="W689" i="3" s="1"/>
  <c r="AG667" i="1"/>
  <c r="Y689" i="3" s="1"/>
  <c r="AH667" i="1"/>
  <c r="AA689" i="3" s="1"/>
  <c r="AE668" i="1"/>
  <c r="U690" i="3" s="1"/>
  <c r="AF668" i="1"/>
  <c r="W690" i="3" s="1"/>
  <c r="AG668" i="1"/>
  <c r="Y690" i="3" s="1"/>
  <c r="AH668" i="1"/>
  <c r="AA690" i="3" s="1"/>
  <c r="AE669" i="1"/>
  <c r="U691" i="3" s="1"/>
  <c r="AF669" i="1"/>
  <c r="W691" i="3" s="1"/>
  <c r="AG669" i="1"/>
  <c r="Y691" i="3" s="1"/>
  <c r="AH669" i="1"/>
  <c r="AA691" i="3" s="1"/>
  <c r="AE670" i="1"/>
  <c r="U692" i="3" s="1"/>
  <c r="AF670" i="1"/>
  <c r="W692" i="3" s="1"/>
  <c r="AG670" i="1"/>
  <c r="Y692" i="3" s="1"/>
  <c r="AH670" i="1"/>
  <c r="AA692" i="3" s="1"/>
  <c r="AE671" i="1"/>
  <c r="U693" i="3" s="1"/>
  <c r="AF671" i="1"/>
  <c r="W693" i="3" s="1"/>
  <c r="AG671" i="1"/>
  <c r="Y693" i="3" s="1"/>
  <c r="AH671" i="1"/>
  <c r="AA693" i="3" s="1"/>
  <c r="AE672" i="1"/>
  <c r="U694" i="3" s="1"/>
  <c r="AF672" i="1"/>
  <c r="W694" i="3" s="1"/>
  <c r="AG672" i="1"/>
  <c r="Y694" i="3" s="1"/>
  <c r="AH672" i="1"/>
  <c r="AA694" i="3" s="1"/>
  <c r="AE673" i="1"/>
  <c r="U695" i="3" s="1"/>
  <c r="AF673" i="1"/>
  <c r="W695" i="3" s="1"/>
  <c r="AG673" i="1"/>
  <c r="Y695" i="3" s="1"/>
  <c r="AH673" i="1"/>
  <c r="AA695" i="3" s="1"/>
  <c r="AE674" i="1"/>
  <c r="U696" i="3" s="1"/>
  <c r="AF674" i="1"/>
  <c r="W696" i="3" s="1"/>
  <c r="AG674" i="1"/>
  <c r="Y696" i="3" s="1"/>
  <c r="AH674" i="1"/>
  <c r="AA696" i="3" s="1"/>
  <c r="AE675" i="1"/>
  <c r="U697" i="3" s="1"/>
  <c r="AF675" i="1"/>
  <c r="W697" i="3" s="1"/>
  <c r="AG675" i="1"/>
  <c r="Y697" i="3" s="1"/>
  <c r="AH675" i="1"/>
  <c r="AA697" i="3" s="1"/>
  <c r="AE676" i="1"/>
  <c r="U698" i="3" s="1"/>
  <c r="AF676" i="1"/>
  <c r="W698" i="3" s="1"/>
  <c r="AG676" i="1"/>
  <c r="Y698" i="3" s="1"/>
  <c r="AH676" i="1"/>
  <c r="AA698" i="3" s="1"/>
  <c r="AE677" i="1"/>
  <c r="U699" i="3" s="1"/>
  <c r="AF677" i="1"/>
  <c r="W699" i="3" s="1"/>
  <c r="AG677" i="1"/>
  <c r="Y699" i="3" s="1"/>
  <c r="AH677" i="1"/>
  <c r="AA699" i="3" s="1"/>
  <c r="AE678" i="1"/>
  <c r="U700" i="3" s="1"/>
  <c r="AF678" i="1"/>
  <c r="W700" i="3" s="1"/>
  <c r="AG678" i="1"/>
  <c r="Y700" i="3" s="1"/>
  <c r="AH678" i="1"/>
  <c r="AA700" i="3" s="1"/>
  <c r="AE679" i="1"/>
  <c r="U701" i="3" s="1"/>
  <c r="AF679" i="1"/>
  <c r="W701" i="3" s="1"/>
  <c r="AG679" i="1"/>
  <c r="Y701" i="3" s="1"/>
  <c r="AH679" i="1"/>
  <c r="AA701" i="3" s="1"/>
  <c r="AE680" i="1"/>
  <c r="U702" i="3" s="1"/>
  <c r="AF680" i="1"/>
  <c r="W702" i="3" s="1"/>
  <c r="AG680" i="1"/>
  <c r="Y702" i="3" s="1"/>
  <c r="AH680" i="1"/>
  <c r="AA702" i="3" s="1"/>
  <c r="AE681" i="1"/>
  <c r="U703" i="3" s="1"/>
  <c r="AF681" i="1"/>
  <c r="W703" i="3" s="1"/>
  <c r="AG681" i="1"/>
  <c r="Y703" i="3" s="1"/>
  <c r="AH681" i="1"/>
  <c r="AA703" i="3" s="1"/>
  <c r="AE682" i="1"/>
  <c r="U704" i="3" s="1"/>
  <c r="AF682" i="1"/>
  <c r="W704" i="3" s="1"/>
  <c r="AG682" i="1"/>
  <c r="Y704" i="3" s="1"/>
  <c r="AH682" i="1"/>
  <c r="AA704" i="3" s="1"/>
  <c r="AE683" i="1"/>
  <c r="U705" i="3" s="1"/>
  <c r="AF683" i="1"/>
  <c r="W705" i="3" s="1"/>
  <c r="AG683" i="1"/>
  <c r="Y705" i="3" s="1"/>
  <c r="AH683" i="1"/>
  <c r="AA705" i="3" s="1"/>
  <c r="AE684" i="1"/>
  <c r="U706" i="3" s="1"/>
  <c r="AF684" i="1"/>
  <c r="W706" i="3" s="1"/>
  <c r="AG684" i="1"/>
  <c r="Y706" i="3" s="1"/>
  <c r="AH684" i="1"/>
  <c r="AA706" i="3" s="1"/>
  <c r="AE685" i="1"/>
  <c r="U707" i="3" s="1"/>
  <c r="AF685" i="1"/>
  <c r="W707" i="3" s="1"/>
  <c r="AG685" i="1"/>
  <c r="Y707" i="3" s="1"/>
  <c r="AH685" i="1"/>
  <c r="AA707" i="3" s="1"/>
  <c r="AE686" i="1"/>
  <c r="U708" i="3" s="1"/>
  <c r="AF686" i="1"/>
  <c r="W708" i="3" s="1"/>
  <c r="AG686" i="1"/>
  <c r="Y708" i="3" s="1"/>
  <c r="AH686" i="1"/>
  <c r="AA708" i="3" s="1"/>
  <c r="AE687" i="1"/>
  <c r="U709" i="3" s="1"/>
  <c r="AF687" i="1"/>
  <c r="W709" i="3" s="1"/>
  <c r="AG687" i="1"/>
  <c r="Y709" i="3" s="1"/>
  <c r="AH687" i="1"/>
  <c r="AA709" i="3" s="1"/>
  <c r="AE688" i="1"/>
  <c r="U710" i="3" s="1"/>
  <c r="AF688" i="1"/>
  <c r="W710" i="3" s="1"/>
  <c r="AG688" i="1"/>
  <c r="Y710" i="3" s="1"/>
  <c r="AH688" i="1"/>
  <c r="AA710" i="3" s="1"/>
  <c r="AE689" i="1"/>
  <c r="U711" i="3" s="1"/>
  <c r="AF689" i="1"/>
  <c r="W711" i="3" s="1"/>
  <c r="AG689" i="1"/>
  <c r="Y711" i="3" s="1"/>
  <c r="AH689" i="1"/>
  <c r="AA711" i="3" s="1"/>
  <c r="AE690" i="1"/>
  <c r="U712" i="3" s="1"/>
  <c r="AF690" i="1"/>
  <c r="W712" i="3" s="1"/>
  <c r="AG690" i="1"/>
  <c r="Y712" i="3" s="1"/>
  <c r="AH690" i="1"/>
  <c r="AA712" i="3" s="1"/>
  <c r="AE691" i="1"/>
  <c r="U713" i="3" s="1"/>
  <c r="AF691" i="1"/>
  <c r="W713" i="3" s="1"/>
  <c r="AG691" i="1"/>
  <c r="Y713" i="3" s="1"/>
  <c r="AH691" i="1"/>
  <c r="AA713" i="3" s="1"/>
  <c r="AE692" i="1"/>
  <c r="U714" i="3" s="1"/>
  <c r="AF692" i="1"/>
  <c r="W714" i="3" s="1"/>
  <c r="AG692" i="1"/>
  <c r="Y714" i="3" s="1"/>
  <c r="AH692" i="1"/>
  <c r="AA714" i="3" s="1"/>
  <c r="AE693" i="1"/>
  <c r="U715" i="3" s="1"/>
  <c r="AF693" i="1"/>
  <c r="W715" i="3" s="1"/>
  <c r="AG693" i="1"/>
  <c r="Y715" i="3" s="1"/>
  <c r="AH693" i="1"/>
  <c r="AA715" i="3" s="1"/>
  <c r="AE694" i="1"/>
  <c r="U716" i="3" s="1"/>
  <c r="AF694" i="1"/>
  <c r="W716" i="3" s="1"/>
  <c r="AG694" i="1"/>
  <c r="Y716" i="3" s="1"/>
  <c r="AH694" i="1"/>
  <c r="AA716" i="3" s="1"/>
  <c r="AE695" i="1"/>
  <c r="U717" i="3" s="1"/>
  <c r="AF695" i="1"/>
  <c r="W717" i="3" s="1"/>
  <c r="AG695" i="1"/>
  <c r="Y717" i="3" s="1"/>
  <c r="AH695" i="1"/>
  <c r="AA717" i="3" s="1"/>
  <c r="AE696" i="1"/>
  <c r="U718" i="3" s="1"/>
  <c r="AF696" i="1"/>
  <c r="W718" i="3" s="1"/>
  <c r="AG696" i="1"/>
  <c r="Y718" i="3" s="1"/>
  <c r="AH696" i="1"/>
  <c r="AA718" i="3" s="1"/>
  <c r="AE697" i="1"/>
  <c r="U719" i="3" s="1"/>
  <c r="AF697" i="1"/>
  <c r="W719" i="3" s="1"/>
  <c r="AG697" i="1"/>
  <c r="Y719" i="3" s="1"/>
  <c r="AH697" i="1"/>
  <c r="AA719" i="3" s="1"/>
  <c r="AE698" i="1"/>
  <c r="U720" i="3" s="1"/>
  <c r="AF698" i="1"/>
  <c r="W720" i="3" s="1"/>
  <c r="AG698" i="1"/>
  <c r="Y720" i="3" s="1"/>
  <c r="AH698" i="1"/>
  <c r="AA720" i="3" s="1"/>
  <c r="AE699" i="1"/>
  <c r="U721" i="3" s="1"/>
  <c r="AF699" i="1"/>
  <c r="W721" i="3" s="1"/>
  <c r="AG699" i="1"/>
  <c r="Y721" i="3" s="1"/>
  <c r="AH699" i="1"/>
  <c r="AA721" i="3" s="1"/>
  <c r="AE700" i="1"/>
  <c r="U722" i="3" s="1"/>
  <c r="AF700" i="1"/>
  <c r="W722" i="3" s="1"/>
  <c r="AG700" i="1"/>
  <c r="Y722" i="3" s="1"/>
  <c r="AH700" i="1"/>
  <c r="AA722" i="3" s="1"/>
  <c r="AE701" i="1"/>
  <c r="U723" i="3" s="1"/>
  <c r="AF701" i="1"/>
  <c r="W723" i="3" s="1"/>
  <c r="AG701" i="1"/>
  <c r="Y723" i="3" s="1"/>
  <c r="AH701" i="1"/>
  <c r="AA723" i="3" s="1"/>
  <c r="AE702" i="1"/>
  <c r="U724" i="3" s="1"/>
  <c r="AF702" i="1"/>
  <c r="W724" i="3" s="1"/>
  <c r="AG702" i="1"/>
  <c r="Y724" i="3" s="1"/>
  <c r="AH702" i="1"/>
  <c r="AA724" i="3" s="1"/>
  <c r="AE703" i="1"/>
  <c r="U725" i="3" s="1"/>
  <c r="AF703" i="1"/>
  <c r="W725" i="3" s="1"/>
  <c r="AG703" i="1"/>
  <c r="Y725" i="3" s="1"/>
  <c r="AH703" i="1"/>
  <c r="AA725" i="3" s="1"/>
  <c r="AE704" i="1"/>
  <c r="U726" i="3" s="1"/>
  <c r="AF704" i="1"/>
  <c r="W726" i="3" s="1"/>
  <c r="AG704" i="1"/>
  <c r="Y726" i="3" s="1"/>
  <c r="AH704" i="1"/>
  <c r="AA726" i="3" s="1"/>
  <c r="AE705" i="1"/>
  <c r="U727" i="3" s="1"/>
  <c r="AF705" i="1"/>
  <c r="W727" i="3" s="1"/>
  <c r="AG705" i="1"/>
  <c r="Y727" i="3" s="1"/>
  <c r="AH705" i="1"/>
  <c r="AA727" i="3" s="1"/>
  <c r="AE706" i="1"/>
  <c r="U728" i="3" s="1"/>
  <c r="AF706" i="1"/>
  <c r="W728" i="3" s="1"/>
  <c r="AG706" i="1"/>
  <c r="Y728" i="3" s="1"/>
  <c r="AH706" i="1"/>
  <c r="AA728" i="3" s="1"/>
  <c r="AE707" i="1"/>
  <c r="U729" i="3" s="1"/>
  <c r="AF707" i="1"/>
  <c r="W729" i="3" s="1"/>
  <c r="AG707" i="1"/>
  <c r="Y729" i="3" s="1"/>
  <c r="AH707" i="1"/>
  <c r="AA729" i="3" s="1"/>
  <c r="AE708" i="1"/>
  <c r="U730" i="3" s="1"/>
  <c r="AF708" i="1"/>
  <c r="W730" i="3" s="1"/>
  <c r="AG708" i="1"/>
  <c r="Y730" i="3" s="1"/>
  <c r="AH708" i="1"/>
  <c r="AA730" i="3" s="1"/>
  <c r="AE709" i="1"/>
  <c r="U731" i="3" s="1"/>
  <c r="AF709" i="1"/>
  <c r="W731" i="3" s="1"/>
  <c r="AG709" i="1"/>
  <c r="Y731" i="3" s="1"/>
  <c r="AH709" i="1"/>
  <c r="AA731" i="3" s="1"/>
  <c r="AE710" i="1"/>
  <c r="U732" i="3" s="1"/>
  <c r="AF710" i="1"/>
  <c r="W732" i="3" s="1"/>
  <c r="AG710" i="1"/>
  <c r="Y732" i="3" s="1"/>
  <c r="AH710" i="1"/>
  <c r="AA732" i="3" s="1"/>
  <c r="AE711" i="1"/>
  <c r="U733" i="3" s="1"/>
  <c r="AF711" i="1"/>
  <c r="W733" i="3" s="1"/>
  <c r="AG711" i="1"/>
  <c r="Y733" i="3" s="1"/>
  <c r="AH711" i="1"/>
  <c r="AA733" i="3" s="1"/>
  <c r="AE712" i="1"/>
  <c r="U734" i="3" s="1"/>
  <c r="AF712" i="1"/>
  <c r="W734" i="3" s="1"/>
  <c r="AG712" i="1"/>
  <c r="Y734" i="3" s="1"/>
  <c r="AH712" i="1"/>
  <c r="AA734" i="3" s="1"/>
  <c r="AE713" i="1"/>
  <c r="U735" i="3" s="1"/>
  <c r="AF713" i="1"/>
  <c r="W735" i="3" s="1"/>
  <c r="AG713" i="1"/>
  <c r="Y735" i="3" s="1"/>
  <c r="AH713" i="1"/>
  <c r="AA735" i="3" s="1"/>
  <c r="AE714" i="1"/>
  <c r="U736" i="3" s="1"/>
  <c r="AF714" i="1"/>
  <c r="W736" i="3" s="1"/>
  <c r="AG714" i="1"/>
  <c r="Y736" i="3" s="1"/>
  <c r="AH714" i="1"/>
  <c r="AA736" i="3" s="1"/>
  <c r="AE715" i="1"/>
  <c r="U737" i="3" s="1"/>
  <c r="AF715" i="1"/>
  <c r="W737" i="3" s="1"/>
  <c r="AG715" i="1"/>
  <c r="Y737" i="3" s="1"/>
  <c r="AH715" i="1"/>
  <c r="AA737" i="3" s="1"/>
  <c r="AE716" i="1"/>
  <c r="U738" i="3" s="1"/>
  <c r="AF716" i="1"/>
  <c r="W738" i="3" s="1"/>
  <c r="AG716" i="1"/>
  <c r="Y738" i="3" s="1"/>
  <c r="AH716" i="1"/>
  <c r="AA738" i="3" s="1"/>
  <c r="AE717" i="1"/>
  <c r="U739" i="3" s="1"/>
  <c r="AF717" i="1"/>
  <c r="W739" i="3" s="1"/>
  <c r="AG717" i="1"/>
  <c r="Y739" i="3" s="1"/>
  <c r="AH717" i="1"/>
  <c r="AA739" i="3" s="1"/>
  <c r="AE718" i="1"/>
  <c r="U740" i="3" s="1"/>
  <c r="AF718" i="1"/>
  <c r="W740" i="3" s="1"/>
  <c r="AG718" i="1"/>
  <c r="Y740" i="3" s="1"/>
  <c r="AH718" i="1"/>
  <c r="AA740" i="3" s="1"/>
  <c r="AE719" i="1"/>
  <c r="U741" i="3" s="1"/>
  <c r="AF719" i="1"/>
  <c r="W741" i="3" s="1"/>
  <c r="AG719" i="1"/>
  <c r="Y741" i="3" s="1"/>
  <c r="AH719" i="1"/>
  <c r="AA741" i="3" s="1"/>
  <c r="AE720" i="1"/>
  <c r="U742" i="3" s="1"/>
  <c r="AF720" i="1"/>
  <c r="W742" i="3" s="1"/>
  <c r="AG720" i="1"/>
  <c r="Y742" i="3" s="1"/>
  <c r="AH720" i="1"/>
  <c r="AA742" i="3" s="1"/>
  <c r="AE721" i="1"/>
  <c r="U743" i="3" s="1"/>
  <c r="AF721" i="1"/>
  <c r="W743" i="3" s="1"/>
  <c r="AG721" i="1"/>
  <c r="Y743" i="3" s="1"/>
  <c r="AH721" i="1"/>
  <c r="AA743" i="3" s="1"/>
  <c r="AE722" i="1"/>
  <c r="U744" i="3" s="1"/>
  <c r="AF722" i="1"/>
  <c r="W744" i="3" s="1"/>
  <c r="AG722" i="1"/>
  <c r="Y744" i="3" s="1"/>
  <c r="AH722" i="1"/>
  <c r="AA744" i="3" s="1"/>
  <c r="AE723" i="1"/>
  <c r="U745" i="3" s="1"/>
  <c r="AF723" i="1"/>
  <c r="W745" i="3" s="1"/>
  <c r="AG723" i="1"/>
  <c r="Y745" i="3" s="1"/>
  <c r="AH723" i="1"/>
  <c r="AA745" i="3" s="1"/>
  <c r="AE724" i="1"/>
  <c r="U746" i="3" s="1"/>
  <c r="AF724" i="1"/>
  <c r="W746" i="3" s="1"/>
  <c r="AG724" i="1"/>
  <c r="Y746" i="3" s="1"/>
  <c r="AH724" i="1"/>
  <c r="AA746" i="3" s="1"/>
  <c r="AE725" i="1"/>
  <c r="U747" i="3" s="1"/>
  <c r="AF725" i="1"/>
  <c r="W747" i="3" s="1"/>
  <c r="AG725" i="1"/>
  <c r="Y747" i="3" s="1"/>
  <c r="AH725" i="1"/>
  <c r="AA747" i="3" s="1"/>
  <c r="AE726" i="1"/>
  <c r="U748" i="3" s="1"/>
  <c r="AF726" i="1"/>
  <c r="W748" i="3" s="1"/>
  <c r="AG726" i="1"/>
  <c r="Y748" i="3" s="1"/>
  <c r="AH726" i="1"/>
  <c r="AA748" i="3" s="1"/>
  <c r="AE727" i="1"/>
  <c r="U749" i="3" s="1"/>
  <c r="AF727" i="1"/>
  <c r="W749" i="3" s="1"/>
  <c r="AG727" i="1"/>
  <c r="Y749" i="3" s="1"/>
  <c r="AH727" i="1"/>
  <c r="AA749" i="3" s="1"/>
  <c r="AE728" i="1"/>
  <c r="U750" i="3" s="1"/>
  <c r="AF728" i="1"/>
  <c r="W750" i="3" s="1"/>
  <c r="AG728" i="1"/>
  <c r="Y750" i="3" s="1"/>
  <c r="AH728" i="1"/>
  <c r="AA750" i="3" s="1"/>
  <c r="AE729" i="1"/>
  <c r="U751" i="3" s="1"/>
  <c r="AF729" i="1"/>
  <c r="W751" i="3" s="1"/>
  <c r="AG729" i="1"/>
  <c r="Y751" i="3" s="1"/>
  <c r="AH729" i="1"/>
  <c r="AA751" i="3" s="1"/>
  <c r="AE730" i="1"/>
  <c r="U752" i="3" s="1"/>
  <c r="AF730" i="1"/>
  <c r="W752" i="3" s="1"/>
  <c r="AG730" i="1"/>
  <c r="Y752" i="3" s="1"/>
  <c r="AH730" i="1"/>
  <c r="AA752" i="3" s="1"/>
  <c r="AE731" i="1"/>
  <c r="U753" i="3" s="1"/>
  <c r="AF731" i="1"/>
  <c r="W753" i="3" s="1"/>
  <c r="AG731" i="1"/>
  <c r="Y753" i="3" s="1"/>
  <c r="AH731" i="1"/>
  <c r="AA753" i="3" s="1"/>
  <c r="AE732" i="1"/>
  <c r="U754" i="3" s="1"/>
  <c r="AF732" i="1"/>
  <c r="W754" i="3" s="1"/>
  <c r="AG732" i="1"/>
  <c r="Y754" i="3" s="1"/>
  <c r="AH732" i="1"/>
  <c r="AA754" i="3" s="1"/>
  <c r="AE733" i="1"/>
  <c r="U755" i="3" s="1"/>
  <c r="AF733" i="1"/>
  <c r="W755" i="3" s="1"/>
  <c r="AG733" i="1"/>
  <c r="Y755" i="3" s="1"/>
  <c r="AH733" i="1"/>
  <c r="AA755" i="3" s="1"/>
  <c r="AE734" i="1"/>
  <c r="U756" i="3" s="1"/>
  <c r="AF734" i="1"/>
  <c r="W756" i="3" s="1"/>
  <c r="AG734" i="1"/>
  <c r="Y756" i="3" s="1"/>
  <c r="AH734" i="1"/>
  <c r="AA756" i="3" s="1"/>
  <c r="AE735" i="1"/>
  <c r="U757" i="3" s="1"/>
  <c r="AF735" i="1"/>
  <c r="W757" i="3" s="1"/>
  <c r="AG735" i="1"/>
  <c r="Y757" i="3" s="1"/>
  <c r="AH735" i="1"/>
  <c r="AA757" i="3" s="1"/>
  <c r="AE736" i="1"/>
  <c r="U759" i="3" s="1"/>
  <c r="AF736" i="1"/>
  <c r="W759" i="3" s="1"/>
  <c r="AG736" i="1"/>
  <c r="Y759" i="3" s="1"/>
  <c r="AH736" i="1"/>
  <c r="AA759" i="3" s="1"/>
  <c r="AE737" i="1"/>
  <c r="U758" i="3" s="1"/>
  <c r="AF737" i="1"/>
  <c r="W758" i="3" s="1"/>
  <c r="AG737" i="1"/>
  <c r="Y758" i="3" s="1"/>
  <c r="AH737" i="1"/>
  <c r="AA758" i="3" s="1"/>
  <c r="AE738" i="1"/>
  <c r="U760" i="3" s="1"/>
  <c r="AF738" i="1"/>
  <c r="W760" i="3" s="1"/>
  <c r="AG738" i="1"/>
  <c r="Y760" i="3" s="1"/>
  <c r="AH738" i="1"/>
  <c r="AA760" i="3" s="1"/>
  <c r="AE739" i="1"/>
  <c r="U761" i="3" s="1"/>
  <c r="AF739" i="1"/>
  <c r="W761" i="3" s="1"/>
  <c r="AG739" i="1"/>
  <c r="Y761" i="3" s="1"/>
  <c r="AH739" i="1"/>
  <c r="AA761" i="3" s="1"/>
  <c r="AE740" i="1"/>
  <c r="U762" i="3" s="1"/>
  <c r="AF740" i="1"/>
  <c r="W762" i="3" s="1"/>
  <c r="AG740" i="1"/>
  <c r="Y762" i="3" s="1"/>
  <c r="AH740" i="1"/>
  <c r="AA762" i="3" s="1"/>
  <c r="AE741" i="1"/>
  <c r="U763" i="3" s="1"/>
  <c r="AF741" i="1"/>
  <c r="W763" i="3" s="1"/>
  <c r="AG741" i="1"/>
  <c r="Y763" i="3" s="1"/>
  <c r="AH741" i="1"/>
  <c r="AA763" i="3" s="1"/>
  <c r="AE742" i="1"/>
  <c r="U764" i="3" s="1"/>
  <c r="AF742" i="1"/>
  <c r="W764" i="3" s="1"/>
  <c r="AG742" i="1"/>
  <c r="Y764" i="3" s="1"/>
  <c r="AH742" i="1"/>
  <c r="AA764" i="3" s="1"/>
  <c r="AE743" i="1"/>
  <c r="U765" i="3" s="1"/>
  <c r="AF743" i="1"/>
  <c r="W765" i="3" s="1"/>
  <c r="AG743" i="1"/>
  <c r="Y765" i="3" s="1"/>
  <c r="AH743" i="1"/>
  <c r="AA765" i="3" s="1"/>
  <c r="AE744" i="1"/>
  <c r="U766" i="3" s="1"/>
  <c r="AF744" i="1"/>
  <c r="W766" i="3" s="1"/>
  <c r="AG744" i="1"/>
  <c r="Y766" i="3" s="1"/>
  <c r="AH744" i="1"/>
  <c r="AA766" i="3" s="1"/>
  <c r="AE745" i="1"/>
  <c r="U767" i="3" s="1"/>
  <c r="AF745" i="1"/>
  <c r="W767" i="3" s="1"/>
  <c r="AG745" i="1"/>
  <c r="Y767" i="3" s="1"/>
  <c r="AH745" i="1"/>
  <c r="AA767" i="3" s="1"/>
  <c r="AE746" i="1"/>
  <c r="U768" i="3" s="1"/>
  <c r="AF746" i="1"/>
  <c r="W768" i="3" s="1"/>
  <c r="AG746" i="1"/>
  <c r="Y768" i="3" s="1"/>
  <c r="AH746" i="1"/>
  <c r="AA768" i="3" s="1"/>
  <c r="AE747" i="1"/>
  <c r="U769" i="3" s="1"/>
  <c r="AF747" i="1"/>
  <c r="W769" i="3" s="1"/>
  <c r="AG747" i="1"/>
  <c r="Y769" i="3" s="1"/>
  <c r="AH747" i="1"/>
  <c r="AA769" i="3" s="1"/>
  <c r="AE748" i="1"/>
  <c r="U770" i="3" s="1"/>
  <c r="AF748" i="1"/>
  <c r="W770" i="3" s="1"/>
  <c r="AG748" i="1"/>
  <c r="Y770" i="3" s="1"/>
  <c r="AH748" i="1"/>
  <c r="AA770" i="3" s="1"/>
  <c r="AE749" i="1"/>
  <c r="U771" i="3" s="1"/>
  <c r="AF749" i="1"/>
  <c r="W771" i="3" s="1"/>
  <c r="AG749" i="1"/>
  <c r="Y771" i="3" s="1"/>
  <c r="AH749" i="1"/>
  <c r="AA771" i="3" s="1"/>
  <c r="AE750" i="1"/>
  <c r="U772" i="3" s="1"/>
  <c r="AF750" i="1"/>
  <c r="W772" i="3" s="1"/>
  <c r="AG750" i="1"/>
  <c r="Y772" i="3" s="1"/>
  <c r="AH750" i="1"/>
  <c r="AA772" i="3" s="1"/>
  <c r="AE751" i="1"/>
  <c r="U773" i="3" s="1"/>
  <c r="AF751" i="1"/>
  <c r="W773" i="3" s="1"/>
  <c r="AG751" i="1"/>
  <c r="Y773" i="3" s="1"/>
  <c r="AH751" i="1"/>
  <c r="AA773" i="3" s="1"/>
  <c r="AE752" i="1"/>
  <c r="U774" i="3" s="1"/>
  <c r="AF752" i="1"/>
  <c r="W774" i="3" s="1"/>
  <c r="AG752" i="1"/>
  <c r="Y774" i="3" s="1"/>
  <c r="AH752" i="1"/>
  <c r="AA774" i="3" s="1"/>
  <c r="AE753" i="1"/>
  <c r="U775" i="3" s="1"/>
  <c r="AF753" i="1"/>
  <c r="W775" i="3" s="1"/>
  <c r="AG753" i="1"/>
  <c r="Y775" i="3" s="1"/>
  <c r="AH753" i="1"/>
  <c r="AA775" i="3" s="1"/>
  <c r="AE754" i="1"/>
  <c r="U776" i="3" s="1"/>
  <c r="AF754" i="1"/>
  <c r="W776" i="3" s="1"/>
  <c r="AG754" i="1"/>
  <c r="Y776" i="3" s="1"/>
  <c r="AH754" i="1"/>
  <c r="AA776" i="3" s="1"/>
  <c r="AE755" i="1"/>
  <c r="U777" i="3" s="1"/>
  <c r="AF755" i="1"/>
  <c r="W777" i="3" s="1"/>
  <c r="AG755" i="1"/>
  <c r="Y777" i="3" s="1"/>
  <c r="AH755" i="1"/>
  <c r="AA777" i="3" s="1"/>
  <c r="AE756" i="1"/>
  <c r="U778" i="3" s="1"/>
  <c r="AF756" i="1"/>
  <c r="W778" i="3" s="1"/>
  <c r="AG756" i="1"/>
  <c r="Y778" i="3" s="1"/>
  <c r="AH756" i="1"/>
  <c r="AA778" i="3" s="1"/>
  <c r="AE757" i="1"/>
  <c r="U779" i="3" s="1"/>
  <c r="AF757" i="1"/>
  <c r="W779" i="3" s="1"/>
  <c r="AG757" i="1"/>
  <c r="Y779" i="3" s="1"/>
  <c r="AH757" i="1"/>
  <c r="AA779" i="3" s="1"/>
  <c r="AE758" i="1"/>
  <c r="U780" i="3" s="1"/>
  <c r="AF758" i="1"/>
  <c r="W780" i="3" s="1"/>
  <c r="AG758" i="1"/>
  <c r="Y780" i="3" s="1"/>
  <c r="AH758" i="1"/>
  <c r="AA780" i="3" s="1"/>
  <c r="AE759" i="1"/>
  <c r="U781" i="3" s="1"/>
  <c r="AF759" i="1"/>
  <c r="W781" i="3" s="1"/>
  <c r="AG759" i="1"/>
  <c r="Y781" i="3" s="1"/>
  <c r="AH759" i="1"/>
  <c r="AA781" i="3" s="1"/>
  <c r="AE760" i="1"/>
  <c r="U782" i="3" s="1"/>
  <c r="AF760" i="1"/>
  <c r="W782" i="3" s="1"/>
  <c r="AG760" i="1"/>
  <c r="Y782" i="3" s="1"/>
  <c r="AH760" i="1"/>
  <c r="AA782" i="3" s="1"/>
  <c r="AE761" i="1"/>
  <c r="U783" i="3" s="1"/>
  <c r="AF761" i="1"/>
  <c r="W783" i="3" s="1"/>
  <c r="AG761" i="1"/>
  <c r="Y783" i="3" s="1"/>
  <c r="AH761" i="1"/>
  <c r="AA783" i="3" s="1"/>
  <c r="AE762" i="1"/>
  <c r="U784" i="3" s="1"/>
  <c r="AF762" i="1"/>
  <c r="W784" i="3" s="1"/>
  <c r="AG762" i="1"/>
  <c r="Y784" i="3" s="1"/>
  <c r="AH762" i="1"/>
  <c r="AA784" i="3" s="1"/>
  <c r="AE763" i="1"/>
  <c r="U785" i="3" s="1"/>
  <c r="AF763" i="1"/>
  <c r="W785" i="3" s="1"/>
  <c r="AG763" i="1"/>
  <c r="Y785" i="3" s="1"/>
  <c r="AH763" i="1"/>
  <c r="AA785" i="3" s="1"/>
  <c r="AE764" i="1"/>
  <c r="U786" i="3" s="1"/>
  <c r="AF764" i="1"/>
  <c r="W786" i="3" s="1"/>
  <c r="AG764" i="1"/>
  <c r="Y786" i="3" s="1"/>
  <c r="AH764" i="1"/>
  <c r="AA786" i="3" s="1"/>
  <c r="AE765" i="1"/>
  <c r="U787" i="3" s="1"/>
  <c r="AF765" i="1"/>
  <c r="W787" i="3" s="1"/>
  <c r="AG765" i="1"/>
  <c r="Y787" i="3" s="1"/>
  <c r="AH765" i="1"/>
  <c r="AA787" i="3" s="1"/>
  <c r="AE766" i="1"/>
  <c r="U788" i="3" s="1"/>
  <c r="AF766" i="1"/>
  <c r="W788" i="3" s="1"/>
  <c r="AG766" i="1"/>
  <c r="Y788" i="3" s="1"/>
  <c r="AH766" i="1"/>
  <c r="AA788" i="3" s="1"/>
  <c r="AE767" i="1"/>
  <c r="U789" i="3" s="1"/>
  <c r="AF767" i="1"/>
  <c r="W789" i="3" s="1"/>
  <c r="AG767" i="1"/>
  <c r="Y789" i="3" s="1"/>
  <c r="AH767" i="1"/>
  <c r="AA789" i="3" s="1"/>
  <c r="AE768" i="1"/>
  <c r="U790" i="3" s="1"/>
  <c r="AF768" i="1"/>
  <c r="W790" i="3" s="1"/>
  <c r="AG768" i="1"/>
  <c r="Y790" i="3" s="1"/>
  <c r="AH768" i="1"/>
  <c r="AA790" i="3" s="1"/>
  <c r="AE769" i="1"/>
  <c r="U791" i="3" s="1"/>
  <c r="AF769" i="1"/>
  <c r="W791" i="3" s="1"/>
  <c r="AG769" i="1"/>
  <c r="Y791" i="3" s="1"/>
  <c r="AH769" i="1"/>
  <c r="AA791" i="3" s="1"/>
  <c r="AE770" i="1"/>
  <c r="U792" i="3" s="1"/>
  <c r="AF770" i="1"/>
  <c r="W792" i="3" s="1"/>
  <c r="AG770" i="1"/>
  <c r="Y792" i="3" s="1"/>
  <c r="AH770" i="1"/>
  <c r="AA792" i="3" s="1"/>
  <c r="AE771" i="1"/>
  <c r="U793" i="3" s="1"/>
  <c r="AF771" i="1"/>
  <c r="W793" i="3" s="1"/>
  <c r="AG771" i="1"/>
  <c r="Y793" i="3" s="1"/>
  <c r="AH771" i="1"/>
  <c r="AA793" i="3" s="1"/>
  <c r="AE772" i="1"/>
  <c r="U794" i="3" s="1"/>
  <c r="AF772" i="1"/>
  <c r="W794" i="3" s="1"/>
  <c r="AG772" i="1"/>
  <c r="Y794" i="3" s="1"/>
  <c r="AH772" i="1"/>
  <c r="AA794" i="3" s="1"/>
  <c r="AE773" i="1"/>
  <c r="U795" i="3" s="1"/>
  <c r="AF773" i="1"/>
  <c r="W795" i="3" s="1"/>
  <c r="AG773" i="1"/>
  <c r="Y795" i="3" s="1"/>
  <c r="AH773" i="1"/>
  <c r="AA795" i="3" s="1"/>
  <c r="AE774" i="1"/>
  <c r="U796" i="3" s="1"/>
  <c r="AF774" i="1"/>
  <c r="W796" i="3" s="1"/>
  <c r="AG774" i="1"/>
  <c r="Y796" i="3" s="1"/>
  <c r="AH774" i="1"/>
  <c r="AA796" i="3" s="1"/>
  <c r="AE775" i="1"/>
  <c r="U797" i="3" s="1"/>
  <c r="AF775" i="1"/>
  <c r="W797" i="3" s="1"/>
  <c r="AG775" i="1"/>
  <c r="Y797" i="3" s="1"/>
  <c r="AH775" i="1"/>
  <c r="AA797" i="3" s="1"/>
  <c r="AE776" i="1"/>
  <c r="U798" i="3" s="1"/>
  <c r="AF776" i="1"/>
  <c r="W798" i="3" s="1"/>
  <c r="AG776" i="1"/>
  <c r="Y798" i="3" s="1"/>
  <c r="AH776" i="1"/>
  <c r="AA798" i="3" s="1"/>
  <c r="AE777" i="1"/>
  <c r="U799" i="3" s="1"/>
  <c r="AF777" i="1"/>
  <c r="W799" i="3" s="1"/>
  <c r="AG777" i="1"/>
  <c r="Y799" i="3" s="1"/>
  <c r="AH777" i="1"/>
  <c r="AA799" i="3" s="1"/>
  <c r="AE778" i="1"/>
  <c r="U800" i="3" s="1"/>
  <c r="AF778" i="1"/>
  <c r="W800" i="3" s="1"/>
  <c r="AG778" i="1"/>
  <c r="Y800" i="3" s="1"/>
  <c r="AH778" i="1"/>
  <c r="AA800" i="3" s="1"/>
  <c r="AE779" i="1"/>
  <c r="U801" i="3" s="1"/>
  <c r="AF779" i="1"/>
  <c r="W801" i="3" s="1"/>
  <c r="AG779" i="1"/>
  <c r="Y801" i="3" s="1"/>
  <c r="AH779" i="1"/>
  <c r="AA801" i="3" s="1"/>
  <c r="AE780" i="1"/>
  <c r="U802" i="3" s="1"/>
  <c r="AF780" i="1"/>
  <c r="W802" i="3" s="1"/>
  <c r="AG780" i="1"/>
  <c r="Y802" i="3" s="1"/>
  <c r="AH780" i="1"/>
  <c r="AA802" i="3" s="1"/>
  <c r="AE781" i="1"/>
  <c r="U803" i="3" s="1"/>
  <c r="AF781" i="1"/>
  <c r="W803" i="3" s="1"/>
  <c r="AG781" i="1"/>
  <c r="Y803" i="3" s="1"/>
  <c r="AH781" i="1"/>
  <c r="AA803" i="3" s="1"/>
  <c r="AE782" i="1"/>
  <c r="U804" i="3" s="1"/>
  <c r="AF782" i="1"/>
  <c r="W804" i="3" s="1"/>
  <c r="AG782" i="1"/>
  <c r="Y804" i="3" s="1"/>
  <c r="AH782" i="1"/>
  <c r="AA804" i="3" s="1"/>
  <c r="AE783" i="1"/>
  <c r="U805" i="3" s="1"/>
  <c r="AF783" i="1"/>
  <c r="W805" i="3" s="1"/>
  <c r="AG783" i="1"/>
  <c r="Y805" i="3" s="1"/>
  <c r="AH783" i="1"/>
  <c r="AA805" i="3" s="1"/>
  <c r="AE784" i="1"/>
  <c r="U806" i="3" s="1"/>
  <c r="AF784" i="1"/>
  <c r="W806" i="3" s="1"/>
  <c r="AG784" i="1"/>
  <c r="Y806" i="3" s="1"/>
  <c r="AH784" i="1"/>
  <c r="AA806" i="3" s="1"/>
  <c r="AE785" i="1"/>
  <c r="U807" i="3" s="1"/>
  <c r="AF785" i="1"/>
  <c r="W807" i="3" s="1"/>
  <c r="AG785" i="1"/>
  <c r="Y807" i="3" s="1"/>
  <c r="AH785" i="1"/>
  <c r="AA807" i="3" s="1"/>
  <c r="AE786" i="1"/>
  <c r="U808" i="3" s="1"/>
  <c r="AF786" i="1"/>
  <c r="W808" i="3" s="1"/>
  <c r="AG786" i="1"/>
  <c r="Y808" i="3" s="1"/>
  <c r="AH786" i="1"/>
  <c r="AA808" i="3" s="1"/>
  <c r="AE787" i="1"/>
  <c r="U809" i="3" s="1"/>
  <c r="AF787" i="1"/>
  <c r="W809" i="3" s="1"/>
  <c r="AG787" i="1"/>
  <c r="Y809" i="3" s="1"/>
  <c r="AH787" i="1"/>
  <c r="AA809" i="3" s="1"/>
  <c r="AE788" i="1"/>
  <c r="U810" i="3" s="1"/>
  <c r="AF788" i="1"/>
  <c r="W810" i="3" s="1"/>
  <c r="AG788" i="1"/>
  <c r="Y810" i="3" s="1"/>
  <c r="AH788" i="1"/>
  <c r="AA810" i="3" s="1"/>
  <c r="AE789" i="1"/>
  <c r="U811" i="3" s="1"/>
  <c r="AF789" i="1"/>
  <c r="W811" i="3" s="1"/>
  <c r="AG789" i="1"/>
  <c r="Y811" i="3" s="1"/>
  <c r="AH789" i="1"/>
  <c r="AA811" i="3" s="1"/>
  <c r="AE790" i="1"/>
  <c r="U812" i="3" s="1"/>
  <c r="AF790" i="1"/>
  <c r="W812" i="3" s="1"/>
  <c r="AG790" i="1"/>
  <c r="Y812" i="3" s="1"/>
  <c r="AH790" i="1"/>
  <c r="AA812" i="3" s="1"/>
  <c r="AE791" i="1"/>
  <c r="U813" i="3" s="1"/>
  <c r="AF791" i="1"/>
  <c r="W813" i="3" s="1"/>
  <c r="AG791" i="1"/>
  <c r="Y813" i="3" s="1"/>
  <c r="AH791" i="1"/>
  <c r="AA813" i="3" s="1"/>
  <c r="AE792" i="1"/>
  <c r="U814" i="3" s="1"/>
  <c r="AF792" i="1"/>
  <c r="W814" i="3" s="1"/>
  <c r="AG792" i="1"/>
  <c r="Y814" i="3" s="1"/>
  <c r="AH792" i="1"/>
  <c r="AA814" i="3" s="1"/>
  <c r="AE793" i="1"/>
  <c r="U815" i="3" s="1"/>
  <c r="AF793" i="1"/>
  <c r="W815" i="3" s="1"/>
  <c r="AG793" i="1"/>
  <c r="Y815" i="3" s="1"/>
  <c r="AH793" i="1"/>
  <c r="AA815" i="3" s="1"/>
  <c r="AE794" i="1"/>
  <c r="U816" i="3" s="1"/>
  <c r="AF794" i="1"/>
  <c r="W816" i="3" s="1"/>
  <c r="AG794" i="1"/>
  <c r="Y816" i="3" s="1"/>
  <c r="AH794" i="1"/>
  <c r="AA816" i="3" s="1"/>
  <c r="AE795" i="1"/>
  <c r="U817" i="3" s="1"/>
  <c r="AF795" i="1"/>
  <c r="W817" i="3" s="1"/>
  <c r="AG795" i="1"/>
  <c r="Y817" i="3" s="1"/>
  <c r="AH795" i="1"/>
  <c r="AA817" i="3" s="1"/>
  <c r="AE796" i="1"/>
  <c r="U818" i="3" s="1"/>
  <c r="AF796" i="1"/>
  <c r="W818" i="3" s="1"/>
  <c r="AG796" i="1"/>
  <c r="Y818" i="3" s="1"/>
  <c r="AH796" i="1"/>
  <c r="AA818" i="3" s="1"/>
  <c r="AE797" i="1"/>
  <c r="U819" i="3" s="1"/>
  <c r="AF797" i="1"/>
  <c r="W819" i="3" s="1"/>
  <c r="AG797" i="1"/>
  <c r="Y819" i="3" s="1"/>
  <c r="AH797" i="1"/>
  <c r="AA819" i="3" s="1"/>
  <c r="AE798" i="1"/>
  <c r="U820" i="3" s="1"/>
  <c r="AF798" i="1"/>
  <c r="W820" i="3" s="1"/>
  <c r="AG798" i="1"/>
  <c r="Y820" i="3" s="1"/>
  <c r="AH798" i="1"/>
  <c r="AA820" i="3" s="1"/>
  <c r="AE799" i="1"/>
  <c r="U821" i="3" s="1"/>
  <c r="AF799" i="1"/>
  <c r="W821" i="3" s="1"/>
  <c r="AG799" i="1"/>
  <c r="Y821" i="3" s="1"/>
  <c r="AH799" i="1"/>
  <c r="AA821" i="3" s="1"/>
  <c r="AE800" i="1"/>
  <c r="U822" i="3" s="1"/>
  <c r="AF800" i="1"/>
  <c r="W822" i="3" s="1"/>
  <c r="AG800" i="1"/>
  <c r="Y822" i="3" s="1"/>
  <c r="AH800" i="1"/>
  <c r="AA822" i="3" s="1"/>
  <c r="AE801" i="1"/>
  <c r="U823" i="3" s="1"/>
  <c r="AF801" i="1"/>
  <c r="W823" i="3" s="1"/>
  <c r="AG801" i="1"/>
  <c r="Y823" i="3" s="1"/>
  <c r="AH801" i="1"/>
  <c r="AA823" i="3" s="1"/>
  <c r="AE802" i="1"/>
  <c r="U824" i="3" s="1"/>
  <c r="AF802" i="1"/>
  <c r="W824" i="3" s="1"/>
  <c r="AG802" i="1"/>
  <c r="Y824" i="3" s="1"/>
  <c r="AH802" i="1"/>
  <c r="AA824" i="3" s="1"/>
  <c r="AE803" i="1"/>
  <c r="U825" i="3" s="1"/>
  <c r="AF803" i="1"/>
  <c r="W825" i="3" s="1"/>
  <c r="AG803" i="1"/>
  <c r="Y825" i="3" s="1"/>
  <c r="AH803" i="1"/>
  <c r="AA825" i="3" s="1"/>
  <c r="AE804" i="1"/>
  <c r="U826" i="3" s="1"/>
  <c r="AF804" i="1"/>
  <c r="W826" i="3" s="1"/>
  <c r="AG804" i="1"/>
  <c r="Y826" i="3" s="1"/>
  <c r="AH804" i="1"/>
  <c r="AA826" i="3" s="1"/>
  <c r="AE805" i="1"/>
  <c r="U827" i="3" s="1"/>
  <c r="AF805" i="1"/>
  <c r="W827" i="3" s="1"/>
  <c r="AG805" i="1"/>
  <c r="Y827" i="3" s="1"/>
  <c r="AH805" i="1"/>
  <c r="AA827" i="3" s="1"/>
  <c r="AE806" i="1"/>
  <c r="U828" i="3" s="1"/>
  <c r="AF806" i="1"/>
  <c r="W828" i="3" s="1"/>
  <c r="AG806" i="1"/>
  <c r="Y828" i="3" s="1"/>
  <c r="AH806" i="1"/>
  <c r="AA828" i="3" s="1"/>
  <c r="AE807" i="1"/>
  <c r="U829" i="3" s="1"/>
  <c r="AF807" i="1"/>
  <c r="W829" i="3" s="1"/>
  <c r="AG807" i="1"/>
  <c r="Y829" i="3" s="1"/>
  <c r="AH807" i="1"/>
  <c r="AA829" i="3" s="1"/>
  <c r="AE808" i="1"/>
  <c r="U830" i="3" s="1"/>
  <c r="AF808" i="1"/>
  <c r="W830" i="3" s="1"/>
  <c r="AG808" i="1"/>
  <c r="Y830" i="3" s="1"/>
  <c r="AH808" i="1"/>
  <c r="AA830" i="3" s="1"/>
  <c r="AE809" i="1"/>
  <c r="U831" i="3" s="1"/>
  <c r="AF809" i="1"/>
  <c r="W831" i="3" s="1"/>
  <c r="AG809" i="1"/>
  <c r="Y831" i="3" s="1"/>
  <c r="AH809" i="1"/>
  <c r="AA831" i="3" s="1"/>
  <c r="AE810" i="1"/>
  <c r="U832" i="3" s="1"/>
  <c r="AF810" i="1"/>
  <c r="W832" i="3" s="1"/>
  <c r="AG810" i="1"/>
  <c r="Y832" i="3" s="1"/>
  <c r="AH810" i="1"/>
  <c r="AA832" i="3" s="1"/>
  <c r="AE811" i="1"/>
  <c r="U833" i="3" s="1"/>
  <c r="AF811" i="1"/>
  <c r="W833" i="3" s="1"/>
  <c r="AG811" i="1"/>
  <c r="Y833" i="3" s="1"/>
  <c r="AH811" i="1"/>
  <c r="AA833" i="3" s="1"/>
  <c r="AE812" i="1"/>
  <c r="U834" i="3" s="1"/>
  <c r="AF812" i="1"/>
  <c r="W834" i="3" s="1"/>
  <c r="AG812" i="1"/>
  <c r="Y834" i="3" s="1"/>
  <c r="AH812" i="1"/>
  <c r="AA834" i="3" s="1"/>
  <c r="AE813" i="1"/>
  <c r="U835" i="3" s="1"/>
  <c r="AF813" i="1"/>
  <c r="W835" i="3" s="1"/>
  <c r="AG813" i="1"/>
  <c r="Y835" i="3" s="1"/>
  <c r="AH813" i="1"/>
  <c r="AA835" i="3" s="1"/>
  <c r="AE814" i="1"/>
  <c r="U836" i="3" s="1"/>
  <c r="AF814" i="1"/>
  <c r="W836" i="3" s="1"/>
  <c r="AG814" i="1"/>
  <c r="Y836" i="3" s="1"/>
  <c r="AH814" i="1"/>
  <c r="AA836" i="3" s="1"/>
  <c r="AE815" i="1"/>
  <c r="U837" i="3" s="1"/>
  <c r="AF815" i="1"/>
  <c r="W837" i="3" s="1"/>
  <c r="AG815" i="1"/>
  <c r="Y837" i="3" s="1"/>
  <c r="AH815" i="1"/>
  <c r="AA837" i="3" s="1"/>
  <c r="AE816" i="1"/>
  <c r="U838" i="3" s="1"/>
  <c r="AF816" i="1"/>
  <c r="W838" i="3" s="1"/>
  <c r="AG816" i="1"/>
  <c r="Y838" i="3" s="1"/>
  <c r="AH816" i="1"/>
  <c r="AA838" i="3" s="1"/>
  <c r="AE817" i="1"/>
  <c r="U839" i="3" s="1"/>
  <c r="AF817" i="1"/>
  <c r="W839" i="3" s="1"/>
  <c r="AG817" i="1"/>
  <c r="Y839" i="3" s="1"/>
  <c r="AH817" i="1"/>
  <c r="AA839" i="3" s="1"/>
  <c r="AE818" i="1"/>
  <c r="U840" i="3" s="1"/>
  <c r="AF818" i="1"/>
  <c r="W840" i="3" s="1"/>
  <c r="AG818" i="1"/>
  <c r="Y840" i="3" s="1"/>
  <c r="AH818" i="1"/>
  <c r="AA840" i="3" s="1"/>
  <c r="AE819" i="1"/>
  <c r="U841" i="3" s="1"/>
  <c r="AF819" i="1"/>
  <c r="W841" i="3" s="1"/>
  <c r="AG819" i="1"/>
  <c r="Y841" i="3" s="1"/>
  <c r="AH819" i="1"/>
  <c r="AA841" i="3" s="1"/>
  <c r="AE820" i="1"/>
  <c r="U842" i="3" s="1"/>
  <c r="AF820" i="1"/>
  <c r="W842" i="3" s="1"/>
  <c r="AG820" i="1"/>
  <c r="Y842" i="3" s="1"/>
  <c r="AH820" i="1"/>
  <c r="AA842" i="3" s="1"/>
  <c r="AE821" i="1"/>
  <c r="U843" i="3" s="1"/>
  <c r="AF821" i="1"/>
  <c r="W843" i="3" s="1"/>
  <c r="AG821" i="1"/>
  <c r="Y843" i="3" s="1"/>
  <c r="AH821" i="1"/>
  <c r="AA843" i="3" s="1"/>
  <c r="AE822" i="1"/>
  <c r="U844" i="3" s="1"/>
  <c r="AF822" i="1"/>
  <c r="W844" i="3" s="1"/>
  <c r="AG822" i="1"/>
  <c r="Y844" i="3" s="1"/>
  <c r="AH822" i="1"/>
  <c r="AA844" i="3" s="1"/>
  <c r="AE823" i="1"/>
  <c r="U845" i="3" s="1"/>
  <c r="AF823" i="1"/>
  <c r="W845" i="3" s="1"/>
  <c r="AG823" i="1"/>
  <c r="Y845" i="3" s="1"/>
  <c r="AH823" i="1"/>
  <c r="AA845" i="3" s="1"/>
  <c r="AE824" i="1"/>
  <c r="U846" i="3" s="1"/>
  <c r="AF824" i="1"/>
  <c r="W846" i="3" s="1"/>
  <c r="AG824" i="1"/>
  <c r="Y846" i="3" s="1"/>
  <c r="AH824" i="1"/>
  <c r="AA846" i="3" s="1"/>
  <c r="AE825" i="1"/>
  <c r="U847" i="3" s="1"/>
  <c r="AF825" i="1"/>
  <c r="W847" i="3" s="1"/>
  <c r="AG825" i="1"/>
  <c r="Y847" i="3" s="1"/>
  <c r="AH825" i="1"/>
  <c r="AA847" i="3" s="1"/>
  <c r="AE826" i="1"/>
  <c r="U848" i="3" s="1"/>
  <c r="AF826" i="1"/>
  <c r="W848" i="3" s="1"/>
  <c r="AG826" i="1"/>
  <c r="Y848" i="3" s="1"/>
  <c r="AH826" i="1"/>
  <c r="AA848" i="3" s="1"/>
  <c r="AE827" i="1"/>
  <c r="U849" i="3" s="1"/>
  <c r="AF827" i="1"/>
  <c r="W849" i="3" s="1"/>
  <c r="AG827" i="1"/>
  <c r="Y849" i="3" s="1"/>
  <c r="AH827" i="1"/>
  <c r="AA849" i="3" s="1"/>
  <c r="AE828" i="1"/>
  <c r="U850" i="3" s="1"/>
  <c r="AF828" i="1"/>
  <c r="W850" i="3" s="1"/>
  <c r="AG828" i="1"/>
  <c r="Y850" i="3" s="1"/>
  <c r="AH828" i="1"/>
  <c r="AA850" i="3" s="1"/>
  <c r="AE829" i="1"/>
  <c r="U851" i="3" s="1"/>
  <c r="AF829" i="1"/>
  <c r="W851" i="3" s="1"/>
  <c r="AG829" i="1"/>
  <c r="Y851" i="3" s="1"/>
  <c r="AH829" i="1"/>
  <c r="AA851" i="3" s="1"/>
  <c r="AE830" i="1"/>
  <c r="U852" i="3" s="1"/>
  <c r="AF830" i="1"/>
  <c r="W852" i="3" s="1"/>
  <c r="AG830" i="1"/>
  <c r="Y852" i="3" s="1"/>
  <c r="AH830" i="1"/>
  <c r="AA852" i="3" s="1"/>
  <c r="AE831" i="1"/>
  <c r="U853" i="3" s="1"/>
  <c r="AF831" i="1"/>
  <c r="W853" i="3" s="1"/>
  <c r="AG831" i="1"/>
  <c r="Y853" i="3" s="1"/>
  <c r="AH831" i="1"/>
  <c r="AA853" i="3" s="1"/>
  <c r="AE832" i="1"/>
  <c r="U854" i="3" s="1"/>
  <c r="AF832" i="1"/>
  <c r="W854" i="3" s="1"/>
  <c r="AG832" i="1"/>
  <c r="Y854" i="3" s="1"/>
  <c r="AH832" i="1"/>
  <c r="AA854" i="3" s="1"/>
  <c r="AE833" i="1"/>
  <c r="U855" i="3" s="1"/>
  <c r="AF833" i="1"/>
  <c r="W855" i="3" s="1"/>
  <c r="AG833" i="1"/>
  <c r="Y855" i="3" s="1"/>
  <c r="AH833" i="1"/>
  <c r="AA855" i="3" s="1"/>
  <c r="AE834" i="1"/>
  <c r="U856" i="3" s="1"/>
  <c r="AF834" i="1"/>
  <c r="W856" i="3" s="1"/>
  <c r="AG834" i="1"/>
  <c r="Y856" i="3" s="1"/>
  <c r="AH834" i="1"/>
  <c r="AA856" i="3" s="1"/>
  <c r="AE835" i="1"/>
  <c r="U857" i="3" s="1"/>
  <c r="AF835" i="1"/>
  <c r="W857" i="3" s="1"/>
  <c r="AG835" i="1"/>
  <c r="Y857" i="3" s="1"/>
  <c r="AH835" i="1"/>
  <c r="AA857" i="3" s="1"/>
  <c r="AE836" i="1"/>
  <c r="U858" i="3" s="1"/>
  <c r="AF836" i="1"/>
  <c r="W858" i="3" s="1"/>
  <c r="AG836" i="1"/>
  <c r="Y858" i="3" s="1"/>
  <c r="AH836" i="1"/>
  <c r="AA858" i="3" s="1"/>
  <c r="AE837" i="1"/>
  <c r="U859" i="3" s="1"/>
  <c r="AF837" i="1"/>
  <c r="W859" i="3" s="1"/>
  <c r="AG837" i="1"/>
  <c r="Y859" i="3" s="1"/>
  <c r="AH837" i="1"/>
  <c r="AA859" i="3" s="1"/>
  <c r="AE838" i="1"/>
  <c r="U860" i="3" s="1"/>
  <c r="AF838" i="1"/>
  <c r="W860" i="3" s="1"/>
  <c r="AG838" i="1"/>
  <c r="Y860" i="3" s="1"/>
  <c r="AH838" i="1"/>
  <c r="AA860" i="3" s="1"/>
  <c r="AE839" i="1"/>
  <c r="U861" i="3" s="1"/>
  <c r="AF839" i="1"/>
  <c r="W861" i="3" s="1"/>
  <c r="AG839" i="1"/>
  <c r="Y861" i="3" s="1"/>
  <c r="AH839" i="1"/>
  <c r="AA861" i="3" s="1"/>
  <c r="AE840" i="1"/>
  <c r="U862" i="3" s="1"/>
  <c r="AF840" i="1"/>
  <c r="W862" i="3" s="1"/>
  <c r="AG840" i="1"/>
  <c r="Y862" i="3" s="1"/>
  <c r="AH840" i="1"/>
  <c r="AA862" i="3" s="1"/>
  <c r="AE841" i="1"/>
  <c r="U863" i="3" s="1"/>
  <c r="AF841" i="1"/>
  <c r="W863" i="3" s="1"/>
  <c r="AG841" i="1"/>
  <c r="Y863" i="3" s="1"/>
  <c r="AH841" i="1"/>
  <c r="AA863" i="3" s="1"/>
  <c r="AE842" i="1"/>
  <c r="U864" i="3" s="1"/>
  <c r="AF842" i="1"/>
  <c r="W864" i="3" s="1"/>
  <c r="AG842" i="1"/>
  <c r="Y864" i="3" s="1"/>
  <c r="AH842" i="1"/>
  <c r="AA864" i="3" s="1"/>
  <c r="AE843" i="1"/>
  <c r="U865" i="3" s="1"/>
  <c r="AF843" i="1"/>
  <c r="W865" i="3" s="1"/>
  <c r="AG843" i="1"/>
  <c r="Y865" i="3" s="1"/>
  <c r="AH843" i="1"/>
  <c r="AA865" i="3" s="1"/>
  <c r="AE844" i="1"/>
  <c r="U866" i="3" s="1"/>
  <c r="AF844" i="1"/>
  <c r="W866" i="3" s="1"/>
  <c r="AG844" i="1"/>
  <c r="Y866" i="3" s="1"/>
  <c r="AH844" i="1"/>
  <c r="AA866" i="3" s="1"/>
  <c r="AE845" i="1"/>
  <c r="U867" i="3" s="1"/>
  <c r="AF845" i="1"/>
  <c r="W867" i="3" s="1"/>
  <c r="AG845" i="1"/>
  <c r="Y867" i="3" s="1"/>
  <c r="AH845" i="1"/>
  <c r="AA867" i="3" s="1"/>
  <c r="AE846" i="1"/>
  <c r="U868" i="3" s="1"/>
  <c r="AF846" i="1"/>
  <c r="W868" i="3" s="1"/>
  <c r="AG846" i="1"/>
  <c r="Y868" i="3" s="1"/>
  <c r="AH846" i="1"/>
  <c r="AA868" i="3" s="1"/>
  <c r="AE847" i="1"/>
  <c r="U869" i="3" s="1"/>
  <c r="AF847" i="1"/>
  <c r="W869" i="3" s="1"/>
  <c r="AG847" i="1"/>
  <c r="Y869" i="3" s="1"/>
  <c r="AH847" i="1"/>
  <c r="AA869" i="3" s="1"/>
  <c r="AE848" i="1"/>
  <c r="U870" i="3" s="1"/>
  <c r="AF848" i="1"/>
  <c r="W870" i="3" s="1"/>
  <c r="AG848" i="1"/>
  <c r="Y870" i="3" s="1"/>
  <c r="AH848" i="1"/>
  <c r="AA870" i="3" s="1"/>
  <c r="AE849" i="1"/>
  <c r="U871" i="3" s="1"/>
  <c r="AF849" i="1"/>
  <c r="W871" i="3" s="1"/>
  <c r="AG849" i="1"/>
  <c r="Y871" i="3" s="1"/>
  <c r="AH849" i="1"/>
  <c r="AA871" i="3" s="1"/>
  <c r="AE850" i="1"/>
  <c r="U872" i="3" s="1"/>
  <c r="AF850" i="1"/>
  <c r="W872" i="3" s="1"/>
  <c r="AG850" i="1"/>
  <c r="Y872" i="3" s="1"/>
  <c r="AH850" i="1"/>
  <c r="AA872" i="3" s="1"/>
  <c r="AE851" i="1"/>
  <c r="U873" i="3" s="1"/>
  <c r="AF851" i="1"/>
  <c r="W873" i="3" s="1"/>
  <c r="AG851" i="1"/>
  <c r="Y873" i="3" s="1"/>
  <c r="AH851" i="1"/>
  <c r="AA873" i="3" s="1"/>
  <c r="AE852" i="1"/>
  <c r="U874" i="3" s="1"/>
  <c r="AF852" i="1"/>
  <c r="W874" i="3" s="1"/>
  <c r="AG852" i="1"/>
  <c r="Y874" i="3" s="1"/>
  <c r="AH852" i="1"/>
  <c r="AA874" i="3" s="1"/>
  <c r="AE853" i="1"/>
  <c r="U875" i="3" s="1"/>
  <c r="AF853" i="1"/>
  <c r="W875" i="3" s="1"/>
  <c r="AG853" i="1"/>
  <c r="Y875" i="3" s="1"/>
  <c r="AH853" i="1"/>
  <c r="AA875" i="3" s="1"/>
  <c r="AE854" i="1"/>
  <c r="U876" i="3" s="1"/>
  <c r="AF854" i="1"/>
  <c r="W876" i="3" s="1"/>
  <c r="AG854" i="1"/>
  <c r="Y876" i="3" s="1"/>
  <c r="AH854" i="1"/>
  <c r="AA876" i="3" s="1"/>
  <c r="AE855" i="1"/>
  <c r="U877" i="3" s="1"/>
  <c r="AF855" i="1"/>
  <c r="W877" i="3" s="1"/>
  <c r="AG855" i="1"/>
  <c r="Y877" i="3" s="1"/>
  <c r="AH855" i="1"/>
  <c r="AA877" i="3" s="1"/>
  <c r="AE856" i="1"/>
  <c r="U878" i="3" s="1"/>
  <c r="AF856" i="1"/>
  <c r="W878" i="3" s="1"/>
  <c r="AG856" i="1"/>
  <c r="Y878" i="3" s="1"/>
  <c r="AH856" i="1"/>
  <c r="AA878" i="3" s="1"/>
  <c r="AE857" i="1"/>
  <c r="U879" i="3" s="1"/>
  <c r="AF857" i="1"/>
  <c r="W879" i="3" s="1"/>
  <c r="AG857" i="1"/>
  <c r="Y879" i="3" s="1"/>
  <c r="AH857" i="1"/>
  <c r="AA879" i="3" s="1"/>
  <c r="AE858" i="1"/>
  <c r="U880" i="3" s="1"/>
  <c r="AF858" i="1"/>
  <c r="W880" i="3" s="1"/>
  <c r="AG858" i="1"/>
  <c r="Y880" i="3" s="1"/>
  <c r="AH858" i="1"/>
  <c r="AA880" i="3" s="1"/>
  <c r="AE859" i="1"/>
  <c r="U881" i="3" s="1"/>
  <c r="AF859" i="1"/>
  <c r="W881" i="3" s="1"/>
  <c r="AG859" i="1"/>
  <c r="Y881" i="3" s="1"/>
  <c r="AH859" i="1"/>
  <c r="AA881" i="3" s="1"/>
  <c r="AE860" i="1"/>
  <c r="U882" i="3" s="1"/>
  <c r="AF860" i="1"/>
  <c r="W882" i="3" s="1"/>
  <c r="AG860" i="1"/>
  <c r="Y882" i="3" s="1"/>
  <c r="AH860" i="1"/>
  <c r="AA882" i="3" s="1"/>
  <c r="AE861" i="1"/>
  <c r="U883" i="3" s="1"/>
  <c r="AF861" i="1"/>
  <c r="W883" i="3" s="1"/>
  <c r="AG861" i="1"/>
  <c r="Y883" i="3" s="1"/>
  <c r="AH861" i="1"/>
  <c r="AA883" i="3" s="1"/>
  <c r="AE862" i="1"/>
  <c r="U884" i="3" s="1"/>
  <c r="AF862" i="1"/>
  <c r="W884" i="3" s="1"/>
  <c r="AG862" i="1"/>
  <c r="Y884" i="3" s="1"/>
  <c r="AH862" i="1"/>
  <c r="AA884" i="3" s="1"/>
  <c r="AE863" i="1"/>
  <c r="U885" i="3" s="1"/>
  <c r="AF863" i="1"/>
  <c r="W885" i="3" s="1"/>
  <c r="AG863" i="1"/>
  <c r="Y885" i="3" s="1"/>
  <c r="AH863" i="1"/>
  <c r="AA885" i="3" s="1"/>
  <c r="AE864" i="1"/>
  <c r="U886" i="3" s="1"/>
  <c r="AF864" i="1"/>
  <c r="W886" i="3" s="1"/>
  <c r="AG864" i="1"/>
  <c r="Y886" i="3" s="1"/>
  <c r="AH864" i="1"/>
  <c r="AA886" i="3" s="1"/>
  <c r="AE865" i="1"/>
  <c r="U887" i="3" s="1"/>
  <c r="AF865" i="1"/>
  <c r="W887" i="3" s="1"/>
  <c r="AG865" i="1"/>
  <c r="Y887" i="3" s="1"/>
  <c r="AH865" i="1"/>
  <c r="AA887" i="3" s="1"/>
  <c r="AE866" i="1"/>
  <c r="U888" i="3" s="1"/>
  <c r="AF866" i="1"/>
  <c r="W888" i="3" s="1"/>
  <c r="AG866" i="1"/>
  <c r="Y888" i="3" s="1"/>
  <c r="AH866" i="1"/>
  <c r="AA888" i="3" s="1"/>
  <c r="AE867" i="1"/>
  <c r="U889" i="3" s="1"/>
  <c r="AF867" i="1"/>
  <c r="W889" i="3" s="1"/>
  <c r="AG867" i="1"/>
  <c r="Y889" i="3" s="1"/>
  <c r="AH867" i="1"/>
  <c r="AA889" i="3" s="1"/>
  <c r="AE868" i="1"/>
  <c r="U890" i="3" s="1"/>
  <c r="AF868" i="1"/>
  <c r="W890" i="3" s="1"/>
  <c r="AG868" i="1"/>
  <c r="Y890" i="3" s="1"/>
  <c r="AH868" i="1"/>
  <c r="AA890" i="3" s="1"/>
  <c r="AE869" i="1"/>
  <c r="U891" i="3" s="1"/>
  <c r="AF869" i="1"/>
  <c r="W891" i="3" s="1"/>
  <c r="AG869" i="1"/>
  <c r="Y891" i="3" s="1"/>
  <c r="AH869" i="1"/>
  <c r="AA891" i="3" s="1"/>
  <c r="AE870" i="1"/>
  <c r="U892" i="3" s="1"/>
  <c r="AF870" i="1"/>
  <c r="W892" i="3" s="1"/>
  <c r="AG870" i="1"/>
  <c r="Y892" i="3" s="1"/>
  <c r="AH870" i="1"/>
  <c r="AA892" i="3" s="1"/>
  <c r="AE871" i="1"/>
  <c r="U893" i="3" s="1"/>
  <c r="AF871" i="1"/>
  <c r="W893" i="3" s="1"/>
  <c r="AG871" i="1"/>
  <c r="Y893" i="3" s="1"/>
  <c r="AH871" i="1"/>
  <c r="AA893" i="3" s="1"/>
  <c r="AE872" i="1"/>
  <c r="U894" i="3" s="1"/>
  <c r="AF872" i="1"/>
  <c r="W894" i="3" s="1"/>
  <c r="AG872" i="1"/>
  <c r="Y894" i="3" s="1"/>
  <c r="AH872" i="1"/>
  <c r="AA894" i="3" s="1"/>
  <c r="AE873" i="1"/>
  <c r="U895" i="3" s="1"/>
  <c r="AF873" i="1"/>
  <c r="W895" i="3" s="1"/>
  <c r="AG873" i="1"/>
  <c r="Y895" i="3" s="1"/>
  <c r="AH873" i="1"/>
  <c r="AA895" i="3" s="1"/>
  <c r="AE874" i="1"/>
  <c r="U896" i="3" s="1"/>
  <c r="AF874" i="1"/>
  <c r="W896" i="3" s="1"/>
  <c r="AG874" i="1"/>
  <c r="Y896" i="3" s="1"/>
  <c r="AH874" i="1"/>
  <c r="AA896" i="3" s="1"/>
  <c r="AE875" i="1"/>
  <c r="U897" i="3" s="1"/>
  <c r="AF875" i="1"/>
  <c r="W897" i="3" s="1"/>
  <c r="AG875" i="1"/>
  <c r="Y897" i="3" s="1"/>
  <c r="AH875" i="1"/>
  <c r="AA897" i="3" s="1"/>
  <c r="AE876" i="1"/>
  <c r="U898" i="3" s="1"/>
  <c r="AF876" i="1"/>
  <c r="W898" i="3" s="1"/>
  <c r="AG876" i="1"/>
  <c r="Y898" i="3" s="1"/>
  <c r="AH876" i="1"/>
  <c r="AA898" i="3" s="1"/>
  <c r="AE877" i="1"/>
  <c r="U899" i="3" s="1"/>
  <c r="AF877" i="1"/>
  <c r="W899" i="3" s="1"/>
  <c r="AG877" i="1"/>
  <c r="Y899" i="3" s="1"/>
  <c r="AH877" i="1"/>
  <c r="AA899" i="3" s="1"/>
  <c r="AE878" i="1"/>
  <c r="U900" i="3" s="1"/>
  <c r="AF878" i="1"/>
  <c r="W900" i="3" s="1"/>
  <c r="AG878" i="1"/>
  <c r="Y900" i="3" s="1"/>
  <c r="AH878" i="1"/>
  <c r="AA900" i="3" s="1"/>
  <c r="AE879" i="1"/>
  <c r="U901" i="3" s="1"/>
  <c r="AF879" i="1"/>
  <c r="W901" i="3" s="1"/>
  <c r="AG879" i="1"/>
  <c r="Y901" i="3" s="1"/>
  <c r="AH879" i="1"/>
  <c r="AA901" i="3" s="1"/>
  <c r="AE880" i="1"/>
  <c r="U902" i="3" s="1"/>
  <c r="AF880" i="1"/>
  <c r="W902" i="3" s="1"/>
  <c r="AG880" i="1"/>
  <c r="Y902" i="3" s="1"/>
  <c r="AH880" i="1"/>
  <c r="AA902" i="3" s="1"/>
  <c r="AE881" i="1"/>
  <c r="U903" i="3" s="1"/>
  <c r="AF881" i="1"/>
  <c r="W903" i="3" s="1"/>
  <c r="AG881" i="1"/>
  <c r="Y903" i="3" s="1"/>
  <c r="AH881" i="1"/>
  <c r="AA903" i="3" s="1"/>
  <c r="AE882" i="1"/>
  <c r="U904" i="3" s="1"/>
  <c r="AF882" i="1"/>
  <c r="W904" i="3" s="1"/>
  <c r="AG882" i="1"/>
  <c r="Y904" i="3" s="1"/>
  <c r="AH882" i="1"/>
  <c r="AA904" i="3" s="1"/>
  <c r="AE883" i="1"/>
  <c r="U905" i="3" s="1"/>
  <c r="AF883" i="1"/>
  <c r="W905" i="3" s="1"/>
  <c r="AG883" i="1"/>
  <c r="Y905" i="3" s="1"/>
  <c r="AH883" i="1"/>
  <c r="AA905" i="3" s="1"/>
  <c r="AE884" i="1"/>
  <c r="U906" i="3" s="1"/>
  <c r="AF884" i="1"/>
  <c r="W906" i="3" s="1"/>
  <c r="AG884" i="1"/>
  <c r="Y906" i="3" s="1"/>
  <c r="AH884" i="1"/>
  <c r="AA906" i="3" s="1"/>
  <c r="AE885" i="1"/>
  <c r="U907" i="3" s="1"/>
  <c r="AF885" i="1"/>
  <c r="W907" i="3" s="1"/>
  <c r="AG885" i="1"/>
  <c r="Y907" i="3" s="1"/>
  <c r="AH885" i="1"/>
  <c r="AA907" i="3" s="1"/>
  <c r="AE886" i="1"/>
  <c r="U908" i="3" s="1"/>
  <c r="AF886" i="1"/>
  <c r="W908" i="3" s="1"/>
  <c r="AG886" i="1"/>
  <c r="Y908" i="3" s="1"/>
  <c r="AH886" i="1"/>
  <c r="AA908" i="3" s="1"/>
  <c r="AE887" i="1"/>
  <c r="U909" i="3" s="1"/>
  <c r="AF887" i="1"/>
  <c r="W909" i="3" s="1"/>
  <c r="AG887" i="1"/>
  <c r="Y909" i="3" s="1"/>
  <c r="AH887" i="1"/>
  <c r="AA909" i="3" s="1"/>
  <c r="AE888" i="1"/>
  <c r="U910" i="3" s="1"/>
  <c r="AF888" i="1"/>
  <c r="W910" i="3" s="1"/>
  <c r="AG888" i="1"/>
  <c r="Y910" i="3" s="1"/>
  <c r="AH888" i="1"/>
  <c r="AA910" i="3" s="1"/>
  <c r="AE889" i="1"/>
  <c r="U911" i="3" s="1"/>
  <c r="AF889" i="1"/>
  <c r="W911" i="3" s="1"/>
  <c r="AG889" i="1"/>
  <c r="Y911" i="3" s="1"/>
  <c r="AH889" i="1"/>
  <c r="AA911" i="3" s="1"/>
  <c r="AE890" i="1"/>
  <c r="U912" i="3" s="1"/>
  <c r="AF890" i="1"/>
  <c r="W912" i="3" s="1"/>
  <c r="AG890" i="1"/>
  <c r="Y912" i="3" s="1"/>
  <c r="AH890" i="1"/>
  <c r="AA912" i="3" s="1"/>
  <c r="AE891" i="1"/>
  <c r="U913" i="3" s="1"/>
  <c r="AF891" i="1"/>
  <c r="W913" i="3" s="1"/>
  <c r="AG891" i="1"/>
  <c r="Y913" i="3" s="1"/>
  <c r="AH891" i="1"/>
  <c r="AA913" i="3" s="1"/>
  <c r="AE892" i="1"/>
  <c r="U914" i="3" s="1"/>
  <c r="AF892" i="1"/>
  <c r="W914" i="3" s="1"/>
  <c r="AG892" i="1"/>
  <c r="Y914" i="3" s="1"/>
  <c r="AH892" i="1"/>
  <c r="AA914" i="3" s="1"/>
  <c r="AE893" i="1"/>
  <c r="U915" i="3" s="1"/>
  <c r="AF893" i="1"/>
  <c r="W915" i="3" s="1"/>
  <c r="AG893" i="1"/>
  <c r="Y915" i="3" s="1"/>
  <c r="AH893" i="1"/>
  <c r="AA915" i="3" s="1"/>
  <c r="AE894" i="1"/>
  <c r="U916" i="3" s="1"/>
  <c r="AF894" i="1"/>
  <c r="W916" i="3" s="1"/>
  <c r="AG894" i="1"/>
  <c r="Y916" i="3" s="1"/>
  <c r="AH894" i="1"/>
  <c r="AA916" i="3" s="1"/>
  <c r="AE895" i="1"/>
  <c r="U917" i="3" s="1"/>
  <c r="AF895" i="1"/>
  <c r="W917" i="3" s="1"/>
  <c r="AG895" i="1"/>
  <c r="Y917" i="3" s="1"/>
  <c r="AH895" i="1"/>
  <c r="AA917" i="3" s="1"/>
  <c r="AE896" i="1"/>
  <c r="U918" i="3" s="1"/>
  <c r="AF896" i="1"/>
  <c r="W918" i="3" s="1"/>
  <c r="AG896" i="1"/>
  <c r="Y918" i="3" s="1"/>
  <c r="AH896" i="1"/>
  <c r="AA918" i="3" s="1"/>
  <c r="AE897" i="1"/>
  <c r="U919" i="3" s="1"/>
  <c r="AF897" i="1"/>
  <c r="W919" i="3" s="1"/>
  <c r="AG897" i="1"/>
  <c r="Y919" i="3" s="1"/>
  <c r="AH897" i="1"/>
  <c r="AA919" i="3" s="1"/>
  <c r="AE898" i="1"/>
  <c r="U920" i="3" s="1"/>
  <c r="AF898" i="1"/>
  <c r="W920" i="3" s="1"/>
  <c r="AG898" i="1"/>
  <c r="Y920" i="3" s="1"/>
  <c r="AH898" i="1"/>
  <c r="AA920" i="3" s="1"/>
  <c r="AE899" i="1"/>
  <c r="U921" i="3" s="1"/>
  <c r="AF899" i="1"/>
  <c r="W921" i="3" s="1"/>
  <c r="AG899" i="1"/>
  <c r="Y921" i="3" s="1"/>
  <c r="AH899" i="1"/>
  <c r="AA921" i="3" s="1"/>
  <c r="AE900" i="1"/>
  <c r="U922" i="3" s="1"/>
  <c r="AF900" i="1"/>
  <c r="W922" i="3" s="1"/>
  <c r="AG900" i="1"/>
  <c r="Y922" i="3" s="1"/>
  <c r="AH900" i="1"/>
  <c r="AA922" i="3" s="1"/>
  <c r="AE901" i="1"/>
  <c r="U923" i="3" s="1"/>
  <c r="AF901" i="1"/>
  <c r="W923" i="3" s="1"/>
  <c r="AG901" i="1"/>
  <c r="Y923" i="3" s="1"/>
  <c r="AH901" i="1"/>
  <c r="AA923" i="3" s="1"/>
  <c r="AE902" i="1"/>
  <c r="U924" i="3" s="1"/>
  <c r="AF902" i="1"/>
  <c r="W924" i="3" s="1"/>
  <c r="AG902" i="1"/>
  <c r="Y924" i="3" s="1"/>
  <c r="AH902" i="1"/>
  <c r="AA924" i="3" s="1"/>
  <c r="AE903" i="1"/>
  <c r="U925" i="3" s="1"/>
  <c r="AF903" i="1"/>
  <c r="W925" i="3" s="1"/>
  <c r="AG903" i="1"/>
  <c r="Y925" i="3" s="1"/>
  <c r="AH903" i="1"/>
  <c r="AA925" i="3" s="1"/>
  <c r="AE904" i="1"/>
  <c r="U926" i="3" s="1"/>
  <c r="AF904" i="1"/>
  <c r="W926" i="3" s="1"/>
  <c r="AG904" i="1"/>
  <c r="Y926" i="3" s="1"/>
  <c r="AH904" i="1"/>
  <c r="AA926" i="3" s="1"/>
  <c r="AE905" i="1"/>
  <c r="U927" i="3" s="1"/>
  <c r="AF905" i="1"/>
  <c r="W927" i="3" s="1"/>
  <c r="AG905" i="1"/>
  <c r="Y927" i="3" s="1"/>
  <c r="AH905" i="1"/>
  <c r="AA927" i="3" s="1"/>
  <c r="AE906" i="1"/>
  <c r="U928" i="3" s="1"/>
  <c r="AF906" i="1"/>
  <c r="W928" i="3" s="1"/>
  <c r="AG906" i="1"/>
  <c r="Y928" i="3" s="1"/>
  <c r="AH906" i="1"/>
  <c r="AA928" i="3" s="1"/>
  <c r="AE907" i="1"/>
  <c r="U929" i="3" s="1"/>
  <c r="AF907" i="1"/>
  <c r="W929" i="3" s="1"/>
  <c r="AG907" i="1"/>
  <c r="Y929" i="3" s="1"/>
  <c r="AH907" i="1"/>
  <c r="AA929" i="3" s="1"/>
  <c r="AE908" i="1"/>
  <c r="U930" i="3" s="1"/>
  <c r="AF908" i="1"/>
  <c r="W930" i="3" s="1"/>
  <c r="AG908" i="1"/>
  <c r="Y930" i="3" s="1"/>
  <c r="AH908" i="1"/>
  <c r="AA930" i="3" s="1"/>
  <c r="AE909" i="1"/>
  <c r="U931" i="3" s="1"/>
  <c r="AF909" i="1"/>
  <c r="W931" i="3" s="1"/>
  <c r="AG909" i="1"/>
  <c r="Y931" i="3" s="1"/>
  <c r="AH909" i="1"/>
  <c r="AA931" i="3" s="1"/>
  <c r="AE910" i="1"/>
  <c r="U932" i="3" s="1"/>
  <c r="AF910" i="1"/>
  <c r="W932" i="3" s="1"/>
  <c r="AG910" i="1"/>
  <c r="Y932" i="3" s="1"/>
  <c r="AH910" i="1"/>
  <c r="AA932" i="3" s="1"/>
  <c r="AE911" i="1"/>
  <c r="U933" i="3" s="1"/>
  <c r="AF911" i="1"/>
  <c r="W933" i="3" s="1"/>
  <c r="AG911" i="1"/>
  <c r="Y933" i="3" s="1"/>
  <c r="AH911" i="1"/>
  <c r="AA933" i="3" s="1"/>
  <c r="AE912" i="1"/>
  <c r="U934" i="3" s="1"/>
  <c r="AF912" i="1"/>
  <c r="W934" i="3" s="1"/>
  <c r="AG912" i="1"/>
  <c r="Y934" i="3" s="1"/>
  <c r="AH912" i="1"/>
  <c r="AA934" i="3" s="1"/>
  <c r="AE913" i="1"/>
  <c r="U935" i="3" s="1"/>
  <c r="AF913" i="1"/>
  <c r="W935" i="3" s="1"/>
  <c r="AG913" i="1"/>
  <c r="Y935" i="3" s="1"/>
  <c r="AH913" i="1"/>
  <c r="AA935" i="3" s="1"/>
  <c r="AE914" i="1"/>
  <c r="U936" i="3" s="1"/>
  <c r="AF914" i="1"/>
  <c r="W936" i="3" s="1"/>
  <c r="AG914" i="1"/>
  <c r="Y936" i="3" s="1"/>
  <c r="AH914" i="1"/>
  <c r="AA936" i="3" s="1"/>
  <c r="AE915" i="1"/>
  <c r="U937" i="3" s="1"/>
  <c r="AF915" i="1"/>
  <c r="W937" i="3" s="1"/>
  <c r="AG915" i="1"/>
  <c r="Y937" i="3" s="1"/>
  <c r="AH915" i="1"/>
  <c r="AA937" i="3" s="1"/>
  <c r="AE916" i="1"/>
  <c r="U938" i="3" s="1"/>
  <c r="AF916" i="1"/>
  <c r="W938" i="3" s="1"/>
  <c r="AG916" i="1"/>
  <c r="Y938" i="3" s="1"/>
  <c r="AH916" i="1"/>
  <c r="AA938" i="3" s="1"/>
  <c r="AE917" i="1"/>
  <c r="U939" i="3" s="1"/>
  <c r="AF917" i="1"/>
  <c r="W939" i="3" s="1"/>
  <c r="AG917" i="1"/>
  <c r="Y939" i="3" s="1"/>
  <c r="AH917" i="1"/>
  <c r="AA939" i="3" s="1"/>
  <c r="AE918" i="1"/>
  <c r="U940" i="3" s="1"/>
  <c r="AF918" i="1"/>
  <c r="W940" i="3" s="1"/>
  <c r="AG918" i="1"/>
  <c r="Y940" i="3" s="1"/>
  <c r="AH918" i="1"/>
  <c r="AA940" i="3" s="1"/>
  <c r="AE919" i="1"/>
  <c r="U941" i="3" s="1"/>
  <c r="AF919" i="1"/>
  <c r="W941" i="3" s="1"/>
  <c r="AG919" i="1"/>
  <c r="Y941" i="3" s="1"/>
  <c r="AH919" i="1"/>
  <c r="AA941" i="3" s="1"/>
  <c r="AE920" i="1"/>
  <c r="U942" i="3" s="1"/>
  <c r="AF920" i="1"/>
  <c r="W942" i="3" s="1"/>
  <c r="AG920" i="1"/>
  <c r="Y942" i="3" s="1"/>
  <c r="AH920" i="1"/>
  <c r="AA942" i="3" s="1"/>
  <c r="AE921" i="1"/>
  <c r="U943" i="3" s="1"/>
  <c r="AF921" i="1"/>
  <c r="W943" i="3" s="1"/>
  <c r="AG921" i="1"/>
  <c r="Y943" i="3" s="1"/>
  <c r="AH921" i="1"/>
  <c r="AA943" i="3" s="1"/>
  <c r="AE922" i="1"/>
  <c r="U944" i="3" s="1"/>
  <c r="AF922" i="1"/>
  <c r="W944" i="3" s="1"/>
  <c r="AG922" i="1"/>
  <c r="Y944" i="3" s="1"/>
  <c r="AH922" i="1"/>
  <c r="AA944" i="3" s="1"/>
  <c r="AE923" i="1"/>
  <c r="U945" i="3" s="1"/>
  <c r="AF923" i="1"/>
  <c r="W945" i="3" s="1"/>
  <c r="AG923" i="1"/>
  <c r="Y945" i="3" s="1"/>
  <c r="AH923" i="1"/>
  <c r="AA945" i="3" s="1"/>
  <c r="AE924" i="1"/>
  <c r="U946" i="3" s="1"/>
  <c r="AF924" i="1"/>
  <c r="W946" i="3" s="1"/>
  <c r="AG924" i="1"/>
  <c r="Y946" i="3" s="1"/>
  <c r="AH924" i="1"/>
  <c r="AA946" i="3" s="1"/>
  <c r="AE925" i="1"/>
  <c r="U947" i="3" s="1"/>
  <c r="AF925" i="1"/>
  <c r="W947" i="3" s="1"/>
  <c r="AG925" i="1"/>
  <c r="Y947" i="3" s="1"/>
  <c r="AH925" i="1"/>
  <c r="AA947" i="3" s="1"/>
  <c r="AE926" i="1"/>
  <c r="U948" i="3" s="1"/>
  <c r="AF926" i="1"/>
  <c r="W948" i="3" s="1"/>
  <c r="AG926" i="1"/>
  <c r="Y948" i="3" s="1"/>
  <c r="AH926" i="1"/>
  <c r="AA948" i="3" s="1"/>
  <c r="AE927" i="1"/>
  <c r="U949" i="3" s="1"/>
  <c r="AF927" i="1"/>
  <c r="W949" i="3" s="1"/>
  <c r="AG927" i="1"/>
  <c r="Y949" i="3" s="1"/>
  <c r="AH927" i="1"/>
  <c r="AA949" i="3" s="1"/>
  <c r="AE928" i="1"/>
  <c r="U950" i="3" s="1"/>
  <c r="AF928" i="1"/>
  <c r="W950" i="3" s="1"/>
  <c r="AG928" i="1"/>
  <c r="Y950" i="3" s="1"/>
  <c r="AH928" i="1"/>
  <c r="AA950" i="3" s="1"/>
  <c r="AE929" i="1"/>
  <c r="U951" i="3" s="1"/>
  <c r="AF929" i="1"/>
  <c r="W951" i="3" s="1"/>
  <c r="AG929" i="1"/>
  <c r="Y951" i="3" s="1"/>
  <c r="AH929" i="1"/>
  <c r="AA951" i="3" s="1"/>
  <c r="AE930" i="1"/>
  <c r="U952" i="3" s="1"/>
  <c r="AF930" i="1"/>
  <c r="W952" i="3" s="1"/>
  <c r="AG930" i="1"/>
  <c r="Y952" i="3" s="1"/>
  <c r="AH930" i="1"/>
  <c r="AA952" i="3" s="1"/>
  <c r="AE931" i="1"/>
  <c r="U953" i="3" s="1"/>
  <c r="AF931" i="1"/>
  <c r="W953" i="3" s="1"/>
  <c r="AG931" i="1"/>
  <c r="Y953" i="3" s="1"/>
  <c r="AH931" i="1"/>
  <c r="AA953" i="3" s="1"/>
  <c r="AE932" i="1"/>
  <c r="U954" i="3" s="1"/>
  <c r="AF932" i="1"/>
  <c r="W954" i="3" s="1"/>
  <c r="AG932" i="1"/>
  <c r="Y954" i="3" s="1"/>
  <c r="AH932" i="1"/>
  <c r="AA954" i="3" s="1"/>
  <c r="AE933" i="1"/>
  <c r="U955" i="3" s="1"/>
  <c r="AF933" i="1"/>
  <c r="W955" i="3" s="1"/>
  <c r="AG933" i="1"/>
  <c r="Y955" i="3" s="1"/>
  <c r="AH933" i="1"/>
  <c r="AA955" i="3" s="1"/>
  <c r="AE934" i="1"/>
  <c r="U956" i="3" s="1"/>
  <c r="AF934" i="1"/>
  <c r="W956" i="3" s="1"/>
  <c r="AG934" i="1"/>
  <c r="Y956" i="3" s="1"/>
  <c r="AH934" i="1"/>
  <c r="AA956" i="3" s="1"/>
  <c r="AE935" i="1"/>
  <c r="U957" i="3" s="1"/>
  <c r="AF935" i="1"/>
  <c r="W957" i="3" s="1"/>
  <c r="AG935" i="1"/>
  <c r="Y957" i="3" s="1"/>
  <c r="AH935" i="1"/>
  <c r="AA957" i="3" s="1"/>
  <c r="AE936" i="1"/>
  <c r="U958" i="3" s="1"/>
  <c r="AF936" i="1"/>
  <c r="W958" i="3" s="1"/>
  <c r="AG936" i="1"/>
  <c r="Y958" i="3" s="1"/>
  <c r="AH936" i="1"/>
  <c r="AA958" i="3" s="1"/>
  <c r="AE937" i="1"/>
  <c r="U959" i="3" s="1"/>
  <c r="AF937" i="1"/>
  <c r="W959" i="3" s="1"/>
  <c r="AG937" i="1"/>
  <c r="Y959" i="3" s="1"/>
  <c r="AH937" i="1"/>
  <c r="AA959" i="3" s="1"/>
  <c r="AE938" i="1"/>
  <c r="U960" i="3" s="1"/>
  <c r="AF938" i="1"/>
  <c r="W960" i="3" s="1"/>
  <c r="AG938" i="1"/>
  <c r="Y960" i="3" s="1"/>
  <c r="AH938" i="1"/>
  <c r="AA960" i="3" s="1"/>
  <c r="AE939" i="1"/>
  <c r="U961" i="3" s="1"/>
  <c r="AF939" i="1"/>
  <c r="W961" i="3" s="1"/>
  <c r="AG939" i="1"/>
  <c r="Y961" i="3" s="1"/>
  <c r="AH939" i="1"/>
  <c r="AA961" i="3" s="1"/>
  <c r="AE940" i="1"/>
  <c r="U962" i="3" s="1"/>
  <c r="AF940" i="1"/>
  <c r="W962" i="3" s="1"/>
  <c r="AG940" i="1"/>
  <c r="Y962" i="3" s="1"/>
  <c r="AH940" i="1"/>
  <c r="AA962" i="3" s="1"/>
  <c r="AE941" i="1"/>
  <c r="U963" i="3" s="1"/>
  <c r="AF941" i="1"/>
  <c r="W963" i="3" s="1"/>
  <c r="AG941" i="1"/>
  <c r="Y963" i="3" s="1"/>
  <c r="AH941" i="1"/>
  <c r="AA963" i="3" s="1"/>
  <c r="AE942" i="1"/>
  <c r="U964" i="3" s="1"/>
  <c r="AF942" i="1"/>
  <c r="W964" i="3" s="1"/>
  <c r="AG942" i="1"/>
  <c r="Y964" i="3" s="1"/>
  <c r="AH942" i="1"/>
  <c r="AA964" i="3" s="1"/>
  <c r="AE943" i="1"/>
  <c r="U965" i="3" s="1"/>
  <c r="AF943" i="1"/>
  <c r="W965" i="3" s="1"/>
  <c r="AG943" i="1"/>
  <c r="Y965" i="3" s="1"/>
  <c r="AH943" i="1"/>
  <c r="AA965" i="3" s="1"/>
  <c r="AE944" i="1"/>
  <c r="U966" i="3" s="1"/>
  <c r="AF944" i="1"/>
  <c r="W966" i="3" s="1"/>
  <c r="AG944" i="1"/>
  <c r="Y966" i="3" s="1"/>
  <c r="AH944" i="1"/>
  <c r="AA966" i="3" s="1"/>
  <c r="AE945" i="1"/>
  <c r="U967" i="3" s="1"/>
  <c r="AF945" i="1"/>
  <c r="W967" i="3" s="1"/>
  <c r="AG945" i="1"/>
  <c r="Y967" i="3" s="1"/>
  <c r="AH945" i="1"/>
  <c r="AA967" i="3" s="1"/>
  <c r="AE946" i="1"/>
  <c r="U968" i="3" s="1"/>
  <c r="AF946" i="1"/>
  <c r="W968" i="3" s="1"/>
  <c r="AG946" i="1"/>
  <c r="Y968" i="3" s="1"/>
  <c r="AH946" i="1"/>
  <c r="AA968" i="3" s="1"/>
  <c r="AE947" i="1"/>
  <c r="U969" i="3" s="1"/>
  <c r="AF947" i="1"/>
  <c r="W969" i="3" s="1"/>
  <c r="AG947" i="1"/>
  <c r="Y969" i="3" s="1"/>
  <c r="AH947" i="1"/>
  <c r="AA969" i="3" s="1"/>
  <c r="AE948" i="1"/>
  <c r="U970" i="3" s="1"/>
  <c r="AF948" i="1"/>
  <c r="W970" i="3" s="1"/>
  <c r="AG948" i="1"/>
  <c r="Y970" i="3" s="1"/>
  <c r="AH948" i="1"/>
  <c r="AA970" i="3" s="1"/>
  <c r="AE949" i="1"/>
  <c r="U971" i="3" s="1"/>
  <c r="AF949" i="1"/>
  <c r="W971" i="3" s="1"/>
  <c r="AG949" i="1"/>
  <c r="Y971" i="3" s="1"/>
  <c r="AH949" i="1"/>
  <c r="AA971" i="3" s="1"/>
  <c r="AE950" i="1"/>
  <c r="U972" i="3" s="1"/>
  <c r="AF950" i="1"/>
  <c r="W972" i="3" s="1"/>
  <c r="AG950" i="1"/>
  <c r="Y972" i="3" s="1"/>
  <c r="AH950" i="1"/>
  <c r="AA972" i="3" s="1"/>
  <c r="AE951" i="1"/>
  <c r="U973" i="3" s="1"/>
  <c r="AF951" i="1"/>
  <c r="W973" i="3" s="1"/>
  <c r="AG951" i="1"/>
  <c r="Y973" i="3" s="1"/>
  <c r="AH951" i="1"/>
  <c r="AA973" i="3" s="1"/>
  <c r="AE952" i="1"/>
  <c r="U974" i="3" s="1"/>
  <c r="AF952" i="1"/>
  <c r="W974" i="3" s="1"/>
  <c r="AG952" i="1"/>
  <c r="Y974" i="3" s="1"/>
  <c r="AH952" i="1"/>
  <c r="AA974" i="3" s="1"/>
  <c r="AE953" i="1"/>
  <c r="U975" i="3" s="1"/>
  <c r="AF953" i="1"/>
  <c r="W975" i="3" s="1"/>
  <c r="AG953" i="1"/>
  <c r="Y975" i="3" s="1"/>
  <c r="AH953" i="1"/>
  <c r="AA975" i="3" s="1"/>
  <c r="AE954" i="1"/>
  <c r="U976" i="3" s="1"/>
  <c r="AF954" i="1"/>
  <c r="W976" i="3" s="1"/>
  <c r="AG954" i="1"/>
  <c r="Y976" i="3" s="1"/>
  <c r="AH954" i="1"/>
  <c r="AA976" i="3" s="1"/>
  <c r="AE955" i="1"/>
  <c r="U977" i="3" s="1"/>
  <c r="AF955" i="1"/>
  <c r="W977" i="3" s="1"/>
  <c r="AG955" i="1"/>
  <c r="Y977" i="3" s="1"/>
  <c r="AH955" i="1"/>
  <c r="AA977" i="3" s="1"/>
  <c r="AE956" i="1"/>
  <c r="U978" i="3" s="1"/>
  <c r="AF956" i="1"/>
  <c r="W978" i="3" s="1"/>
  <c r="AG956" i="1"/>
  <c r="Y978" i="3" s="1"/>
  <c r="AH956" i="1"/>
  <c r="AA978" i="3" s="1"/>
  <c r="AE957" i="1"/>
  <c r="U979" i="3" s="1"/>
  <c r="AF957" i="1"/>
  <c r="W979" i="3" s="1"/>
  <c r="AG957" i="1"/>
  <c r="Y979" i="3" s="1"/>
  <c r="AH957" i="1"/>
  <c r="AA979" i="3" s="1"/>
  <c r="AE958" i="1"/>
  <c r="U980" i="3" s="1"/>
  <c r="AF958" i="1"/>
  <c r="W980" i="3" s="1"/>
  <c r="AG958" i="1"/>
  <c r="Y980" i="3" s="1"/>
  <c r="AH958" i="1"/>
  <c r="AA980" i="3" s="1"/>
  <c r="AE959" i="1"/>
  <c r="U981" i="3" s="1"/>
  <c r="AF959" i="1"/>
  <c r="W981" i="3" s="1"/>
  <c r="AG959" i="1"/>
  <c r="Y981" i="3" s="1"/>
  <c r="AH959" i="1"/>
  <c r="AA981" i="3" s="1"/>
  <c r="AE960" i="1"/>
  <c r="U982" i="3" s="1"/>
  <c r="AF960" i="1"/>
  <c r="W982" i="3" s="1"/>
  <c r="AG960" i="1"/>
  <c r="Y982" i="3" s="1"/>
  <c r="AH960" i="1"/>
  <c r="AA982" i="3" s="1"/>
  <c r="AE961" i="1"/>
  <c r="U983" i="3" s="1"/>
  <c r="AF961" i="1"/>
  <c r="W983" i="3" s="1"/>
  <c r="AG961" i="1"/>
  <c r="Y983" i="3" s="1"/>
  <c r="AH961" i="1"/>
  <c r="AA983" i="3" s="1"/>
  <c r="AE962" i="1"/>
  <c r="U984" i="3" s="1"/>
  <c r="AF962" i="1"/>
  <c r="W984" i="3" s="1"/>
  <c r="AG962" i="1"/>
  <c r="Y984" i="3" s="1"/>
  <c r="AH962" i="1"/>
  <c r="AA984" i="3" s="1"/>
  <c r="AE963" i="1"/>
  <c r="U985" i="3" s="1"/>
  <c r="AF963" i="1"/>
  <c r="W985" i="3" s="1"/>
  <c r="AG963" i="1"/>
  <c r="Y985" i="3" s="1"/>
  <c r="AH963" i="1"/>
  <c r="AA985" i="3" s="1"/>
  <c r="AE964" i="1"/>
  <c r="U986" i="3" s="1"/>
  <c r="AF964" i="1"/>
  <c r="W986" i="3" s="1"/>
  <c r="AG964" i="1"/>
  <c r="Y986" i="3" s="1"/>
  <c r="AH964" i="1"/>
  <c r="AA986" i="3" s="1"/>
  <c r="AE965" i="1"/>
  <c r="U987" i="3" s="1"/>
  <c r="AF965" i="1"/>
  <c r="W987" i="3" s="1"/>
  <c r="AG965" i="1"/>
  <c r="Y987" i="3" s="1"/>
  <c r="AH965" i="1"/>
  <c r="AA987" i="3" s="1"/>
  <c r="AE966" i="1"/>
  <c r="U988" i="3" s="1"/>
  <c r="AF966" i="1"/>
  <c r="W988" i="3" s="1"/>
  <c r="AG966" i="1"/>
  <c r="Y988" i="3" s="1"/>
  <c r="AH966" i="1"/>
  <c r="AA988" i="3" s="1"/>
  <c r="AE967" i="1"/>
  <c r="U989" i="3" s="1"/>
  <c r="AF967" i="1"/>
  <c r="W989" i="3" s="1"/>
  <c r="AG967" i="1"/>
  <c r="Y989" i="3" s="1"/>
  <c r="AH967" i="1"/>
  <c r="AA989" i="3" s="1"/>
  <c r="AE968" i="1"/>
  <c r="U990" i="3" s="1"/>
  <c r="AF968" i="1"/>
  <c r="W990" i="3" s="1"/>
  <c r="AG968" i="1"/>
  <c r="Y990" i="3" s="1"/>
  <c r="AH968" i="1"/>
  <c r="AA990" i="3" s="1"/>
  <c r="AE969" i="1"/>
  <c r="U991" i="3" s="1"/>
  <c r="AF969" i="1"/>
  <c r="W991" i="3" s="1"/>
  <c r="AG969" i="1"/>
  <c r="Y991" i="3" s="1"/>
  <c r="AH969" i="1"/>
  <c r="AA991" i="3" s="1"/>
  <c r="AE970" i="1"/>
  <c r="U992" i="3" s="1"/>
  <c r="AF970" i="1"/>
  <c r="W992" i="3" s="1"/>
  <c r="AG970" i="1"/>
  <c r="Y992" i="3" s="1"/>
  <c r="AH970" i="1"/>
  <c r="AA992" i="3" s="1"/>
  <c r="AE971" i="1"/>
  <c r="U993" i="3" s="1"/>
  <c r="AF971" i="1"/>
  <c r="W993" i="3" s="1"/>
  <c r="AG971" i="1"/>
  <c r="Y993" i="3" s="1"/>
  <c r="AH971" i="1"/>
  <c r="AA993" i="3" s="1"/>
  <c r="AE972" i="1"/>
  <c r="U994" i="3" s="1"/>
  <c r="AF972" i="1"/>
  <c r="W994" i="3" s="1"/>
  <c r="AG972" i="1"/>
  <c r="Y994" i="3" s="1"/>
  <c r="AH972" i="1"/>
  <c r="AA994" i="3" s="1"/>
  <c r="AE973" i="1"/>
  <c r="U995" i="3" s="1"/>
  <c r="AF973" i="1"/>
  <c r="W995" i="3" s="1"/>
  <c r="AG973" i="1"/>
  <c r="Y995" i="3" s="1"/>
  <c r="AH973" i="1"/>
  <c r="AA995" i="3" s="1"/>
  <c r="AE974" i="1"/>
  <c r="U996" i="3" s="1"/>
  <c r="AF974" i="1"/>
  <c r="W996" i="3" s="1"/>
  <c r="AG974" i="1"/>
  <c r="Y996" i="3" s="1"/>
  <c r="AH974" i="1"/>
  <c r="AA996" i="3" s="1"/>
  <c r="AE975" i="1"/>
  <c r="U997" i="3" s="1"/>
  <c r="AF975" i="1"/>
  <c r="W997" i="3" s="1"/>
  <c r="AG975" i="1"/>
  <c r="Y997" i="3" s="1"/>
  <c r="AH975" i="1"/>
  <c r="AA997" i="3" s="1"/>
  <c r="AE976" i="1"/>
  <c r="U998" i="3" s="1"/>
  <c r="AF976" i="1"/>
  <c r="W998" i="3" s="1"/>
  <c r="AG976" i="1"/>
  <c r="Y998" i="3" s="1"/>
  <c r="AH976" i="1"/>
  <c r="AA998" i="3" s="1"/>
  <c r="AE977" i="1"/>
  <c r="U999" i="3" s="1"/>
  <c r="AF977" i="1"/>
  <c r="W999" i="3" s="1"/>
  <c r="AG977" i="1"/>
  <c r="Y999" i="3" s="1"/>
  <c r="AH977" i="1"/>
  <c r="AA999" i="3" s="1"/>
  <c r="AE978" i="1"/>
  <c r="U1000" i="3" s="1"/>
  <c r="AF978" i="1"/>
  <c r="W1000" i="3" s="1"/>
  <c r="AG978" i="1"/>
  <c r="Y1000" i="3" s="1"/>
  <c r="AH978" i="1"/>
  <c r="AA1000" i="3" s="1"/>
  <c r="AE979" i="1"/>
  <c r="U1001" i="3" s="1"/>
  <c r="AF979" i="1"/>
  <c r="W1001" i="3" s="1"/>
  <c r="AG979" i="1"/>
  <c r="Y1001" i="3" s="1"/>
  <c r="AH979" i="1"/>
  <c r="AA1001" i="3" s="1"/>
  <c r="AE980" i="1"/>
  <c r="U1002" i="3" s="1"/>
  <c r="AF980" i="1"/>
  <c r="W1002" i="3" s="1"/>
  <c r="AG980" i="1"/>
  <c r="Y1002" i="3" s="1"/>
  <c r="AH980" i="1"/>
  <c r="AA1002" i="3" s="1"/>
  <c r="AE981" i="1"/>
  <c r="U1003" i="3" s="1"/>
  <c r="AF981" i="1"/>
  <c r="W1003" i="3" s="1"/>
  <c r="AG981" i="1"/>
  <c r="Y1003" i="3" s="1"/>
  <c r="AH981" i="1"/>
  <c r="AA1003" i="3" s="1"/>
  <c r="AE982" i="1"/>
  <c r="U1004" i="3" s="1"/>
  <c r="AF982" i="1"/>
  <c r="W1004" i="3" s="1"/>
  <c r="AG982" i="1"/>
  <c r="Y1004" i="3" s="1"/>
  <c r="AH982" i="1"/>
  <c r="AA1004" i="3" s="1"/>
  <c r="AE983" i="1"/>
  <c r="U1005" i="3" s="1"/>
  <c r="AF983" i="1"/>
  <c r="W1005" i="3" s="1"/>
  <c r="AG983" i="1"/>
  <c r="Y1005" i="3" s="1"/>
  <c r="AH983" i="1"/>
  <c r="AA1005" i="3" s="1"/>
  <c r="AE984" i="1"/>
  <c r="U1006" i="3" s="1"/>
  <c r="AF984" i="1"/>
  <c r="W1006" i="3" s="1"/>
  <c r="AG984" i="1"/>
  <c r="Y1006" i="3" s="1"/>
  <c r="AH984" i="1"/>
  <c r="AA1006" i="3" s="1"/>
  <c r="AE985" i="1"/>
  <c r="U1007" i="3" s="1"/>
  <c r="AF985" i="1"/>
  <c r="W1007" i="3" s="1"/>
  <c r="AG985" i="1"/>
  <c r="Y1007" i="3" s="1"/>
  <c r="AH985" i="1"/>
  <c r="AA1007" i="3" s="1"/>
  <c r="AE986" i="1"/>
  <c r="U1008" i="3" s="1"/>
  <c r="AF986" i="1"/>
  <c r="W1008" i="3" s="1"/>
  <c r="AG986" i="1"/>
  <c r="Y1008" i="3" s="1"/>
  <c r="AH986" i="1"/>
  <c r="AA1008" i="3" s="1"/>
  <c r="AE987" i="1"/>
  <c r="U1009" i="3" s="1"/>
  <c r="AF987" i="1"/>
  <c r="W1009" i="3" s="1"/>
  <c r="AG987" i="1"/>
  <c r="Y1009" i="3" s="1"/>
  <c r="AH987" i="1"/>
  <c r="AA1009" i="3" s="1"/>
  <c r="AE988" i="1"/>
  <c r="U1010" i="3" s="1"/>
  <c r="AF988" i="1"/>
  <c r="W1010" i="3" s="1"/>
  <c r="AG988" i="1"/>
  <c r="Y1010" i="3" s="1"/>
  <c r="AH988" i="1"/>
  <c r="AA1010" i="3" s="1"/>
  <c r="AE989" i="1"/>
  <c r="U1011" i="3" s="1"/>
  <c r="AF989" i="1"/>
  <c r="W1011" i="3" s="1"/>
  <c r="AG989" i="1"/>
  <c r="Y1011" i="3" s="1"/>
  <c r="AH989" i="1"/>
  <c r="AA1011" i="3" s="1"/>
  <c r="AE990" i="1"/>
  <c r="U1012" i="3" s="1"/>
  <c r="AF990" i="1"/>
  <c r="W1012" i="3" s="1"/>
  <c r="AG990" i="1"/>
  <c r="Y1012" i="3" s="1"/>
  <c r="AH990" i="1"/>
  <c r="AA1012" i="3" s="1"/>
  <c r="AE991" i="1"/>
  <c r="U1013" i="3" s="1"/>
  <c r="AF991" i="1"/>
  <c r="W1013" i="3" s="1"/>
  <c r="AG991" i="1"/>
  <c r="Y1013" i="3" s="1"/>
  <c r="AH991" i="1"/>
  <c r="AA1013" i="3" s="1"/>
  <c r="AE992" i="1"/>
  <c r="U1014" i="3" s="1"/>
  <c r="AF992" i="1"/>
  <c r="W1014" i="3" s="1"/>
  <c r="AG992" i="1"/>
  <c r="Y1014" i="3" s="1"/>
  <c r="AH992" i="1"/>
  <c r="AA1014" i="3" s="1"/>
  <c r="AE993" i="1"/>
  <c r="U1015" i="3" s="1"/>
  <c r="AF993" i="1"/>
  <c r="W1015" i="3" s="1"/>
  <c r="AG993" i="1"/>
  <c r="Y1015" i="3" s="1"/>
  <c r="AH993" i="1"/>
  <c r="AA1015" i="3" s="1"/>
  <c r="AE994" i="1"/>
  <c r="U1016" i="3" s="1"/>
  <c r="AF994" i="1"/>
  <c r="W1016" i="3" s="1"/>
  <c r="AG994" i="1"/>
  <c r="Y1016" i="3" s="1"/>
  <c r="AH994" i="1"/>
  <c r="AA1016" i="3" s="1"/>
  <c r="AE995" i="1"/>
  <c r="U1017" i="3" s="1"/>
  <c r="AF995" i="1"/>
  <c r="W1017" i="3" s="1"/>
  <c r="AG995" i="1"/>
  <c r="Y1017" i="3" s="1"/>
  <c r="AH995" i="1"/>
  <c r="AA1017" i="3" s="1"/>
  <c r="AE996" i="1"/>
  <c r="U1018" i="3" s="1"/>
  <c r="AF996" i="1"/>
  <c r="W1018" i="3" s="1"/>
  <c r="AG996" i="1"/>
  <c r="Y1018" i="3" s="1"/>
  <c r="AH996" i="1"/>
  <c r="AA1018" i="3" s="1"/>
  <c r="AE997" i="1"/>
  <c r="U1019" i="3" s="1"/>
  <c r="AF997" i="1"/>
  <c r="W1019" i="3" s="1"/>
  <c r="AG997" i="1"/>
  <c r="Y1019" i="3" s="1"/>
  <c r="AH997" i="1"/>
  <c r="AA1019" i="3" s="1"/>
  <c r="AE998" i="1"/>
  <c r="U1020" i="3" s="1"/>
  <c r="AF998" i="1"/>
  <c r="W1020" i="3" s="1"/>
  <c r="AG998" i="1"/>
  <c r="Y1020" i="3" s="1"/>
  <c r="AH998" i="1"/>
  <c r="AA1020" i="3" s="1"/>
  <c r="AE999" i="1"/>
  <c r="U1021" i="3" s="1"/>
  <c r="AF999" i="1"/>
  <c r="W1021" i="3" s="1"/>
  <c r="AG999" i="1"/>
  <c r="Y1021" i="3" s="1"/>
  <c r="AH999" i="1"/>
  <c r="AA1021" i="3" s="1"/>
  <c r="AE1000" i="1"/>
  <c r="U1022" i="3" s="1"/>
  <c r="AF1000" i="1"/>
  <c r="W1022" i="3" s="1"/>
  <c r="AG1000" i="1"/>
  <c r="Y1022" i="3" s="1"/>
  <c r="AH1000" i="1"/>
  <c r="AA1022" i="3" s="1"/>
  <c r="AE1001" i="1"/>
  <c r="U1023" i="3" s="1"/>
  <c r="AF1001" i="1"/>
  <c r="W1023" i="3" s="1"/>
  <c r="AG1001" i="1"/>
  <c r="Y1023" i="3" s="1"/>
  <c r="AH1001" i="1"/>
  <c r="AA1023" i="3" s="1"/>
  <c r="AE1002" i="1"/>
  <c r="U1024" i="3" s="1"/>
  <c r="AF1002" i="1"/>
  <c r="W1024" i="3" s="1"/>
  <c r="AG1002" i="1"/>
  <c r="Y1024" i="3" s="1"/>
  <c r="AH1002" i="1"/>
  <c r="AA1024" i="3" s="1"/>
  <c r="AE1003" i="1"/>
  <c r="U1025" i="3" s="1"/>
  <c r="AF1003" i="1"/>
  <c r="W1025" i="3" s="1"/>
  <c r="AG1003" i="1"/>
  <c r="Y1025" i="3" s="1"/>
  <c r="AH1003" i="1"/>
  <c r="AA1025" i="3" s="1"/>
  <c r="AE1004" i="1"/>
  <c r="U1026" i="3" s="1"/>
  <c r="AF1004" i="1"/>
  <c r="W1026" i="3" s="1"/>
  <c r="AG1004" i="1"/>
  <c r="Y1026" i="3" s="1"/>
  <c r="AH1004" i="1"/>
  <c r="AA1026" i="3" s="1"/>
  <c r="AE1005" i="1"/>
  <c r="U1027" i="3" s="1"/>
  <c r="AF1005" i="1"/>
  <c r="W1027" i="3" s="1"/>
  <c r="AG1005" i="1"/>
  <c r="Y1027" i="3" s="1"/>
  <c r="AH1005" i="1"/>
  <c r="AA1027" i="3" s="1"/>
  <c r="AE1006" i="1"/>
  <c r="U1028" i="3" s="1"/>
  <c r="AF1006" i="1"/>
  <c r="W1028" i="3" s="1"/>
  <c r="AG1006" i="1"/>
  <c r="Y1028" i="3" s="1"/>
  <c r="AH1006" i="1"/>
  <c r="AA1028" i="3" s="1"/>
  <c r="AE1007" i="1"/>
  <c r="U1029" i="3" s="1"/>
  <c r="AF1007" i="1"/>
  <c r="W1029" i="3" s="1"/>
  <c r="AG1007" i="1"/>
  <c r="Y1029" i="3" s="1"/>
  <c r="AH1007" i="1"/>
  <c r="AA1029" i="3" s="1"/>
  <c r="AE1008" i="1"/>
  <c r="U1030" i="3" s="1"/>
  <c r="AF1008" i="1"/>
  <c r="W1030" i="3" s="1"/>
  <c r="AG1008" i="1"/>
  <c r="Y1030" i="3" s="1"/>
  <c r="AH1008" i="1"/>
  <c r="AA1030" i="3" s="1"/>
  <c r="AE1009" i="1"/>
  <c r="U1031" i="3" s="1"/>
  <c r="AF1009" i="1"/>
  <c r="W1031" i="3" s="1"/>
  <c r="AG1009" i="1"/>
  <c r="Y1031" i="3" s="1"/>
  <c r="AH1009" i="1"/>
  <c r="AA1031" i="3" s="1"/>
  <c r="AE1010" i="1"/>
  <c r="U1032" i="3" s="1"/>
  <c r="AF1010" i="1"/>
  <c r="W1032" i="3" s="1"/>
  <c r="AG1010" i="1"/>
  <c r="Y1032" i="3" s="1"/>
  <c r="AH1010" i="1"/>
  <c r="AA1032" i="3" s="1"/>
  <c r="AE1011" i="1"/>
  <c r="U1033" i="3" s="1"/>
  <c r="AF1011" i="1"/>
  <c r="W1033" i="3" s="1"/>
  <c r="AG1011" i="1"/>
  <c r="Y1033" i="3" s="1"/>
  <c r="AH1011" i="1"/>
  <c r="AA1033" i="3" s="1"/>
  <c r="AE1012" i="1"/>
  <c r="U1034" i="3" s="1"/>
  <c r="AF1012" i="1"/>
  <c r="W1034" i="3" s="1"/>
  <c r="AG1012" i="1"/>
  <c r="Y1034" i="3" s="1"/>
  <c r="AH1012" i="1"/>
  <c r="AA1034" i="3" s="1"/>
  <c r="AE1013" i="1"/>
  <c r="U1035" i="3" s="1"/>
  <c r="AF1013" i="1"/>
  <c r="W1035" i="3" s="1"/>
  <c r="AG1013" i="1"/>
  <c r="Y1035" i="3" s="1"/>
  <c r="AH1013" i="1"/>
  <c r="AA1035" i="3" s="1"/>
  <c r="AE1014" i="1"/>
  <c r="U1036" i="3" s="1"/>
  <c r="AF1014" i="1"/>
  <c r="W1036" i="3" s="1"/>
  <c r="AG1014" i="1"/>
  <c r="Y1036" i="3" s="1"/>
  <c r="AH1014" i="1"/>
  <c r="AA1036" i="3" s="1"/>
  <c r="AE1015" i="1"/>
  <c r="U1037" i="3" s="1"/>
  <c r="AF1015" i="1"/>
  <c r="W1037" i="3" s="1"/>
  <c r="AG1015" i="1"/>
  <c r="Y1037" i="3" s="1"/>
  <c r="AH1015" i="1"/>
  <c r="AA1037" i="3" s="1"/>
  <c r="AE1016" i="1"/>
  <c r="U1038" i="3" s="1"/>
  <c r="AF1016" i="1"/>
  <c r="W1038" i="3" s="1"/>
  <c r="AG1016" i="1"/>
  <c r="Y1038" i="3" s="1"/>
  <c r="AH1016" i="1"/>
  <c r="AA1038" i="3" s="1"/>
  <c r="AE1017" i="1"/>
  <c r="U1039" i="3" s="1"/>
  <c r="AF1017" i="1"/>
  <c r="W1039" i="3" s="1"/>
  <c r="AG1017" i="1"/>
  <c r="Y1039" i="3" s="1"/>
  <c r="AH1017" i="1"/>
  <c r="AA1039" i="3" s="1"/>
  <c r="AE1018" i="1"/>
  <c r="U1040" i="3" s="1"/>
  <c r="AF1018" i="1"/>
  <c r="W1040" i="3" s="1"/>
  <c r="AG1018" i="1"/>
  <c r="Y1040" i="3" s="1"/>
  <c r="AH1018" i="1"/>
  <c r="AA1040" i="3" s="1"/>
  <c r="AE1019" i="1"/>
  <c r="U1041" i="3" s="1"/>
  <c r="AF1019" i="1"/>
  <c r="W1041" i="3" s="1"/>
  <c r="AG1019" i="1"/>
  <c r="Y1041" i="3" s="1"/>
  <c r="AH1019" i="1"/>
  <c r="AA1041" i="3" s="1"/>
  <c r="AE1020" i="1"/>
  <c r="U1042" i="3" s="1"/>
  <c r="AF1020" i="1"/>
  <c r="W1042" i="3" s="1"/>
  <c r="AG1020" i="1"/>
  <c r="Y1042" i="3" s="1"/>
  <c r="AH1020" i="1"/>
  <c r="AA1042" i="3" s="1"/>
  <c r="AE1021" i="1"/>
  <c r="U1043" i="3" s="1"/>
  <c r="AF1021" i="1"/>
  <c r="W1043" i="3" s="1"/>
  <c r="AG1021" i="1"/>
  <c r="Y1043" i="3" s="1"/>
  <c r="AH1021" i="1"/>
  <c r="AA1043" i="3" s="1"/>
  <c r="AE1022" i="1"/>
  <c r="U1044" i="3" s="1"/>
  <c r="AF1022" i="1"/>
  <c r="W1044" i="3" s="1"/>
  <c r="AG1022" i="1"/>
  <c r="Y1044" i="3" s="1"/>
  <c r="AH1022" i="1"/>
  <c r="AA1044" i="3" s="1"/>
  <c r="AE1023" i="1"/>
  <c r="U1045" i="3" s="1"/>
  <c r="AF1023" i="1"/>
  <c r="W1045" i="3" s="1"/>
  <c r="AG1023" i="1"/>
  <c r="Y1045" i="3" s="1"/>
  <c r="AH1023" i="1"/>
  <c r="AA1045" i="3" s="1"/>
  <c r="AE1024" i="1"/>
  <c r="U1046" i="3" s="1"/>
  <c r="AF1024" i="1"/>
  <c r="W1046" i="3" s="1"/>
  <c r="AG1024" i="1"/>
  <c r="Y1046" i="3" s="1"/>
  <c r="AH1024" i="1"/>
  <c r="AA1046" i="3" s="1"/>
  <c r="AE1025" i="1"/>
  <c r="U1047" i="3" s="1"/>
  <c r="AF1025" i="1"/>
  <c r="W1047" i="3" s="1"/>
  <c r="AG1025" i="1"/>
  <c r="Y1047" i="3" s="1"/>
  <c r="AH1025" i="1"/>
  <c r="AA1047" i="3" s="1"/>
  <c r="AE1026" i="1"/>
  <c r="U1048" i="3" s="1"/>
  <c r="AF1026" i="1"/>
  <c r="W1048" i="3" s="1"/>
  <c r="AG1026" i="1"/>
  <c r="Y1048" i="3" s="1"/>
  <c r="AH1026" i="1"/>
  <c r="AA1048" i="3" s="1"/>
  <c r="AE1027" i="1"/>
  <c r="U1049" i="3" s="1"/>
  <c r="AF1027" i="1"/>
  <c r="W1049" i="3" s="1"/>
  <c r="AG1027" i="1"/>
  <c r="Y1049" i="3" s="1"/>
  <c r="AH1027" i="1"/>
  <c r="AA1049" i="3" s="1"/>
  <c r="AE1028" i="1"/>
  <c r="U1050" i="3" s="1"/>
  <c r="AF1028" i="1"/>
  <c r="W1050" i="3" s="1"/>
  <c r="AG1028" i="1"/>
  <c r="Y1050" i="3" s="1"/>
  <c r="AH1028" i="1"/>
  <c r="AA1050" i="3" s="1"/>
  <c r="AE1029" i="1"/>
  <c r="U1051" i="3" s="1"/>
  <c r="AF1029" i="1"/>
  <c r="W1051" i="3" s="1"/>
  <c r="AG1029" i="1"/>
  <c r="Y1051" i="3" s="1"/>
  <c r="AH1029" i="1"/>
  <c r="AA1051" i="3" s="1"/>
  <c r="AE1030" i="1"/>
  <c r="U1052" i="3" s="1"/>
  <c r="AF1030" i="1"/>
  <c r="W1052" i="3" s="1"/>
  <c r="AG1030" i="1"/>
  <c r="Y1052" i="3" s="1"/>
  <c r="AH1030" i="1"/>
  <c r="AA1052" i="3" s="1"/>
  <c r="AE1031" i="1"/>
  <c r="U1053" i="3" s="1"/>
  <c r="AF1031" i="1"/>
  <c r="W1053" i="3" s="1"/>
  <c r="AG1031" i="1"/>
  <c r="Y1053" i="3" s="1"/>
  <c r="AH1031" i="1"/>
  <c r="AA1053" i="3" s="1"/>
  <c r="AE1032" i="1"/>
  <c r="U1054" i="3" s="1"/>
  <c r="AF1032" i="1"/>
  <c r="W1054" i="3" s="1"/>
  <c r="AG1032" i="1"/>
  <c r="Y1054" i="3" s="1"/>
  <c r="AH1032" i="1"/>
  <c r="AA1054" i="3" s="1"/>
  <c r="AE1033" i="1"/>
  <c r="U1055" i="3" s="1"/>
  <c r="AF1033" i="1"/>
  <c r="W1055" i="3" s="1"/>
  <c r="AG1033" i="1"/>
  <c r="Y1055" i="3" s="1"/>
  <c r="AH1033" i="1"/>
  <c r="AA1055" i="3" s="1"/>
  <c r="AE1034" i="1"/>
  <c r="U1056" i="3" s="1"/>
  <c r="AF1034" i="1"/>
  <c r="W1056" i="3" s="1"/>
  <c r="AG1034" i="1"/>
  <c r="Y1056" i="3" s="1"/>
  <c r="AH1034" i="1"/>
  <c r="AA1056" i="3" s="1"/>
  <c r="AE1035" i="1"/>
  <c r="U1057" i="3" s="1"/>
  <c r="AF1035" i="1"/>
  <c r="W1057" i="3" s="1"/>
  <c r="AG1035" i="1"/>
  <c r="Y1057" i="3" s="1"/>
  <c r="AH1035" i="1"/>
  <c r="AA1057" i="3" s="1"/>
  <c r="AE1036" i="1"/>
  <c r="U1058" i="3" s="1"/>
  <c r="AF1036" i="1"/>
  <c r="W1058" i="3" s="1"/>
  <c r="AG1036" i="1"/>
  <c r="Y1058" i="3" s="1"/>
  <c r="AH1036" i="1"/>
  <c r="AA1058" i="3" s="1"/>
  <c r="AE1037" i="1"/>
  <c r="U1059" i="3" s="1"/>
  <c r="AF1037" i="1"/>
  <c r="W1059" i="3" s="1"/>
  <c r="AG1037" i="1"/>
  <c r="Y1059" i="3" s="1"/>
  <c r="AH1037" i="1"/>
  <c r="AA1059" i="3" s="1"/>
  <c r="AE1038" i="1"/>
  <c r="U1060" i="3" s="1"/>
  <c r="AF1038" i="1"/>
  <c r="W1060" i="3" s="1"/>
  <c r="AG1038" i="1"/>
  <c r="Y1060" i="3" s="1"/>
  <c r="AH1038" i="1"/>
  <c r="AA1060" i="3" s="1"/>
  <c r="AE1039" i="1"/>
  <c r="U1061" i="3" s="1"/>
  <c r="AF1039" i="1"/>
  <c r="W1061" i="3" s="1"/>
  <c r="AG1039" i="1"/>
  <c r="Y1061" i="3" s="1"/>
  <c r="AH1039" i="1"/>
  <c r="AA1061" i="3" s="1"/>
  <c r="AE1040" i="1"/>
  <c r="U1062" i="3" s="1"/>
  <c r="AF1040" i="1"/>
  <c r="W1062" i="3" s="1"/>
  <c r="AG1040" i="1"/>
  <c r="Y1062" i="3" s="1"/>
  <c r="AH1040" i="1"/>
  <c r="AA1062" i="3" s="1"/>
  <c r="AE1041" i="1"/>
  <c r="U1063" i="3" s="1"/>
  <c r="AF1041" i="1"/>
  <c r="W1063" i="3" s="1"/>
  <c r="AG1041" i="1"/>
  <c r="Y1063" i="3" s="1"/>
  <c r="AH1041" i="1"/>
  <c r="AA1063" i="3" s="1"/>
  <c r="AE1042" i="1"/>
  <c r="U1064" i="3" s="1"/>
  <c r="AF1042" i="1"/>
  <c r="W1064" i="3" s="1"/>
  <c r="AG1042" i="1"/>
  <c r="Y1064" i="3" s="1"/>
  <c r="AH1042" i="1"/>
  <c r="AA1064" i="3" s="1"/>
  <c r="AE1043" i="1"/>
  <c r="U1065" i="3" s="1"/>
  <c r="AF1043" i="1"/>
  <c r="W1065" i="3" s="1"/>
  <c r="AG1043" i="1"/>
  <c r="Y1065" i="3" s="1"/>
  <c r="AH1043" i="1"/>
  <c r="AA1065" i="3" s="1"/>
  <c r="AE1044" i="1"/>
  <c r="U1066" i="3" s="1"/>
  <c r="AF1044" i="1"/>
  <c r="W1066" i="3" s="1"/>
  <c r="AG1044" i="1"/>
  <c r="Y1066" i="3" s="1"/>
  <c r="AH1044" i="1"/>
  <c r="AA1066" i="3" s="1"/>
  <c r="AE1045" i="1"/>
  <c r="U1067" i="3" s="1"/>
  <c r="AF1045" i="1"/>
  <c r="W1067" i="3" s="1"/>
  <c r="AG1045" i="1"/>
  <c r="Y1067" i="3" s="1"/>
  <c r="AH1045" i="1"/>
  <c r="AA1067" i="3" s="1"/>
  <c r="AE1046" i="1"/>
  <c r="U1068" i="3" s="1"/>
  <c r="AF1046" i="1"/>
  <c r="W1068" i="3" s="1"/>
  <c r="AG1046" i="1"/>
  <c r="Y1068" i="3" s="1"/>
  <c r="AH1046" i="1"/>
  <c r="AA1068" i="3" s="1"/>
  <c r="AE1047" i="1"/>
  <c r="U1069" i="3" s="1"/>
  <c r="AF1047" i="1"/>
  <c r="W1069" i="3" s="1"/>
  <c r="AG1047" i="1"/>
  <c r="Y1069" i="3" s="1"/>
  <c r="AH1047" i="1"/>
  <c r="AA1069" i="3" s="1"/>
  <c r="AE1048" i="1"/>
  <c r="U1070" i="3" s="1"/>
  <c r="AF1048" i="1"/>
  <c r="W1070" i="3" s="1"/>
  <c r="AG1048" i="1"/>
  <c r="Y1070" i="3" s="1"/>
  <c r="AH1048" i="1"/>
  <c r="AA1070" i="3" s="1"/>
  <c r="AE1049" i="1"/>
  <c r="U1071" i="3" s="1"/>
  <c r="AF1049" i="1"/>
  <c r="W1071" i="3" s="1"/>
  <c r="AG1049" i="1"/>
  <c r="Y1071" i="3" s="1"/>
  <c r="AH1049" i="1"/>
  <c r="AA1071" i="3" s="1"/>
  <c r="AE1050" i="1"/>
  <c r="U1072" i="3" s="1"/>
  <c r="AF1050" i="1"/>
  <c r="W1072" i="3" s="1"/>
  <c r="AG1050" i="1"/>
  <c r="Y1072" i="3" s="1"/>
  <c r="AH1050" i="1"/>
  <c r="AA1072" i="3" s="1"/>
  <c r="AE1051" i="1"/>
  <c r="U1073" i="3" s="1"/>
  <c r="AF1051" i="1"/>
  <c r="W1073" i="3" s="1"/>
  <c r="AG1051" i="1"/>
  <c r="Y1073" i="3" s="1"/>
  <c r="AH1051" i="1"/>
  <c r="AA1073" i="3" s="1"/>
  <c r="AE1052" i="1"/>
  <c r="U1074" i="3" s="1"/>
  <c r="AF1052" i="1"/>
  <c r="W1074" i="3" s="1"/>
  <c r="AG1052" i="1"/>
  <c r="Y1074" i="3" s="1"/>
  <c r="AH1052" i="1"/>
  <c r="AA1074" i="3" s="1"/>
  <c r="AE1053" i="1"/>
  <c r="U1075" i="3" s="1"/>
  <c r="AF1053" i="1"/>
  <c r="W1075" i="3" s="1"/>
  <c r="AG1053" i="1"/>
  <c r="Y1075" i="3" s="1"/>
  <c r="AH1053" i="1"/>
  <c r="AA1075" i="3" s="1"/>
  <c r="AE1054" i="1"/>
  <c r="U1076" i="3" s="1"/>
  <c r="AF1054" i="1"/>
  <c r="W1076" i="3" s="1"/>
  <c r="AG1054" i="1"/>
  <c r="Y1076" i="3" s="1"/>
  <c r="AH1054" i="1"/>
  <c r="AA1076" i="3" s="1"/>
  <c r="AE1055" i="1"/>
  <c r="U1077" i="3" s="1"/>
  <c r="AF1055" i="1"/>
  <c r="W1077" i="3" s="1"/>
  <c r="AG1055" i="1"/>
  <c r="Y1077" i="3" s="1"/>
  <c r="AH1055" i="1"/>
  <c r="AA1077" i="3" s="1"/>
  <c r="AE1056" i="1"/>
  <c r="U1078" i="3" s="1"/>
  <c r="AF1056" i="1"/>
  <c r="W1078" i="3" s="1"/>
  <c r="AG1056" i="1"/>
  <c r="Y1078" i="3" s="1"/>
  <c r="AH1056" i="1"/>
  <c r="AA1078" i="3" s="1"/>
  <c r="AE1057" i="1"/>
  <c r="U1079" i="3" s="1"/>
  <c r="AF1057" i="1"/>
  <c r="W1079" i="3" s="1"/>
  <c r="AG1057" i="1"/>
  <c r="Y1079" i="3" s="1"/>
  <c r="AH1057" i="1"/>
  <c r="AA1079" i="3" s="1"/>
  <c r="AE1058" i="1"/>
  <c r="U1080" i="3" s="1"/>
  <c r="AF1058" i="1"/>
  <c r="W1080" i="3" s="1"/>
  <c r="AG1058" i="1"/>
  <c r="Y1080" i="3" s="1"/>
  <c r="AH1058" i="1"/>
  <c r="AA1080" i="3" s="1"/>
  <c r="AE1059" i="1"/>
  <c r="U1081" i="3" s="1"/>
  <c r="AF1059" i="1"/>
  <c r="W1081" i="3" s="1"/>
  <c r="AG1059" i="1"/>
  <c r="Y1081" i="3" s="1"/>
  <c r="AH1059" i="1"/>
  <c r="AA1081" i="3" s="1"/>
  <c r="AE1060" i="1"/>
  <c r="U1082" i="3" s="1"/>
  <c r="AF1060" i="1"/>
  <c r="W1082" i="3" s="1"/>
  <c r="AG1060" i="1"/>
  <c r="Y1082" i="3" s="1"/>
  <c r="AH1060" i="1"/>
  <c r="AA1082" i="3" s="1"/>
  <c r="AE1061" i="1"/>
  <c r="U1084" i="3" s="1"/>
  <c r="AF1061" i="1"/>
  <c r="W1084" i="3" s="1"/>
  <c r="AG1061" i="1"/>
  <c r="Y1084" i="3" s="1"/>
  <c r="AH1061" i="1"/>
  <c r="AA1084" i="3" s="1"/>
  <c r="AE1062" i="1"/>
  <c r="U1083" i="3" s="1"/>
  <c r="AF1062" i="1"/>
  <c r="W1083" i="3" s="1"/>
  <c r="AG1062" i="1"/>
  <c r="Y1083" i="3" s="1"/>
  <c r="AH1062" i="1"/>
  <c r="AA1083" i="3" s="1"/>
  <c r="AE1063" i="1"/>
  <c r="U1085" i="3" s="1"/>
  <c r="AF1063" i="1"/>
  <c r="W1085" i="3" s="1"/>
  <c r="AG1063" i="1"/>
  <c r="Y1085" i="3" s="1"/>
  <c r="AH1063" i="1"/>
  <c r="AA1085" i="3" s="1"/>
  <c r="AE1064" i="1"/>
  <c r="U1086" i="3" s="1"/>
  <c r="AF1064" i="1"/>
  <c r="W1086" i="3" s="1"/>
  <c r="AG1064" i="1"/>
  <c r="Y1086" i="3" s="1"/>
  <c r="AH1064" i="1"/>
  <c r="AA1086" i="3" s="1"/>
  <c r="AE1065" i="1"/>
  <c r="U1087" i="3" s="1"/>
  <c r="AF1065" i="1"/>
  <c r="W1087" i="3" s="1"/>
  <c r="AG1065" i="1"/>
  <c r="Y1087" i="3" s="1"/>
  <c r="AH1065" i="1"/>
  <c r="AA1087" i="3" s="1"/>
  <c r="AE1066" i="1"/>
  <c r="U1088" i="3" s="1"/>
  <c r="AF1066" i="1"/>
  <c r="W1088" i="3" s="1"/>
  <c r="AG1066" i="1"/>
  <c r="Y1088" i="3" s="1"/>
  <c r="AH1066" i="1"/>
  <c r="AA1088" i="3" s="1"/>
  <c r="AE1067" i="1"/>
  <c r="U1089" i="3" s="1"/>
  <c r="AF1067" i="1"/>
  <c r="W1089" i="3" s="1"/>
  <c r="AG1067" i="1"/>
  <c r="Y1089" i="3" s="1"/>
  <c r="AH1067" i="1"/>
  <c r="AA1089" i="3" s="1"/>
  <c r="AE1068" i="1"/>
  <c r="U1090" i="3" s="1"/>
  <c r="AF1068" i="1"/>
  <c r="W1090" i="3" s="1"/>
  <c r="AG1068" i="1"/>
  <c r="Y1090" i="3" s="1"/>
  <c r="AH1068" i="1"/>
  <c r="AA1090" i="3" s="1"/>
  <c r="AE1069" i="1"/>
  <c r="U1091" i="3" s="1"/>
  <c r="AF1069" i="1"/>
  <c r="W1091" i="3" s="1"/>
  <c r="AG1069" i="1"/>
  <c r="Y1091" i="3" s="1"/>
  <c r="AH1069" i="1"/>
  <c r="AA1091" i="3" s="1"/>
  <c r="AE1070" i="1"/>
  <c r="U1092" i="3" s="1"/>
  <c r="AF1070" i="1"/>
  <c r="W1092" i="3" s="1"/>
  <c r="AG1070" i="1"/>
  <c r="Y1092" i="3" s="1"/>
  <c r="AH1070" i="1"/>
  <c r="AA1092" i="3" s="1"/>
  <c r="AE1071" i="1"/>
  <c r="U1093" i="3" s="1"/>
  <c r="AF1071" i="1"/>
  <c r="W1093" i="3" s="1"/>
  <c r="AG1071" i="1"/>
  <c r="Y1093" i="3" s="1"/>
  <c r="AH1071" i="1"/>
  <c r="AA1093" i="3" s="1"/>
  <c r="AE1072" i="1"/>
  <c r="U1094" i="3" s="1"/>
  <c r="AF1072" i="1"/>
  <c r="W1094" i="3" s="1"/>
  <c r="AG1072" i="1"/>
  <c r="Y1094" i="3" s="1"/>
  <c r="AH1072" i="1"/>
  <c r="AA1094" i="3" s="1"/>
  <c r="AE1073" i="1"/>
  <c r="U1095" i="3" s="1"/>
  <c r="AF1073" i="1"/>
  <c r="W1095" i="3" s="1"/>
  <c r="AG1073" i="1"/>
  <c r="Y1095" i="3" s="1"/>
  <c r="AH1073" i="1"/>
  <c r="AA1095" i="3" s="1"/>
  <c r="AE1074" i="1"/>
  <c r="U1096" i="3" s="1"/>
  <c r="AF1074" i="1"/>
  <c r="W1096" i="3" s="1"/>
  <c r="AG1074" i="1"/>
  <c r="Y1096" i="3" s="1"/>
  <c r="AH1074" i="1"/>
  <c r="AA1096" i="3" s="1"/>
  <c r="AE1075" i="1"/>
  <c r="U1097" i="3" s="1"/>
  <c r="AF1075" i="1"/>
  <c r="W1097" i="3" s="1"/>
  <c r="AG1075" i="1"/>
  <c r="Y1097" i="3" s="1"/>
  <c r="AH1075" i="1"/>
  <c r="AA1097" i="3" s="1"/>
  <c r="AE1076" i="1"/>
  <c r="U1098" i="3" s="1"/>
  <c r="AF1076" i="1"/>
  <c r="W1098" i="3" s="1"/>
  <c r="AG1076" i="1"/>
  <c r="Y1098" i="3" s="1"/>
  <c r="AH1076" i="1"/>
  <c r="AA1098" i="3" s="1"/>
  <c r="AE1077" i="1"/>
  <c r="U1099" i="3" s="1"/>
  <c r="AF1077" i="1"/>
  <c r="W1099" i="3" s="1"/>
  <c r="AG1077" i="1"/>
  <c r="Y1099" i="3" s="1"/>
  <c r="AH1077" i="1"/>
  <c r="AA1099" i="3" s="1"/>
  <c r="AE1078" i="1"/>
  <c r="U1100" i="3" s="1"/>
  <c r="AF1078" i="1"/>
  <c r="W1100" i="3" s="1"/>
  <c r="AG1078" i="1"/>
  <c r="Y1100" i="3" s="1"/>
  <c r="AH1078" i="1"/>
  <c r="AA1100" i="3" s="1"/>
  <c r="AE1079" i="1"/>
  <c r="U1101" i="3" s="1"/>
  <c r="AF1079" i="1"/>
  <c r="W1101" i="3" s="1"/>
  <c r="AG1079" i="1"/>
  <c r="Y1101" i="3" s="1"/>
  <c r="AH1079" i="1"/>
  <c r="AA1101" i="3" s="1"/>
  <c r="AE1080" i="1"/>
  <c r="U1102" i="3" s="1"/>
  <c r="AF1080" i="1"/>
  <c r="W1102" i="3" s="1"/>
  <c r="AG1080" i="1"/>
  <c r="Y1102" i="3" s="1"/>
  <c r="AH1080" i="1"/>
  <c r="AA1102" i="3" s="1"/>
  <c r="AE1081" i="1"/>
  <c r="U1103" i="3" s="1"/>
  <c r="AF1081" i="1"/>
  <c r="W1103" i="3" s="1"/>
  <c r="AG1081" i="1"/>
  <c r="Y1103" i="3" s="1"/>
  <c r="AH1081" i="1"/>
  <c r="AA1103" i="3" s="1"/>
  <c r="AE1082" i="1"/>
  <c r="U1104" i="3" s="1"/>
  <c r="AF1082" i="1"/>
  <c r="W1104" i="3" s="1"/>
  <c r="AG1082" i="1"/>
  <c r="Y1104" i="3" s="1"/>
  <c r="AH1082" i="1"/>
  <c r="AA1104" i="3" s="1"/>
  <c r="AE1083" i="1"/>
  <c r="U1105" i="3" s="1"/>
  <c r="AF1083" i="1"/>
  <c r="W1105" i="3" s="1"/>
  <c r="AG1083" i="1"/>
  <c r="Y1105" i="3" s="1"/>
  <c r="AH1083" i="1"/>
  <c r="AA1105" i="3" s="1"/>
  <c r="AE1084" i="1"/>
  <c r="U1107" i="3" s="1"/>
  <c r="AF1084" i="1"/>
  <c r="W1107" i="3" s="1"/>
  <c r="AG1084" i="1"/>
  <c r="Y1107" i="3" s="1"/>
  <c r="AH1084" i="1"/>
  <c r="AA1107" i="3" s="1"/>
  <c r="AE1085" i="1"/>
  <c r="U1106" i="3" s="1"/>
  <c r="AF1085" i="1"/>
  <c r="W1106" i="3" s="1"/>
  <c r="AG1085" i="1"/>
  <c r="Y1106" i="3" s="1"/>
  <c r="AH1085" i="1"/>
  <c r="AA1106" i="3" s="1"/>
  <c r="AE1086" i="1"/>
  <c r="U1108" i="3" s="1"/>
  <c r="AF1086" i="1"/>
  <c r="W1108" i="3" s="1"/>
  <c r="AG1086" i="1"/>
  <c r="Y1108" i="3" s="1"/>
  <c r="AH1086" i="1"/>
  <c r="AA1108" i="3" s="1"/>
  <c r="AE1087" i="1"/>
  <c r="U1109" i="3" s="1"/>
  <c r="AF1087" i="1"/>
  <c r="W1109" i="3" s="1"/>
  <c r="AG1087" i="1"/>
  <c r="Y1109" i="3" s="1"/>
  <c r="AH1087" i="1"/>
  <c r="AA1109" i="3" s="1"/>
  <c r="AE1088" i="1"/>
  <c r="U1110" i="3" s="1"/>
  <c r="AF1088" i="1"/>
  <c r="W1110" i="3" s="1"/>
  <c r="AG1088" i="1"/>
  <c r="Y1110" i="3" s="1"/>
  <c r="AH1088" i="1"/>
  <c r="AA1110" i="3" s="1"/>
  <c r="AE1089" i="1"/>
  <c r="U1111" i="3" s="1"/>
  <c r="AF1089" i="1"/>
  <c r="W1111" i="3" s="1"/>
  <c r="AG1089" i="1"/>
  <c r="Y1111" i="3" s="1"/>
  <c r="AH1089" i="1"/>
  <c r="AA1111" i="3" s="1"/>
  <c r="AE1090" i="1"/>
  <c r="U1112" i="3" s="1"/>
  <c r="AF1090" i="1"/>
  <c r="W1112" i="3" s="1"/>
  <c r="AG1090" i="1"/>
  <c r="Y1112" i="3" s="1"/>
  <c r="AH1090" i="1"/>
  <c r="AA1112" i="3" s="1"/>
  <c r="AH2" i="1"/>
  <c r="AG2" i="1"/>
  <c r="AF2" i="1"/>
  <c r="AE2" i="1"/>
  <c r="J25" i="3" l="1"/>
  <c r="L25" i="3"/>
  <c r="P25" i="3"/>
  <c r="R25" i="3"/>
  <c r="T25" i="3"/>
  <c r="U25" i="3"/>
  <c r="V25" i="3"/>
  <c r="W25" i="3"/>
  <c r="X25" i="3"/>
  <c r="Y25" i="3"/>
  <c r="Z25" i="3"/>
  <c r="AA25" i="3"/>
  <c r="H25" i="3"/>
  <c r="E25" i="3"/>
  <c r="D25" i="3"/>
  <c r="C25" i="3"/>
  <c r="B25" i="3"/>
  <c r="R3" i="1"/>
  <c r="S25" i="3" s="1"/>
  <c r="R4" i="1"/>
  <c r="S26" i="3" s="1"/>
  <c r="R5" i="1"/>
  <c r="S27" i="3" s="1"/>
  <c r="R6" i="1"/>
  <c r="S28" i="3" s="1"/>
  <c r="R7" i="1"/>
  <c r="S29" i="3" s="1"/>
  <c r="R8" i="1"/>
  <c r="S30" i="3" s="1"/>
  <c r="R9" i="1"/>
  <c r="S31" i="3" s="1"/>
  <c r="R10" i="1"/>
  <c r="S32" i="3" s="1"/>
  <c r="R11" i="1"/>
  <c r="S33" i="3" s="1"/>
  <c r="R12" i="1"/>
  <c r="S34" i="3" s="1"/>
  <c r="R13" i="1"/>
  <c r="S35" i="3" s="1"/>
  <c r="R14" i="1"/>
  <c r="S36" i="3" s="1"/>
  <c r="R15" i="1"/>
  <c r="S37" i="3" s="1"/>
  <c r="R16" i="1"/>
  <c r="S38" i="3" s="1"/>
  <c r="R17" i="1"/>
  <c r="S39" i="3" s="1"/>
  <c r="R18" i="1"/>
  <c r="S40" i="3" s="1"/>
  <c r="R19" i="1"/>
  <c r="S41" i="3" s="1"/>
  <c r="R20" i="1"/>
  <c r="S42" i="3" s="1"/>
  <c r="R21" i="1"/>
  <c r="S43" i="3" s="1"/>
  <c r="R22" i="1"/>
  <c r="S44" i="3" s="1"/>
  <c r="R23" i="1"/>
  <c r="S45" i="3" s="1"/>
  <c r="R24" i="1"/>
  <c r="S46" i="3" s="1"/>
  <c r="R25" i="1"/>
  <c r="S47" i="3" s="1"/>
  <c r="R26" i="1"/>
  <c r="S48" i="3" s="1"/>
  <c r="R27" i="1"/>
  <c r="S49" i="3" s="1"/>
  <c r="R28" i="1"/>
  <c r="S50" i="3" s="1"/>
  <c r="R29" i="1"/>
  <c r="S51" i="3" s="1"/>
  <c r="R30" i="1"/>
  <c r="S52" i="3" s="1"/>
  <c r="R31" i="1"/>
  <c r="S53" i="3" s="1"/>
  <c r="R32" i="1"/>
  <c r="S54" i="3" s="1"/>
  <c r="R33" i="1"/>
  <c r="S55" i="3" s="1"/>
  <c r="R34" i="1"/>
  <c r="S56" i="3" s="1"/>
  <c r="R35" i="1"/>
  <c r="S57" i="3" s="1"/>
  <c r="R36" i="1"/>
  <c r="S58" i="3" s="1"/>
  <c r="R37" i="1"/>
  <c r="S59" i="3" s="1"/>
  <c r="R38" i="1"/>
  <c r="S60" i="3" s="1"/>
  <c r="R39" i="1"/>
  <c r="S61" i="3" s="1"/>
  <c r="R40" i="1"/>
  <c r="S62" i="3" s="1"/>
  <c r="R41" i="1"/>
  <c r="S63" i="3" s="1"/>
  <c r="R42" i="1"/>
  <c r="S64" i="3" s="1"/>
  <c r="R43" i="1"/>
  <c r="S65" i="3" s="1"/>
  <c r="R44" i="1"/>
  <c r="S66" i="3" s="1"/>
  <c r="R45" i="1"/>
  <c r="S67" i="3" s="1"/>
  <c r="R46" i="1"/>
  <c r="S68" i="3" s="1"/>
  <c r="R47" i="1"/>
  <c r="S69" i="3" s="1"/>
  <c r="R48" i="1"/>
  <c r="S70" i="3" s="1"/>
  <c r="R49" i="1"/>
  <c r="S71" i="3" s="1"/>
  <c r="R50" i="1"/>
  <c r="S72" i="3" s="1"/>
  <c r="R51" i="1"/>
  <c r="S73" i="3" s="1"/>
  <c r="R52" i="1"/>
  <c r="S74" i="3" s="1"/>
  <c r="R53" i="1"/>
  <c r="S75" i="3" s="1"/>
  <c r="R54" i="1"/>
  <c r="S76" i="3" s="1"/>
  <c r="R55" i="1"/>
  <c r="S77" i="3" s="1"/>
  <c r="R56" i="1"/>
  <c r="S78" i="3" s="1"/>
  <c r="R57" i="1"/>
  <c r="S79" i="3" s="1"/>
  <c r="R58" i="1"/>
  <c r="S80" i="3" s="1"/>
  <c r="R59" i="1"/>
  <c r="S81" i="3" s="1"/>
  <c r="R60" i="1"/>
  <c r="S82" i="3" s="1"/>
  <c r="R61" i="1"/>
  <c r="S83" i="3" s="1"/>
  <c r="R62" i="1"/>
  <c r="S84" i="3" s="1"/>
  <c r="R63" i="1"/>
  <c r="S85" i="3" s="1"/>
  <c r="R64" i="1"/>
  <c r="S86" i="3" s="1"/>
  <c r="R65" i="1"/>
  <c r="S87" i="3" s="1"/>
  <c r="R66" i="1"/>
  <c r="S88" i="3" s="1"/>
  <c r="R67" i="1"/>
  <c r="S89" i="3" s="1"/>
  <c r="R68" i="1"/>
  <c r="S90" i="3" s="1"/>
  <c r="R69" i="1"/>
  <c r="S91" i="3" s="1"/>
  <c r="R70" i="1"/>
  <c r="S92" i="3" s="1"/>
  <c r="R71" i="1"/>
  <c r="S93" i="3" s="1"/>
  <c r="R72" i="1"/>
  <c r="S94" i="3" s="1"/>
  <c r="R73" i="1"/>
  <c r="S95" i="3" s="1"/>
  <c r="R74" i="1"/>
  <c r="S96" i="3" s="1"/>
  <c r="R75" i="1"/>
  <c r="S97" i="3" s="1"/>
  <c r="R76" i="1"/>
  <c r="S98" i="3" s="1"/>
  <c r="R77" i="1"/>
  <c r="S99" i="3" s="1"/>
  <c r="R78" i="1"/>
  <c r="S100" i="3" s="1"/>
  <c r="R79" i="1"/>
  <c r="S101" i="3" s="1"/>
  <c r="R80" i="1"/>
  <c r="S102" i="3" s="1"/>
  <c r="R81" i="1"/>
  <c r="S103" i="3" s="1"/>
  <c r="R82" i="1"/>
  <c r="S104" i="3" s="1"/>
  <c r="R83" i="1"/>
  <c r="S105" i="3" s="1"/>
  <c r="R84" i="1"/>
  <c r="S106" i="3" s="1"/>
  <c r="R85" i="1"/>
  <c r="S107" i="3" s="1"/>
  <c r="R86" i="1"/>
  <c r="S108" i="3" s="1"/>
  <c r="R87" i="1"/>
  <c r="S109" i="3" s="1"/>
  <c r="R88" i="1"/>
  <c r="S110" i="3" s="1"/>
  <c r="R89" i="1"/>
  <c r="S111" i="3" s="1"/>
  <c r="R90" i="1"/>
  <c r="S112" i="3" s="1"/>
  <c r="R91" i="1"/>
  <c r="S113" i="3" s="1"/>
  <c r="R92" i="1"/>
  <c r="S114" i="3" s="1"/>
  <c r="R93" i="1"/>
  <c r="S115" i="3" s="1"/>
  <c r="R94" i="1"/>
  <c r="S116" i="3" s="1"/>
  <c r="R95" i="1"/>
  <c r="S117" i="3" s="1"/>
  <c r="R96" i="1"/>
  <c r="S118" i="3" s="1"/>
  <c r="R97" i="1"/>
  <c r="S119" i="3" s="1"/>
  <c r="R98" i="1"/>
  <c r="S120" i="3" s="1"/>
  <c r="R99" i="1"/>
  <c r="S121" i="3" s="1"/>
  <c r="R100" i="1"/>
  <c r="S122" i="3" s="1"/>
  <c r="R101" i="1"/>
  <c r="S123" i="3" s="1"/>
  <c r="R102" i="1"/>
  <c r="S124" i="3" s="1"/>
  <c r="R103" i="1"/>
  <c r="S125" i="3" s="1"/>
  <c r="R104" i="1"/>
  <c r="S126" i="3" s="1"/>
  <c r="R105" i="1"/>
  <c r="S127" i="3" s="1"/>
  <c r="R106" i="1"/>
  <c r="S128" i="3" s="1"/>
  <c r="R107" i="1"/>
  <c r="S129" i="3" s="1"/>
  <c r="R108" i="1"/>
  <c r="S130" i="3" s="1"/>
  <c r="R109" i="1"/>
  <c r="S131" i="3" s="1"/>
  <c r="R110" i="1"/>
  <c r="S132" i="3" s="1"/>
  <c r="R111" i="1"/>
  <c r="S133" i="3" s="1"/>
  <c r="R112" i="1"/>
  <c r="S134" i="3" s="1"/>
  <c r="R113" i="1"/>
  <c r="S135" i="3" s="1"/>
  <c r="R114" i="1"/>
  <c r="S136" i="3" s="1"/>
  <c r="R115" i="1"/>
  <c r="S137" i="3" s="1"/>
  <c r="R116" i="1"/>
  <c r="S138" i="3" s="1"/>
  <c r="R117" i="1"/>
  <c r="S139" i="3" s="1"/>
  <c r="R118" i="1"/>
  <c r="S140" i="3" s="1"/>
  <c r="R119" i="1"/>
  <c r="S141" i="3" s="1"/>
  <c r="R120" i="1"/>
  <c r="S142" i="3" s="1"/>
  <c r="R121" i="1"/>
  <c r="S143" i="3" s="1"/>
  <c r="R122" i="1"/>
  <c r="S144" i="3" s="1"/>
  <c r="R123" i="1"/>
  <c r="S145" i="3" s="1"/>
  <c r="R124" i="1"/>
  <c r="S146" i="3" s="1"/>
  <c r="R125" i="1"/>
  <c r="S147" i="3" s="1"/>
  <c r="R126" i="1"/>
  <c r="S148" i="3" s="1"/>
  <c r="R127" i="1"/>
  <c r="S149" i="3" s="1"/>
  <c r="R128" i="1"/>
  <c r="S150" i="3" s="1"/>
  <c r="R129" i="1"/>
  <c r="S151" i="3" s="1"/>
  <c r="R130" i="1"/>
  <c r="S152" i="3" s="1"/>
  <c r="R131" i="1"/>
  <c r="S153" i="3" s="1"/>
  <c r="R132" i="1"/>
  <c r="S154" i="3" s="1"/>
  <c r="R133" i="1"/>
  <c r="S155" i="3" s="1"/>
  <c r="R134" i="1"/>
  <c r="S156" i="3" s="1"/>
  <c r="R135" i="1"/>
  <c r="S157" i="3" s="1"/>
  <c r="R136" i="1"/>
  <c r="S158" i="3" s="1"/>
  <c r="R137" i="1"/>
  <c r="S159" i="3" s="1"/>
  <c r="R138" i="1"/>
  <c r="S160" i="3" s="1"/>
  <c r="R139" i="1"/>
  <c r="S161" i="3" s="1"/>
  <c r="R140" i="1"/>
  <c r="S162" i="3" s="1"/>
  <c r="R141" i="1"/>
  <c r="S163" i="3" s="1"/>
  <c r="R142" i="1"/>
  <c r="S164" i="3" s="1"/>
  <c r="R143" i="1"/>
  <c r="S165" i="3" s="1"/>
  <c r="R144" i="1"/>
  <c r="S166" i="3" s="1"/>
  <c r="R145" i="1"/>
  <c r="S167" i="3" s="1"/>
  <c r="R146" i="1"/>
  <c r="S168" i="3" s="1"/>
  <c r="R147" i="1"/>
  <c r="S169" i="3" s="1"/>
  <c r="R148" i="1"/>
  <c r="S170" i="3" s="1"/>
  <c r="R149" i="1"/>
  <c r="S171" i="3" s="1"/>
  <c r="R150" i="1"/>
  <c r="S172" i="3" s="1"/>
  <c r="R151" i="1"/>
  <c r="S173" i="3" s="1"/>
  <c r="R152" i="1"/>
  <c r="S174" i="3" s="1"/>
  <c r="R153" i="1"/>
  <c r="S175" i="3" s="1"/>
  <c r="R154" i="1"/>
  <c r="S176" i="3" s="1"/>
  <c r="R155" i="1"/>
  <c r="S177" i="3" s="1"/>
  <c r="R156" i="1"/>
  <c r="S178" i="3" s="1"/>
  <c r="R157" i="1"/>
  <c r="S179" i="3" s="1"/>
  <c r="R158" i="1"/>
  <c r="S180" i="3" s="1"/>
  <c r="R159" i="1"/>
  <c r="S181" i="3" s="1"/>
  <c r="R160" i="1"/>
  <c r="S182" i="3" s="1"/>
  <c r="R161" i="1"/>
  <c r="S183" i="3" s="1"/>
  <c r="R162" i="1"/>
  <c r="S184" i="3" s="1"/>
  <c r="R163" i="1"/>
  <c r="S185" i="3" s="1"/>
  <c r="R164" i="1"/>
  <c r="S186" i="3" s="1"/>
  <c r="R165" i="1"/>
  <c r="S187" i="3" s="1"/>
  <c r="R166" i="1"/>
  <c r="S188" i="3" s="1"/>
  <c r="R167" i="1"/>
  <c r="S189" i="3" s="1"/>
  <c r="R168" i="1"/>
  <c r="S190" i="3" s="1"/>
  <c r="R169" i="1"/>
  <c r="S191" i="3" s="1"/>
  <c r="R170" i="1"/>
  <c r="S192" i="3" s="1"/>
  <c r="R171" i="1"/>
  <c r="S193" i="3" s="1"/>
  <c r="R172" i="1"/>
  <c r="S194" i="3" s="1"/>
  <c r="R173" i="1"/>
  <c r="S195" i="3" s="1"/>
  <c r="R174" i="1"/>
  <c r="S196" i="3" s="1"/>
  <c r="R175" i="1"/>
  <c r="S197" i="3" s="1"/>
  <c r="R176" i="1"/>
  <c r="S198" i="3" s="1"/>
  <c r="R177" i="1"/>
  <c r="S199" i="3" s="1"/>
  <c r="R178" i="1"/>
  <c r="S200" i="3" s="1"/>
  <c r="R179" i="1"/>
  <c r="S201" i="3" s="1"/>
  <c r="R180" i="1"/>
  <c r="S202" i="3" s="1"/>
  <c r="R181" i="1"/>
  <c r="S203" i="3" s="1"/>
  <c r="R182" i="1"/>
  <c r="S204" i="3" s="1"/>
  <c r="R183" i="1"/>
  <c r="S205" i="3" s="1"/>
  <c r="R184" i="1"/>
  <c r="S206" i="3" s="1"/>
  <c r="R185" i="1"/>
  <c r="S207" i="3" s="1"/>
  <c r="R186" i="1"/>
  <c r="S208" i="3" s="1"/>
  <c r="R187" i="1"/>
  <c r="S209" i="3" s="1"/>
  <c r="R188" i="1"/>
  <c r="S210" i="3" s="1"/>
  <c r="R189" i="1"/>
  <c r="S211" i="3" s="1"/>
  <c r="R190" i="1"/>
  <c r="S212" i="3" s="1"/>
  <c r="R191" i="1"/>
  <c r="S213" i="3" s="1"/>
  <c r="R192" i="1"/>
  <c r="S214" i="3" s="1"/>
  <c r="R193" i="1"/>
  <c r="S215" i="3" s="1"/>
  <c r="R194" i="1"/>
  <c r="S216" i="3" s="1"/>
  <c r="R195" i="1"/>
  <c r="S217" i="3" s="1"/>
  <c r="R196" i="1"/>
  <c r="S218" i="3" s="1"/>
  <c r="R197" i="1"/>
  <c r="S219" i="3" s="1"/>
  <c r="R198" i="1"/>
  <c r="S220" i="3" s="1"/>
  <c r="R199" i="1"/>
  <c r="S221" i="3" s="1"/>
  <c r="R200" i="1"/>
  <c r="S222" i="3" s="1"/>
  <c r="R201" i="1"/>
  <c r="S223" i="3" s="1"/>
  <c r="R202" i="1"/>
  <c r="S224" i="3" s="1"/>
  <c r="R203" i="1"/>
  <c r="S225" i="3" s="1"/>
  <c r="R204" i="1"/>
  <c r="S226" i="3" s="1"/>
  <c r="R205" i="1"/>
  <c r="S227" i="3" s="1"/>
  <c r="R206" i="1"/>
  <c r="S228" i="3" s="1"/>
  <c r="R207" i="1"/>
  <c r="S229" i="3" s="1"/>
  <c r="R208" i="1"/>
  <c r="S230" i="3" s="1"/>
  <c r="R209" i="1"/>
  <c r="S231" i="3" s="1"/>
  <c r="R210" i="1"/>
  <c r="S232" i="3" s="1"/>
  <c r="R211" i="1"/>
  <c r="S233" i="3" s="1"/>
  <c r="R212" i="1"/>
  <c r="S234" i="3" s="1"/>
  <c r="R213" i="1"/>
  <c r="S235" i="3" s="1"/>
  <c r="R214" i="1"/>
  <c r="S236" i="3" s="1"/>
  <c r="R215" i="1"/>
  <c r="S237" i="3" s="1"/>
  <c r="R216" i="1"/>
  <c r="S238" i="3" s="1"/>
  <c r="R217" i="1"/>
  <c r="S239" i="3" s="1"/>
  <c r="R218" i="1"/>
  <c r="S240" i="3" s="1"/>
  <c r="R219" i="1"/>
  <c r="S241" i="3" s="1"/>
  <c r="R220" i="1"/>
  <c r="S242" i="3" s="1"/>
  <c r="R221" i="1"/>
  <c r="S243" i="3" s="1"/>
  <c r="R222" i="1"/>
  <c r="S244" i="3" s="1"/>
  <c r="R223" i="1"/>
  <c r="S245" i="3" s="1"/>
  <c r="R224" i="1"/>
  <c r="S246" i="3" s="1"/>
  <c r="R225" i="1"/>
  <c r="S247" i="3" s="1"/>
  <c r="R226" i="1"/>
  <c r="S248" i="3" s="1"/>
  <c r="R227" i="1"/>
  <c r="S249" i="3" s="1"/>
  <c r="R228" i="1"/>
  <c r="S250" i="3" s="1"/>
  <c r="R229" i="1"/>
  <c r="S251" i="3" s="1"/>
  <c r="R230" i="1"/>
  <c r="S252" i="3" s="1"/>
  <c r="R231" i="1"/>
  <c r="S253" i="3" s="1"/>
  <c r="R232" i="1"/>
  <c r="S254" i="3" s="1"/>
  <c r="R233" i="1"/>
  <c r="S255" i="3" s="1"/>
  <c r="R234" i="1"/>
  <c r="S256" i="3" s="1"/>
  <c r="R235" i="1"/>
  <c r="S257" i="3" s="1"/>
  <c r="R236" i="1"/>
  <c r="S258" i="3" s="1"/>
  <c r="R237" i="1"/>
  <c r="S259" i="3" s="1"/>
  <c r="R238" i="1"/>
  <c r="S260" i="3" s="1"/>
  <c r="R239" i="1"/>
  <c r="S261" i="3" s="1"/>
  <c r="R240" i="1"/>
  <c r="S262" i="3" s="1"/>
  <c r="R241" i="1"/>
  <c r="S263" i="3" s="1"/>
  <c r="R242" i="1"/>
  <c r="S264" i="3" s="1"/>
  <c r="R243" i="1"/>
  <c r="S265" i="3" s="1"/>
  <c r="R244" i="1"/>
  <c r="S266" i="3" s="1"/>
  <c r="R245" i="1"/>
  <c r="S267" i="3" s="1"/>
  <c r="R246" i="1"/>
  <c r="S268" i="3" s="1"/>
  <c r="R247" i="1"/>
  <c r="S269" i="3" s="1"/>
  <c r="R248" i="1"/>
  <c r="S270" i="3" s="1"/>
  <c r="R249" i="1"/>
  <c r="S271" i="3" s="1"/>
  <c r="R250" i="1"/>
  <c r="S272" i="3" s="1"/>
  <c r="R251" i="1"/>
  <c r="S273" i="3" s="1"/>
  <c r="R252" i="1"/>
  <c r="S274" i="3" s="1"/>
  <c r="R253" i="1"/>
  <c r="S275" i="3" s="1"/>
  <c r="R254" i="1"/>
  <c r="S276" i="3" s="1"/>
  <c r="R255" i="1"/>
  <c r="S277" i="3" s="1"/>
  <c r="R256" i="1"/>
  <c r="S278" i="3" s="1"/>
  <c r="R257" i="1"/>
  <c r="S279" i="3" s="1"/>
  <c r="R258" i="1"/>
  <c r="S280" i="3" s="1"/>
  <c r="R259" i="1"/>
  <c r="S281" i="3" s="1"/>
  <c r="R260" i="1"/>
  <c r="S282" i="3" s="1"/>
  <c r="R261" i="1"/>
  <c r="S283" i="3" s="1"/>
  <c r="R262" i="1"/>
  <c r="S284" i="3" s="1"/>
  <c r="R263" i="1"/>
  <c r="S285" i="3" s="1"/>
  <c r="R264" i="1"/>
  <c r="S286" i="3" s="1"/>
  <c r="R265" i="1"/>
  <c r="S287" i="3" s="1"/>
  <c r="R266" i="1"/>
  <c r="S288" i="3" s="1"/>
  <c r="R267" i="1"/>
  <c r="S289" i="3" s="1"/>
  <c r="R268" i="1"/>
  <c r="S290" i="3" s="1"/>
  <c r="R269" i="1"/>
  <c r="S291" i="3" s="1"/>
  <c r="R270" i="1"/>
  <c r="S292" i="3" s="1"/>
  <c r="R271" i="1"/>
  <c r="S293" i="3" s="1"/>
  <c r="R272" i="1"/>
  <c r="S294" i="3" s="1"/>
  <c r="R273" i="1"/>
  <c r="S295" i="3" s="1"/>
  <c r="R274" i="1"/>
  <c r="S296" i="3" s="1"/>
  <c r="R275" i="1"/>
  <c r="S297" i="3" s="1"/>
  <c r="R276" i="1"/>
  <c r="S298" i="3" s="1"/>
  <c r="R277" i="1"/>
  <c r="S299" i="3" s="1"/>
  <c r="R278" i="1"/>
  <c r="S300" i="3" s="1"/>
  <c r="R279" i="1"/>
  <c r="S301" i="3" s="1"/>
  <c r="R280" i="1"/>
  <c r="S302" i="3" s="1"/>
  <c r="R281" i="1"/>
  <c r="S303" i="3" s="1"/>
  <c r="R282" i="1"/>
  <c r="S304" i="3" s="1"/>
  <c r="R283" i="1"/>
  <c r="S305" i="3" s="1"/>
  <c r="R284" i="1"/>
  <c r="S306" i="3" s="1"/>
  <c r="R285" i="1"/>
  <c r="S307" i="3" s="1"/>
  <c r="R286" i="1"/>
  <c r="S308" i="3" s="1"/>
  <c r="R287" i="1"/>
  <c r="S309" i="3" s="1"/>
  <c r="R288" i="1"/>
  <c r="S310" i="3" s="1"/>
  <c r="R289" i="1"/>
  <c r="S311" i="3" s="1"/>
  <c r="R290" i="1"/>
  <c r="S312" i="3" s="1"/>
  <c r="R291" i="1"/>
  <c r="S313" i="3" s="1"/>
  <c r="R292" i="1"/>
  <c r="S314" i="3" s="1"/>
  <c r="R293" i="1"/>
  <c r="S315" i="3" s="1"/>
  <c r="R294" i="1"/>
  <c r="S316" i="3" s="1"/>
  <c r="R295" i="1"/>
  <c r="S317" i="3" s="1"/>
  <c r="R296" i="1"/>
  <c r="S318" i="3" s="1"/>
  <c r="R297" i="1"/>
  <c r="S319" i="3" s="1"/>
  <c r="R298" i="1"/>
  <c r="S320" i="3" s="1"/>
  <c r="R299" i="1"/>
  <c r="S321" i="3" s="1"/>
  <c r="R300" i="1"/>
  <c r="S322" i="3" s="1"/>
  <c r="R301" i="1"/>
  <c r="S323" i="3" s="1"/>
  <c r="R302" i="1"/>
  <c r="S324" i="3" s="1"/>
  <c r="R303" i="1"/>
  <c r="S325" i="3" s="1"/>
  <c r="R304" i="1"/>
  <c r="S326" i="3" s="1"/>
  <c r="R305" i="1"/>
  <c r="S327" i="3" s="1"/>
  <c r="R306" i="1"/>
  <c r="S328" i="3" s="1"/>
  <c r="R307" i="1"/>
  <c r="S329" i="3" s="1"/>
  <c r="R308" i="1"/>
  <c r="S330" i="3" s="1"/>
  <c r="R309" i="1"/>
  <c r="S331" i="3" s="1"/>
  <c r="R310" i="1"/>
  <c r="S332" i="3" s="1"/>
  <c r="R311" i="1"/>
  <c r="S333" i="3" s="1"/>
  <c r="R312" i="1"/>
  <c r="S334" i="3" s="1"/>
  <c r="R313" i="1"/>
  <c r="S335" i="3" s="1"/>
  <c r="R314" i="1"/>
  <c r="S336" i="3" s="1"/>
  <c r="R315" i="1"/>
  <c r="S337" i="3" s="1"/>
  <c r="R316" i="1"/>
  <c r="S338" i="3" s="1"/>
  <c r="R317" i="1"/>
  <c r="S339" i="3" s="1"/>
  <c r="R318" i="1"/>
  <c r="S340" i="3" s="1"/>
  <c r="R319" i="1"/>
  <c r="S341" i="3" s="1"/>
  <c r="R320" i="1"/>
  <c r="S342" i="3" s="1"/>
  <c r="R321" i="1"/>
  <c r="S343" i="3" s="1"/>
  <c r="R322" i="1"/>
  <c r="S344" i="3" s="1"/>
  <c r="R323" i="1"/>
  <c r="S345" i="3" s="1"/>
  <c r="R324" i="1"/>
  <c r="S346" i="3" s="1"/>
  <c r="R325" i="1"/>
  <c r="S347" i="3" s="1"/>
  <c r="R326" i="1"/>
  <c r="S348" i="3" s="1"/>
  <c r="R327" i="1"/>
  <c r="S349" i="3" s="1"/>
  <c r="R328" i="1"/>
  <c r="S350" i="3" s="1"/>
  <c r="R329" i="1"/>
  <c r="S351" i="3" s="1"/>
  <c r="R330" i="1"/>
  <c r="S352" i="3" s="1"/>
  <c r="R331" i="1"/>
  <c r="S353" i="3" s="1"/>
  <c r="R332" i="1"/>
  <c r="S354" i="3" s="1"/>
  <c r="R333" i="1"/>
  <c r="S355" i="3" s="1"/>
  <c r="R334" i="1"/>
  <c r="S356" i="3" s="1"/>
  <c r="R335" i="1"/>
  <c r="S357" i="3" s="1"/>
  <c r="R336" i="1"/>
  <c r="S358" i="3" s="1"/>
  <c r="R337" i="1"/>
  <c r="S359" i="3" s="1"/>
  <c r="R338" i="1"/>
  <c r="S360" i="3" s="1"/>
  <c r="R339" i="1"/>
  <c r="S361" i="3" s="1"/>
  <c r="R340" i="1"/>
  <c r="S362" i="3" s="1"/>
  <c r="R341" i="1"/>
  <c r="S363" i="3" s="1"/>
  <c r="R342" i="1"/>
  <c r="S364" i="3" s="1"/>
  <c r="R343" i="1"/>
  <c r="S365" i="3" s="1"/>
  <c r="R344" i="1"/>
  <c r="S366" i="3" s="1"/>
  <c r="R345" i="1"/>
  <c r="S367" i="3" s="1"/>
  <c r="R346" i="1"/>
  <c r="S368" i="3" s="1"/>
  <c r="R347" i="1"/>
  <c r="S369" i="3" s="1"/>
  <c r="R348" i="1"/>
  <c r="S370" i="3" s="1"/>
  <c r="R349" i="1"/>
  <c r="S371" i="3" s="1"/>
  <c r="R350" i="1"/>
  <c r="S372" i="3" s="1"/>
  <c r="R351" i="1"/>
  <c r="S373" i="3" s="1"/>
  <c r="R352" i="1"/>
  <c r="S374" i="3" s="1"/>
  <c r="R353" i="1"/>
  <c r="S375" i="3" s="1"/>
  <c r="R354" i="1"/>
  <c r="S376" i="3" s="1"/>
  <c r="R355" i="1"/>
  <c r="S377" i="3" s="1"/>
  <c r="R356" i="1"/>
  <c r="S378" i="3" s="1"/>
  <c r="R357" i="1"/>
  <c r="S379" i="3" s="1"/>
  <c r="R358" i="1"/>
  <c r="S380" i="3" s="1"/>
  <c r="R359" i="1"/>
  <c r="S381" i="3" s="1"/>
  <c r="R360" i="1"/>
  <c r="S382" i="3" s="1"/>
  <c r="R361" i="1"/>
  <c r="S383" i="3" s="1"/>
  <c r="R362" i="1"/>
  <c r="S384" i="3" s="1"/>
  <c r="R363" i="1"/>
  <c r="S385" i="3" s="1"/>
  <c r="R364" i="1"/>
  <c r="S386" i="3" s="1"/>
  <c r="R365" i="1"/>
  <c r="S387" i="3" s="1"/>
  <c r="R366" i="1"/>
  <c r="S388" i="3" s="1"/>
  <c r="R367" i="1"/>
  <c r="S389" i="3" s="1"/>
  <c r="R368" i="1"/>
  <c r="S390" i="3" s="1"/>
  <c r="R369" i="1"/>
  <c r="S391" i="3" s="1"/>
  <c r="R370" i="1"/>
  <c r="S392" i="3" s="1"/>
  <c r="R371" i="1"/>
  <c r="S393" i="3" s="1"/>
  <c r="R372" i="1"/>
  <c r="S394" i="3" s="1"/>
  <c r="R373" i="1"/>
  <c r="S395" i="3" s="1"/>
  <c r="R374" i="1"/>
  <c r="S396" i="3" s="1"/>
  <c r="R375" i="1"/>
  <c r="S397" i="3" s="1"/>
  <c r="R376" i="1"/>
  <c r="S398" i="3" s="1"/>
  <c r="R377" i="1"/>
  <c r="S399" i="3" s="1"/>
  <c r="R378" i="1"/>
  <c r="S400" i="3" s="1"/>
  <c r="R379" i="1"/>
  <c r="S401" i="3" s="1"/>
  <c r="R380" i="1"/>
  <c r="S402" i="3" s="1"/>
  <c r="R381" i="1"/>
  <c r="S403" i="3" s="1"/>
  <c r="R382" i="1"/>
  <c r="S404" i="3" s="1"/>
  <c r="R383" i="1"/>
  <c r="S405" i="3" s="1"/>
  <c r="R384" i="1"/>
  <c r="S406" i="3" s="1"/>
  <c r="R385" i="1"/>
  <c r="S407" i="3" s="1"/>
  <c r="R386" i="1"/>
  <c r="S408" i="3" s="1"/>
  <c r="R387" i="1"/>
  <c r="S409" i="3" s="1"/>
  <c r="R388" i="1"/>
  <c r="S410" i="3" s="1"/>
  <c r="R389" i="1"/>
  <c r="S411" i="3" s="1"/>
  <c r="R390" i="1"/>
  <c r="S412" i="3" s="1"/>
  <c r="S413" i="3"/>
  <c r="R392" i="1"/>
  <c r="S414" i="3" s="1"/>
  <c r="R393" i="1"/>
  <c r="S415" i="3" s="1"/>
  <c r="R394" i="1"/>
  <c r="S416" i="3" s="1"/>
  <c r="R395" i="1"/>
  <c r="S417" i="3" s="1"/>
  <c r="R396" i="1"/>
  <c r="S418" i="3" s="1"/>
  <c r="R397" i="1"/>
  <c r="S419" i="3" s="1"/>
  <c r="R398" i="1"/>
  <c r="S420" i="3" s="1"/>
  <c r="R399" i="1"/>
  <c r="S421" i="3" s="1"/>
  <c r="R400" i="1"/>
  <c r="S422" i="3" s="1"/>
  <c r="R401" i="1"/>
  <c r="S423" i="3" s="1"/>
  <c r="R402" i="1"/>
  <c r="S424" i="3" s="1"/>
  <c r="R403" i="1"/>
  <c r="S425" i="3" s="1"/>
  <c r="R404" i="1"/>
  <c r="S426" i="3" s="1"/>
  <c r="R405" i="1"/>
  <c r="S427" i="3" s="1"/>
  <c r="R406" i="1"/>
  <c r="S428" i="3" s="1"/>
  <c r="R407" i="1"/>
  <c r="S429" i="3" s="1"/>
  <c r="R408" i="1"/>
  <c r="S430" i="3" s="1"/>
  <c r="R409" i="1"/>
  <c r="S431" i="3" s="1"/>
  <c r="R410" i="1"/>
  <c r="S432" i="3" s="1"/>
  <c r="R411" i="1"/>
  <c r="S433" i="3" s="1"/>
  <c r="R412" i="1"/>
  <c r="S434" i="3" s="1"/>
  <c r="R413" i="1"/>
  <c r="S435" i="3" s="1"/>
  <c r="R414" i="1"/>
  <c r="S436" i="3" s="1"/>
  <c r="R415" i="1"/>
  <c r="S437" i="3" s="1"/>
  <c r="R416" i="1"/>
  <c r="S438" i="3" s="1"/>
  <c r="R417" i="1"/>
  <c r="S439" i="3" s="1"/>
  <c r="R418" i="1"/>
  <c r="S440" i="3" s="1"/>
  <c r="R419" i="1"/>
  <c r="S441" i="3" s="1"/>
  <c r="R420" i="1"/>
  <c r="S442" i="3" s="1"/>
  <c r="R421" i="1"/>
  <c r="S443" i="3" s="1"/>
  <c r="R422" i="1"/>
  <c r="S444" i="3" s="1"/>
  <c r="R423" i="1"/>
  <c r="S445" i="3" s="1"/>
  <c r="R424" i="1"/>
  <c r="S446" i="3" s="1"/>
  <c r="R425" i="1"/>
  <c r="S447" i="3" s="1"/>
  <c r="R426" i="1"/>
  <c r="S448" i="3" s="1"/>
  <c r="R427" i="1"/>
  <c r="S449" i="3" s="1"/>
  <c r="R428" i="1"/>
  <c r="S450" i="3" s="1"/>
  <c r="R429" i="1"/>
  <c r="S451" i="3" s="1"/>
  <c r="R430" i="1"/>
  <c r="S452" i="3" s="1"/>
  <c r="R431" i="1"/>
  <c r="S453" i="3" s="1"/>
  <c r="R432" i="1"/>
  <c r="S454" i="3" s="1"/>
  <c r="R433" i="1"/>
  <c r="S455" i="3" s="1"/>
  <c r="R434" i="1"/>
  <c r="S456" i="3" s="1"/>
  <c r="R435" i="1"/>
  <c r="S457" i="3" s="1"/>
  <c r="R436" i="1"/>
  <c r="S458" i="3" s="1"/>
  <c r="R437" i="1"/>
  <c r="S459" i="3" s="1"/>
  <c r="R438" i="1"/>
  <c r="S460" i="3" s="1"/>
  <c r="R439" i="1"/>
  <c r="S461" i="3" s="1"/>
  <c r="R440" i="1"/>
  <c r="S462" i="3" s="1"/>
  <c r="R441" i="1"/>
  <c r="S463" i="3" s="1"/>
  <c r="R442" i="1"/>
  <c r="S464" i="3" s="1"/>
  <c r="R443" i="1"/>
  <c r="S465" i="3" s="1"/>
  <c r="R444" i="1"/>
  <c r="S466" i="3" s="1"/>
  <c r="R445" i="1"/>
  <c r="S467" i="3" s="1"/>
  <c r="R446" i="1"/>
  <c r="S468" i="3" s="1"/>
  <c r="R447" i="1"/>
  <c r="S469" i="3" s="1"/>
  <c r="R448" i="1"/>
  <c r="S470" i="3" s="1"/>
  <c r="R449" i="1"/>
  <c r="S471" i="3" s="1"/>
  <c r="R450" i="1"/>
  <c r="S472" i="3" s="1"/>
  <c r="R451" i="1"/>
  <c r="S473" i="3" s="1"/>
  <c r="R452" i="1"/>
  <c r="S474" i="3" s="1"/>
  <c r="R453" i="1"/>
  <c r="S475" i="3" s="1"/>
  <c r="R454" i="1"/>
  <c r="S476" i="3" s="1"/>
  <c r="R455" i="1"/>
  <c r="S477" i="3" s="1"/>
  <c r="R456" i="1"/>
  <c r="S478" i="3" s="1"/>
  <c r="R457" i="1"/>
  <c r="S479" i="3" s="1"/>
  <c r="R458" i="1"/>
  <c r="S480" i="3" s="1"/>
  <c r="R459" i="1"/>
  <c r="S482" i="3" s="1"/>
  <c r="R460" i="1"/>
  <c r="S481" i="3" s="1"/>
  <c r="R461" i="1"/>
  <c r="S483" i="3" s="1"/>
  <c r="R462" i="1"/>
  <c r="S484" i="3" s="1"/>
  <c r="R463" i="1"/>
  <c r="S485" i="3" s="1"/>
  <c r="R464" i="1"/>
  <c r="S486" i="3" s="1"/>
  <c r="R465" i="1"/>
  <c r="S487" i="3" s="1"/>
  <c r="R466" i="1"/>
  <c r="S488" i="3" s="1"/>
  <c r="R467" i="1"/>
  <c r="S489" i="3" s="1"/>
  <c r="R468" i="1"/>
  <c r="S490" i="3" s="1"/>
  <c r="R469" i="1"/>
  <c r="S491" i="3" s="1"/>
  <c r="R470" i="1"/>
  <c r="S492" i="3" s="1"/>
  <c r="R471" i="1"/>
  <c r="S493" i="3" s="1"/>
  <c r="R472" i="1"/>
  <c r="S494" i="3" s="1"/>
  <c r="R473" i="1"/>
  <c r="S495" i="3" s="1"/>
  <c r="R474" i="1"/>
  <c r="S496" i="3" s="1"/>
  <c r="R475" i="1"/>
  <c r="S497" i="3" s="1"/>
  <c r="R476" i="1"/>
  <c r="S498" i="3" s="1"/>
  <c r="R477" i="1"/>
  <c r="S499" i="3" s="1"/>
  <c r="R478" i="1"/>
  <c r="S500" i="3" s="1"/>
  <c r="R479" i="1"/>
  <c r="S501" i="3" s="1"/>
  <c r="R480" i="1"/>
  <c r="S502" i="3" s="1"/>
  <c r="R481" i="1"/>
  <c r="S503" i="3" s="1"/>
  <c r="R482" i="1"/>
  <c r="S504" i="3" s="1"/>
  <c r="R483" i="1"/>
  <c r="S505" i="3" s="1"/>
  <c r="R484" i="1"/>
  <c r="S506" i="3" s="1"/>
  <c r="R485" i="1"/>
  <c r="S507" i="3" s="1"/>
  <c r="R486" i="1"/>
  <c r="S508" i="3" s="1"/>
  <c r="R487" i="1"/>
  <c r="S509" i="3" s="1"/>
  <c r="R488" i="1"/>
  <c r="S510" i="3" s="1"/>
  <c r="R489" i="1"/>
  <c r="S511" i="3" s="1"/>
  <c r="R490" i="1"/>
  <c r="S512" i="3" s="1"/>
  <c r="R491" i="1"/>
  <c r="S513" i="3" s="1"/>
  <c r="R492" i="1"/>
  <c r="S514" i="3" s="1"/>
  <c r="R493" i="1"/>
  <c r="S515" i="3" s="1"/>
  <c r="R494" i="1"/>
  <c r="S516" i="3" s="1"/>
  <c r="R495" i="1"/>
  <c r="S517" i="3" s="1"/>
  <c r="R496" i="1"/>
  <c r="S518" i="3" s="1"/>
  <c r="R497" i="1"/>
  <c r="S519" i="3" s="1"/>
  <c r="R498" i="1"/>
  <c r="S520" i="3" s="1"/>
  <c r="R499" i="1"/>
  <c r="S521" i="3" s="1"/>
  <c r="R500" i="1"/>
  <c r="S522" i="3" s="1"/>
  <c r="R501" i="1"/>
  <c r="S523" i="3" s="1"/>
  <c r="R502" i="1"/>
  <c r="S524" i="3" s="1"/>
  <c r="R503" i="1"/>
  <c r="S525" i="3" s="1"/>
  <c r="R504" i="1"/>
  <c r="S526" i="3" s="1"/>
  <c r="R505" i="1"/>
  <c r="S527" i="3" s="1"/>
  <c r="R506" i="1"/>
  <c r="S528" i="3" s="1"/>
  <c r="R507" i="1"/>
  <c r="S529" i="3" s="1"/>
  <c r="R508" i="1"/>
  <c r="S530" i="3" s="1"/>
  <c r="R509" i="1"/>
  <c r="S531" i="3" s="1"/>
  <c r="R510" i="1"/>
  <c r="S532" i="3" s="1"/>
  <c r="R511" i="1"/>
  <c r="S533" i="3" s="1"/>
  <c r="R512" i="1"/>
  <c r="S534" i="3" s="1"/>
  <c r="R513" i="1"/>
  <c r="S535" i="3" s="1"/>
  <c r="R514" i="1"/>
  <c r="S536" i="3" s="1"/>
  <c r="R515" i="1"/>
  <c r="S537" i="3" s="1"/>
  <c r="R516" i="1"/>
  <c r="S538" i="3" s="1"/>
  <c r="R517" i="1"/>
  <c r="S539" i="3" s="1"/>
  <c r="R518" i="1"/>
  <c r="S540" i="3" s="1"/>
  <c r="R519" i="1"/>
  <c r="S541" i="3" s="1"/>
  <c r="R520" i="1"/>
  <c r="S542" i="3" s="1"/>
  <c r="R521" i="1"/>
  <c r="S543" i="3" s="1"/>
  <c r="R522" i="1"/>
  <c r="S544" i="3" s="1"/>
  <c r="R523" i="1"/>
  <c r="S545" i="3" s="1"/>
  <c r="R524" i="1"/>
  <c r="S546" i="3" s="1"/>
  <c r="R525" i="1"/>
  <c r="S547" i="3" s="1"/>
  <c r="R526" i="1"/>
  <c r="S548" i="3" s="1"/>
  <c r="R527" i="1"/>
  <c r="S549" i="3" s="1"/>
  <c r="R528" i="1"/>
  <c r="S550" i="3" s="1"/>
  <c r="R529" i="1"/>
  <c r="S551" i="3" s="1"/>
  <c r="R530" i="1"/>
  <c r="S552" i="3" s="1"/>
  <c r="R531" i="1"/>
  <c r="S553" i="3" s="1"/>
  <c r="R532" i="1"/>
  <c r="S554" i="3" s="1"/>
  <c r="R533" i="1"/>
  <c r="S555" i="3" s="1"/>
  <c r="R534" i="1"/>
  <c r="S556" i="3" s="1"/>
  <c r="R535" i="1"/>
  <c r="S557" i="3" s="1"/>
  <c r="R536" i="1"/>
  <c r="S558" i="3" s="1"/>
  <c r="R537" i="1"/>
  <c r="S559" i="3" s="1"/>
  <c r="R538" i="1"/>
  <c r="S560" i="3" s="1"/>
  <c r="R539" i="1"/>
  <c r="S561" i="3" s="1"/>
  <c r="R540" i="1"/>
  <c r="S562" i="3" s="1"/>
  <c r="R541" i="1"/>
  <c r="S563" i="3" s="1"/>
  <c r="R542" i="1"/>
  <c r="S564" i="3" s="1"/>
  <c r="R543" i="1"/>
  <c r="S565" i="3" s="1"/>
  <c r="R544" i="1"/>
  <c r="S566" i="3" s="1"/>
  <c r="R545" i="1"/>
  <c r="S567" i="3" s="1"/>
  <c r="R546" i="1"/>
  <c r="S568" i="3" s="1"/>
  <c r="R547" i="1"/>
  <c r="S569" i="3" s="1"/>
  <c r="R548" i="1"/>
  <c r="S570" i="3" s="1"/>
  <c r="R549" i="1"/>
  <c r="S571" i="3" s="1"/>
  <c r="R550" i="1"/>
  <c r="S572" i="3" s="1"/>
  <c r="R551" i="1"/>
  <c r="S573" i="3" s="1"/>
  <c r="R552" i="1"/>
  <c r="S574" i="3" s="1"/>
  <c r="R553" i="1"/>
  <c r="S575" i="3" s="1"/>
  <c r="R554" i="1"/>
  <c r="S576" i="3" s="1"/>
  <c r="R555" i="1"/>
  <c r="S577" i="3" s="1"/>
  <c r="R556" i="1"/>
  <c r="S578" i="3" s="1"/>
  <c r="R557" i="1"/>
  <c r="S579" i="3" s="1"/>
  <c r="R558" i="1"/>
  <c r="S580" i="3" s="1"/>
  <c r="R559" i="1"/>
  <c r="S581" i="3" s="1"/>
  <c r="R560" i="1"/>
  <c r="S582" i="3" s="1"/>
  <c r="R561" i="1"/>
  <c r="S583" i="3" s="1"/>
  <c r="R562" i="1"/>
  <c r="S584" i="3" s="1"/>
  <c r="R563" i="1"/>
  <c r="S585" i="3" s="1"/>
  <c r="R564" i="1"/>
  <c r="S586" i="3" s="1"/>
  <c r="R565" i="1"/>
  <c r="S587" i="3" s="1"/>
  <c r="R566" i="1"/>
  <c r="S588" i="3" s="1"/>
  <c r="R567" i="1"/>
  <c r="S589" i="3" s="1"/>
  <c r="R568" i="1"/>
  <c r="S590" i="3" s="1"/>
  <c r="R569" i="1"/>
  <c r="S591" i="3" s="1"/>
  <c r="R570" i="1"/>
  <c r="S592" i="3" s="1"/>
  <c r="R571" i="1"/>
  <c r="S593" i="3" s="1"/>
  <c r="R572" i="1"/>
  <c r="S594" i="3" s="1"/>
  <c r="R573" i="1"/>
  <c r="S595" i="3" s="1"/>
  <c r="R574" i="1"/>
  <c r="S596" i="3" s="1"/>
  <c r="R575" i="1"/>
  <c r="S597" i="3" s="1"/>
  <c r="R576" i="1"/>
  <c r="S598" i="3" s="1"/>
  <c r="R577" i="1"/>
  <c r="S599" i="3" s="1"/>
  <c r="R578" i="1"/>
  <c r="S600" i="3" s="1"/>
  <c r="R579" i="1"/>
  <c r="S601" i="3" s="1"/>
  <c r="R580" i="1"/>
  <c r="S602" i="3" s="1"/>
  <c r="R581" i="1"/>
  <c r="S603" i="3" s="1"/>
  <c r="R582" i="1"/>
  <c r="S604" i="3" s="1"/>
  <c r="R583" i="1"/>
  <c r="S605" i="3" s="1"/>
  <c r="R584" i="1"/>
  <c r="S606" i="3" s="1"/>
  <c r="R585" i="1"/>
  <c r="S607" i="3" s="1"/>
  <c r="R586" i="1"/>
  <c r="S608" i="3" s="1"/>
  <c r="R587" i="1"/>
  <c r="S609" i="3" s="1"/>
  <c r="R588" i="1"/>
  <c r="S610" i="3" s="1"/>
  <c r="R589" i="1"/>
  <c r="S611" i="3" s="1"/>
  <c r="R590" i="1"/>
  <c r="S612" i="3" s="1"/>
  <c r="R591" i="1"/>
  <c r="S613" i="3" s="1"/>
  <c r="R592" i="1"/>
  <c r="S614" i="3" s="1"/>
  <c r="R593" i="1"/>
  <c r="S615" i="3" s="1"/>
  <c r="R594" i="1"/>
  <c r="S616" i="3" s="1"/>
  <c r="R595" i="1"/>
  <c r="S617" i="3" s="1"/>
  <c r="R596" i="1"/>
  <c r="S618" i="3" s="1"/>
  <c r="R597" i="1"/>
  <c r="S619" i="3" s="1"/>
  <c r="R598" i="1"/>
  <c r="S620" i="3" s="1"/>
  <c r="R599" i="1"/>
  <c r="S621" i="3" s="1"/>
  <c r="R600" i="1"/>
  <c r="S622" i="3" s="1"/>
  <c r="R601" i="1"/>
  <c r="S623" i="3" s="1"/>
  <c r="R602" i="1"/>
  <c r="S624" i="3" s="1"/>
  <c r="R603" i="1"/>
  <c r="S625" i="3" s="1"/>
  <c r="R604" i="1"/>
  <c r="S626" i="3" s="1"/>
  <c r="R605" i="1"/>
  <c r="S627" i="3" s="1"/>
  <c r="R606" i="1"/>
  <c r="S628" i="3" s="1"/>
  <c r="R607" i="1"/>
  <c r="S629" i="3" s="1"/>
  <c r="R608" i="1"/>
  <c r="S630" i="3" s="1"/>
  <c r="R609" i="1"/>
  <c r="S631" i="3" s="1"/>
  <c r="R610" i="1"/>
  <c r="S632" i="3" s="1"/>
  <c r="R611" i="1"/>
  <c r="S633" i="3" s="1"/>
  <c r="R612" i="1"/>
  <c r="S634" i="3" s="1"/>
  <c r="R613" i="1"/>
  <c r="S635" i="3" s="1"/>
  <c r="R614" i="1"/>
  <c r="S636" i="3" s="1"/>
  <c r="R615" i="1"/>
  <c r="S637" i="3" s="1"/>
  <c r="R616" i="1"/>
  <c r="S638" i="3" s="1"/>
  <c r="R617" i="1"/>
  <c r="S639" i="3" s="1"/>
  <c r="R618" i="1"/>
  <c r="S640" i="3" s="1"/>
  <c r="R619" i="1"/>
  <c r="S641" i="3" s="1"/>
  <c r="R620" i="1"/>
  <c r="S642" i="3" s="1"/>
  <c r="R621" i="1"/>
  <c r="S643" i="3" s="1"/>
  <c r="R622" i="1"/>
  <c r="S644" i="3" s="1"/>
  <c r="R623" i="1"/>
  <c r="S645" i="3" s="1"/>
  <c r="R624" i="1"/>
  <c r="S646" i="3" s="1"/>
  <c r="R625" i="1"/>
  <c r="S647" i="3" s="1"/>
  <c r="R626" i="1"/>
  <c r="S648" i="3" s="1"/>
  <c r="R627" i="1"/>
  <c r="S649" i="3" s="1"/>
  <c r="R628" i="1"/>
  <c r="S650" i="3" s="1"/>
  <c r="R629" i="1"/>
  <c r="S651" i="3" s="1"/>
  <c r="R630" i="1"/>
  <c r="S652" i="3" s="1"/>
  <c r="R631" i="1"/>
  <c r="S653" i="3" s="1"/>
  <c r="R632" i="1"/>
  <c r="S654" i="3" s="1"/>
  <c r="R633" i="1"/>
  <c r="S655" i="3" s="1"/>
  <c r="R634" i="1"/>
  <c r="S656" i="3" s="1"/>
  <c r="R635" i="1"/>
  <c r="S657" i="3" s="1"/>
  <c r="R636" i="1"/>
  <c r="S658" i="3" s="1"/>
  <c r="R637" i="1"/>
  <c r="S659" i="3" s="1"/>
  <c r="R638" i="1"/>
  <c r="S660" i="3" s="1"/>
  <c r="R639" i="1"/>
  <c r="S661" i="3" s="1"/>
  <c r="R640" i="1"/>
  <c r="S662" i="3" s="1"/>
  <c r="R641" i="1"/>
  <c r="S663" i="3" s="1"/>
  <c r="R642" i="1"/>
  <c r="S664" i="3" s="1"/>
  <c r="R643" i="1"/>
  <c r="S665" i="3" s="1"/>
  <c r="R644" i="1"/>
  <c r="S666" i="3" s="1"/>
  <c r="R645" i="1"/>
  <c r="S667" i="3" s="1"/>
  <c r="R646" i="1"/>
  <c r="S668" i="3" s="1"/>
  <c r="R647" i="1"/>
  <c r="S669" i="3" s="1"/>
  <c r="R648" i="1"/>
  <c r="S670" i="3" s="1"/>
  <c r="R649" i="1"/>
  <c r="S671" i="3" s="1"/>
  <c r="R650" i="1"/>
  <c r="S672" i="3" s="1"/>
  <c r="R651" i="1"/>
  <c r="S673" i="3" s="1"/>
  <c r="R652" i="1"/>
  <c r="S674" i="3" s="1"/>
  <c r="R653" i="1"/>
  <c r="S675" i="3" s="1"/>
  <c r="R654" i="1"/>
  <c r="S676" i="3" s="1"/>
  <c r="R655" i="1"/>
  <c r="S677" i="3" s="1"/>
  <c r="R656" i="1"/>
  <c r="S678" i="3" s="1"/>
  <c r="R657" i="1"/>
  <c r="S679" i="3" s="1"/>
  <c r="R658" i="1"/>
  <c r="S680" i="3" s="1"/>
  <c r="R659" i="1"/>
  <c r="S681" i="3" s="1"/>
  <c r="R660" i="1"/>
  <c r="S682" i="3" s="1"/>
  <c r="R661" i="1"/>
  <c r="S683" i="3" s="1"/>
  <c r="R662" i="1"/>
  <c r="S684" i="3" s="1"/>
  <c r="R663" i="1"/>
  <c r="S685" i="3" s="1"/>
  <c r="R664" i="1"/>
  <c r="S686" i="3" s="1"/>
  <c r="R665" i="1"/>
  <c r="S687" i="3" s="1"/>
  <c r="R666" i="1"/>
  <c r="S688" i="3" s="1"/>
  <c r="R667" i="1"/>
  <c r="S689" i="3" s="1"/>
  <c r="R668" i="1"/>
  <c r="S690" i="3" s="1"/>
  <c r="R669" i="1"/>
  <c r="S691" i="3" s="1"/>
  <c r="R670" i="1"/>
  <c r="S692" i="3" s="1"/>
  <c r="R671" i="1"/>
  <c r="S693" i="3" s="1"/>
  <c r="R672" i="1"/>
  <c r="S694" i="3" s="1"/>
  <c r="R673" i="1"/>
  <c r="S695" i="3" s="1"/>
  <c r="R674" i="1"/>
  <c r="S696" i="3" s="1"/>
  <c r="R675" i="1"/>
  <c r="S697" i="3" s="1"/>
  <c r="R676" i="1"/>
  <c r="S698" i="3" s="1"/>
  <c r="R677" i="1"/>
  <c r="S699" i="3" s="1"/>
  <c r="R678" i="1"/>
  <c r="S700" i="3" s="1"/>
  <c r="R679" i="1"/>
  <c r="S701" i="3" s="1"/>
  <c r="R680" i="1"/>
  <c r="S702" i="3" s="1"/>
  <c r="R681" i="1"/>
  <c r="S703" i="3" s="1"/>
  <c r="R682" i="1"/>
  <c r="S704" i="3" s="1"/>
  <c r="R683" i="1"/>
  <c r="S705" i="3" s="1"/>
  <c r="R684" i="1"/>
  <c r="S706" i="3" s="1"/>
  <c r="R685" i="1"/>
  <c r="S707" i="3" s="1"/>
  <c r="R686" i="1"/>
  <c r="S708" i="3" s="1"/>
  <c r="R687" i="1"/>
  <c r="S709" i="3" s="1"/>
  <c r="R688" i="1"/>
  <c r="S710" i="3" s="1"/>
  <c r="R689" i="1"/>
  <c r="S711" i="3" s="1"/>
  <c r="R690" i="1"/>
  <c r="S712" i="3" s="1"/>
  <c r="R691" i="1"/>
  <c r="S713" i="3" s="1"/>
  <c r="R692" i="1"/>
  <c r="S714" i="3" s="1"/>
  <c r="R693" i="1"/>
  <c r="S715" i="3" s="1"/>
  <c r="R694" i="1"/>
  <c r="S716" i="3" s="1"/>
  <c r="R695" i="1"/>
  <c r="S717" i="3" s="1"/>
  <c r="R696" i="1"/>
  <c r="S718" i="3" s="1"/>
  <c r="R697" i="1"/>
  <c r="S719" i="3" s="1"/>
  <c r="R698" i="1"/>
  <c r="S720" i="3" s="1"/>
  <c r="R699" i="1"/>
  <c r="S721" i="3" s="1"/>
  <c r="R700" i="1"/>
  <c r="S722" i="3" s="1"/>
  <c r="R701" i="1"/>
  <c r="S723" i="3" s="1"/>
  <c r="R702" i="1"/>
  <c r="S724" i="3" s="1"/>
  <c r="R703" i="1"/>
  <c r="S725" i="3" s="1"/>
  <c r="R704" i="1"/>
  <c r="S726" i="3" s="1"/>
  <c r="R705" i="1"/>
  <c r="S727" i="3" s="1"/>
  <c r="R706" i="1"/>
  <c r="S728" i="3" s="1"/>
  <c r="R707" i="1"/>
  <c r="S729" i="3" s="1"/>
  <c r="R708" i="1"/>
  <c r="S730" i="3" s="1"/>
  <c r="R709" i="1"/>
  <c r="S731" i="3" s="1"/>
  <c r="R710" i="1"/>
  <c r="S732" i="3" s="1"/>
  <c r="R711" i="1"/>
  <c r="S733" i="3" s="1"/>
  <c r="R712" i="1"/>
  <c r="S734" i="3" s="1"/>
  <c r="R713" i="1"/>
  <c r="S735" i="3" s="1"/>
  <c r="R714" i="1"/>
  <c r="S736" i="3" s="1"/>
  <c r="R715" i="1"/>
  <c r="S737" i="3" s="1"/>
  <c r="R716" i="1"/>
  <c r="S738" i="3" s="1"/>
  <c r="R717" i="1"/>
  <c r="S739" i="3" s="1"/>
  <c r="R718" i="1"/>
  <c r="S740" i="3" s="1"/>
  <c r="R719" i="1"/>
  <c r="S741" i="3" s="1"/>
  <c r="R720" i="1"/>
  <c r="S742" i="3" s="1"/>
  <c r="R721" i="1"/>
  <c r="S743" i="3" s="1"/>
  <c r="R722" i="1"/>
  <c r="S744" i="3" s="1"/>
  <c r="R723" i="1"/>
  <c r="S745" i="3" s="1"/>
  <c r="R724" i="1"/>
  <c r="S746" i="3" s="1"/>
  <c r="R725" i="1"/>
  <c r="S747" i="3" s="1"/>
  <c r="R726" i="1"/>
  <c r="S748" i="3" s="1"/>
  <c r="R727" i="1"/>
  <c r="S749" i="3" s="1"/>
  <c r="R728" i="1"/>
  <c r="S750" i="3" s="1"/>
  <c r="R729" i="1"/>
  <c r="S751" i="3" s="1"/>
  <c r="R730" i="1"/>
  <c r="S752" i="3" s="1"/>
  <c r="R731" i="1"/>
  <c r="S753" i="3" s="1"/>
  <c r="R732" i="1"/>
  <c r="S754" i="3" s="1"/>
  <c r="R733" i="1"/>
  <c r="S755" i="3" s="1"/>
  <c r="R734" i="1"/>
  <c r="S756" i="3" s="1"/>
  <c r="R735" i="1"/>
  <c r="S757" i="3" s="1"/>
  <c r="R736" i="1"/>
  <c r="S759" i="3" s="1"/>
  <c r="R737" i="1"/>
  <c r="S758" i="3" s="1"/>
  <c r="R738" i="1"/>
  <c r="S760" i="3" s="1"/>
  <c r="R739" i="1"/>
  <c r="S761" i="3" s="1"/>
  <c r="R740" i="1"/>
  <c r="S762" i="3" s="1"/>
  <c r="R741" i="1"/>
  <c r="S763" i="3" s="1"/>
  <c r="R742" i="1"/>
  <c r="S764" i="3" s="1"/>
  <c r="R743" i="1"/>
  <c r="S765" i="3" s="1"/>
  <c r="R744" i="1"/>
  <c r="S766" i="3" s="1"/>
  <c r="R745" i="1"/>
  <c r="S767" i="3" s="1"/>
  <c r="R746" i="1"/>
  <c r="S768" i="3" s="1"/>
  <c r="R747" i="1"/>
  <c r="S769" i="3" s="1"/>
  <c r="R748" i="1"/>
  <c r="S770" i="3" s="1"/>
  <c r="R749" i="1"/>
  <c r="S771" i="3" s="1"/>
  <c r="R750" i="1"/>
  <c r="S772" i="3" s="1"/>
  <c r="R751" i="1"/>
  <c r="S773" i="3" s="1"/>
  <c r="R752" i="1"/>
  <c r="S774" i="3" s="1"/>
  <c r="R753" i="1"/>
  <c r="S775" i="3" s="1"/>
  <c r="R754" i="1"/>
  <c r="S776" i="3" s="1"/>
  <c r="R755" i="1"/>
  <c r="S777" i="3" s="1"/>
  <c r="R756" i="1"/>
  <c r="S778" i="3" s="1"/>
  <c r="R757" i="1"/>
  <c r="S779" i="3" s="1"/>
  <c r="R758" i="1"/>
  <c r="S780" i="3" s="1"/>
  <c r="R759" i="1"/>
  <c r="S781" i="3" s="1"/>
  <c r="R760" i="1"/>
  <c r="S782" i="3" s="1"/>
  <c r="R761" i="1"/>
  <c r="S783" i="3" s="1"/>
  <c r="R762" i="1"/>
  <c r="S784" i="3" s="1"/>
  <c r="R763" i="1"/>
  <c r="S785" i="3" s="1"/>
  <c r="R764" i="1"/>
  <c r="S786" i="3" s="1"/>
  <c r="R765" i="1"/>
  <c r="S787" i="3" s="1"/>
  <c r="R766" i="1"/>
  <c r="S788" i="3" s="1"/>
  <c r="R767" i="1"/>
  <c r="S789" i="3" s="1"/>
  <c r="R768" i="1"/>
  <c r="S790" i="3" s="1"/>
  <c r="R769" i="1"/>
  <c r="S791" i="3" s="1"/>
  <c r="R770" i="1"/>
  <c r="S792" i="3" s="1"/>
  <c r="R771" i="1"/>
  <c r="S793" i="3" s="1"/>
  <c r="R772" i="1"/>
  <c r="S794" i="3" s="1"/>
  <c r="R773" i="1"/>
  <c r="S795" i="3" s="1"/>
  <c r="R774" i="1"/>
  <c r="S796" i="3" s="1"/>
  <c r="R775" i="1"/>
  <c r="S797" i="3" s="1"/>
  <c r="R776" i="1"/>
  <c r="S798" i="3" s="1"/>
  <c r="R777" i="1"/>
  <c r="S799" i="3" s="1"/>
  <c r="R778" i="1"/>
  <c r="S800" i="3" s="1"/>
  <c r="R779" i="1"/>
  <c r="S801" i="3" s="1"/>
  <c r="R780" i="1"/>
  <c r="S802" i="3" s="1"/>
  <c r="R781" i="1"/>
  <c r="S803" i="3" s="1"/>
  <c r="R782" i="1"/>
  <c r="S804" i="3" s="1"/>
  <c r="R783" i="1"/>
  <c r="S805" i="3" s="1"/>
  <c r="R784" i="1"/>
  <c r="S806" i="3" s="1"/>
  <c r="R785" i="1"/>
  <c r="S807" i="3" s="1"/>
  <c r="R786" i="1"/>
  <c r="S808" i="3" s="1"/>
  <c r="R787" i="1"/>
  <c r="S809" i="3" s="1"/>
  <c r="R788" i="1"/>
  <c r="S810" i="3" s="1"/>
  <c r="R789" i="1"/>
  <c r="S811" i="3" s="1"/>
  <c r="R790" i="1"/>
  <c r="S812" i="3" s="1"/>
  <c r="R791" i="1"/>
  <c r="S813" i="3" s="1"/>
  <c r="R792" i="1"/>
  <c r="S814" i="3" s="1"/>
  <c r="R793" i="1"/>
  <c r="S815" i="3" s="1"/>
  <c r="R794" i="1"/>
  <c r="S816" i="3" s="1"/>
  <c r="R795" i="1"/>
  <c r="S817" i="3" s="1"/>
  <c r="R796" i="1"/>
  <c r="S818" i="3" s="1"/>
  <c r="R797" i="1"/>
  <c r="S819" i="3" s="1"/>
  <c r="R798" i="1"/>
  <c r="S820" i="3" s="1"/>
  <c r="R799" i="1"/>
  <c r="S821" i="3" s="1"/>
  <c r="R800" i="1"/>
  <c r="S822" i="3" s="1"/>
  <c r="R801" i="1"/>
  <c r="S823" i="3" s="1"/>
  <c r="R802" i="1"/>
  <c r="S824" i="3" s="1"/>
  <c r="R803" i="1"/>
  <c r="S825" i="3" s="1"/>
  <c r="R804" i="1"/>
  <c r="S826" i="3" s="1"/>
  <c r="R805" i="1"/>
  <c r="S827" i="3" s="1"/>
  <c r="R806" i="1"/>
  <c r="S828" i="3" s="1"/>
  <c r="R807" i="1"/>
  <c r="S829" i="3" s="1"/>
  <c r="R808" i="1"/>
  <c r="S830" i="3" s="1"/>
  <c r="R809" i="1"/>
  <c r="S831" i="3" s="1"/>
  <c r="R810" i="1"/>
  <c r="S832" i="3" s="1"/>
  <c r="R811" i="1"/>
  <c r="S833" i="3" s="1"/>
  <c r="R812" i="1"/>
  <c r="S834" i="3" s="1"/>
  <c r="R813" i="1"/>
  <c r="S835" i="3" s="1"/>
  <c r="R814" i="1"/>
  <c r="S836" i="3" s="1"/>
  <c r="R815" i="1"/>
  <c r="S837" i="3" s="1"/>
  <c r="R816" i="1"/>
  <c r="S838" i="3" s="1"/>
  <c r="R817" i="1"/>
  <c r="S839" i="3" s="1"/>
  <c r="R818" i="1"/>
  <c r="S840" i="3" s="1"/>
  <c r="R819" i="1"/>
  <c r="S841" i="3" s="1"/>
  <c r="R820" i="1"/>
  <c r="S842" i="3" s="1"/>
  <c r="R821" i="1"/>
  <c r="S843" i="3" s="1"/>
  <c r="R822" i="1"/>
  <c r="S844" i="3" s="1"/>
  <c r="R823" i="1"/>
  <c r="S845" i="3" s="1"/>
  <c r="R824" i="1"/>
  <c r="S846" i="3" s="1"/>
  <c r="R825" i="1"/>
  <c r="S847" i="3" s="1"/>
  <c r="R826" i="1"/>
  <c r="S848" i="3" s="1"/>
  <c r="R827" i="1"/>
  <c r="S849" i="3" s="1"/>
  <c r="R828" i="1"/>
  <c r="S850" i="3" s="1"/>
  <c r="R829" i="1"/>
  <c r="S851" i="3" s="1"/>
  <c r="R830" i="1"/>
  <c r="S852" i="3" s="1"/>
  <c r="R831" i="1"/>
  <c r="S853" i="3" s="1"/>
  <c r="R832" i="1"/>
  <c r="S854" i="3" s="1"/>
  <c r="R833" i="1"/>
  <c r="S855" i="3" s="1"/>
  <c r="R834" i="1"/>
  <c r="S856" i="3" s="1"/>
  <c r="R835" i="1"/>
  <c r="S857" i="3" s="1"/>
  <c r="R836" i="1"/>
  <c r="S858" i="3" s="1"/>
  <c r="R837" i="1"/>
  <c r="S859" i="3" s="1"/>
  <c r="R838" i="1"/>
  <c r="S860" i="3" s="1"/>
  <c r="R839" i="1"/>
  <c r="S861" i="3" s="1"/>
  <c r="R840" i="1"/>
  <c r="S862" i="3" s="1"/>
  <c r="R841" i="1"/>
  <c r="S863" i="3" s="1"/>
  <c r="R842" i="1"/>
  <c r="S864" i="3" s="1"/>
  <c r="R843" i="1"/>
  <c r="S865" i="3" s="1"/>
  <c r="R844" i="1"/>
  <c r="S866" i="3" s="1"/>
  <c r="R845" i="1"/>
  <c r="S867" i="3" s="1"/>
  <c r="R846" i="1"/>
  <c r="S868" i="3" s="1"/>
  <c r="R847" i="1"/>
  <c r="S869" i="3" s="1"/>
  <c r="R848" i="1"/>
  <c r="S870" i="3" s="1"/>
  <c r="R849" i="1"/>
  <c r="S871" i="3" s="1"/>
  <c r="R850" i="1"/>
  <c r="S872" i="3" s="1"/>
  <c r="R851" i="1"/>
  <c r="S873" i="3" s="1"/>
  <c r="R852" i="1"/>
  <c r="S874" i="3" s="1"/>
  <c r="R853" i="1"/>
  <c r="S875" i="3" s="1"/>
  <c r="R854" i="1"/>
  <c r="S876" i="3" s="1"/>
  <c r="R855" i="1"/>
  <c r="S877" i="3" s="1"/>
  <c r="R856" i="1"/>
  <c r="S878" i="3" s="1"/>
  <c r="R857" i="1"/>
  <c r="S879" i="3" s="1"/>
  <c r="R858" i="1"/>
  <c r="S880" i="3" s="1"/>
  <c r="R859" i="1"/>
  <c r="S881" i="3" s="1"/>
  <c r="R860" i="1"/>
  <c r="S882" i="3" s="1"/>
  <c r="R861" i="1"/>
  <c r="S883" i="3" s="1"/>
  <c r="R862" i="1"/>
  <c r="S884" i="3" s="1"/>
  <c r="R863" i="1"/>
  <c r="S885" i="3" s="1"/>
  <c r="R864" i="1"/>
  <c r="S886" i="3" s="1"/>
  <c r="R865" i="1"/>
  <c r="S887" i="3" s="1"/>
  <c r="R866" i="1"/>
  <c r="S888" i="3" s="1"/>
  <c r="R867" i="1"/>
  <c r="S889" i="3" s="1"/>
  <c r="R868" i="1"/>
  <c r="S890" i="3" s="1"/>
  <c r="R869" i="1"/>
  <c r="S891" i="3" s="1"/>
  <c r="R870" i="1"/>
  <c r="S892" i="3" s="1"/>
  <c r="R871" i="1"/>
  <c r="S893" i="3" s="1"/>
  <c r="R872" i="1"/>
  <c r="S894" i="3" s="1"/>
  <c r="R873" i="1"/>
  <c r="S895" i="3" s="1"/>
  <c r="R874" i="1"/>
  <c r="S896" i="3" s="1"/>
  <c r="R875" i="1"/>
  <c r="S897" i="3" s="1"/>
  <c r="R876" i="1"/>
  <c r="S898" i="3" s="1"/>
  <c r="R877" i="1"/>
  <c r="S899" i="3" s="1"/>
  <c r="R878" i="1"/>
  <c r="S900" i="3" s="1"/>
  <c r="R879" i="1"/>
  <c r="S901" i="3" s="1"/>
  <c r="R880" i="1"/>
  <c r="S902" i="3" s="1"/>
  <c r="R881" i="1"/>
  <c r="S903" i="3" s="1"/>
  <c r="R882" i="1"/>
  <c r="S904" i="3" s="1"/>
  <c r="R883" i="1"/>
  <c r="S905" i="3" s="1"/>
  <c r="R884" i="1"/>
  <c r="S906" i="3" s="1"/>
  <c r="R885" i="1"/>
  <c r="S907" i="3" s="1"/>
  <c r="R886" i="1"/>
  <c r="S908" i="3" s="1"/>
  <c r="R887" i="1"/>
  <c r="S909" i="3" s="1"/>
  <c r="R888" i="1"/>
  <c r="S910" i="3" s="1"/>
  <c r="R889" i="1"/>
  <c r="S911" i="3" s="1"/>
  <c r="R890" i="1"/>
  <c r="S912" i="3" s="1"/>
  <c r="R891" i="1"/>
  <c r="S913" i="3" s="1"/>
  <c r="R892" i="1"/>
  <c r="S914" i="3" s="1"/>
  <c r="R893" i="1"/>
  <c r="S915" i="3" s="1"/>
  <c r="R894" i="1"/>
  <c r="S916" i="3" s="1"/>
  <c r="R895" i="1"/>
  <c r="S917" i="3" s="1"/>
  <c r="R896" i="1"/>
  <c r="S918" i="3" s="1"/>
  <c r="R897" i="1"/>
  <c r="S919" i="3" s="1"/>
  <c r="R898" i="1"/>
  <c r="S920" i="3" s="1"/>
  <c r="R899" i="1"/>
  <c r="S921" i="3" s="1"/>
  <c r="R900" i="1"/>
  <c r="S922" i="3" s="1"/>
  <c r="R901" i="1"/>
  <c r="S923" i="3" s="1"/>
  <c r="R902" i="1"/>
  <c r="S924" i="3" s="1"/>
  <c r="R903" i="1"/>
  <c r="S925" i="3" s="1"/>
  <c r="R904" i="1"/>
  <c r="S926" i="3" s="1"/>
  <c r="R905" i="1"/>
  <c r="S927" i="3" s="1"/>
  <c r="R906" i="1"/>
  <c r="S928" i="3" s="1"/>
  <c r="R907" i="1"/>
  <c r="S929" i="3" s="1"/>
  <c r="R908" i="1"/>
  <c r="S930" i="3" s="1"/>
  <c r="R909" i="1"/>
  <c r="S931" i="3" s="1"/>
  <c r="R910" i="1"/>
  <c r="S932" i="3" s="1"/>
  <c r="R911" i="1"/>
  <c r="S933" i="3" s="1"/>
  <c r="R912" i="1"/>
  <c r="S934" i="3" s="1"/>
  <c r="R913" i="1"/>
  <c r="S935" i="3" s="1"/>
  <c r="R914" i="1"/>
  <c r="S936" i="3" s="1"/>
  <c r="R915" i="1"/>
  <c r="S937" i="3" s="1"/>
  <c r="R916" i="1"/>
  <c r="S938" i="3" s="1"/>
  <c r="R917" i="1"/>
  <c r="S939" i="3" s="1"/>
  <c r="R918" i="1"/>
  <c r="S940" i="3" s="1"/>
  <c r="R919" i="1"/>
  <c r="S941" i="3" s="1"/>
  <c r="R920" i="1"/>
  <c r="S942" i="3" s="1"/>
  <c r="R921" i="1"/>
  <c r="S943" i="3" s="1"/>
  <c r="R922" i="1"/>
  <c r="S944" i="3" s="1"/>
  <c r="R923" i="1"/>
  <c r="S945" i="3" s="1"/>
  <c r="R924" i="1"/>
  <c r="S946" i="3" s="1"/>
  <c r="R925" i="1"/>
  <c r="S947" i="3" s="1"/>
  <c r="R926" i="1"/>
  <c r="S948" i="3" s="1"/>
  <c r="R927" i="1"/>
  <c r="S949" i="3" s="1"/>
  <c r="R928" i="1"/>
  <c r="S950" i="3" s="1"/>
  <c r="R929" i="1"/>
  <c r="S951" i="3" s="1"/>
  <c r="R930" i="1"/>
  <c r="S952" i="3" s="1"/>
  <c r="R931" i="1"/>
  <c r="S953" i="3" s="1"/>
  <c r="R932" i="1"/>
  <c r="S954" i="3" s="1"/>
  <c r="R933" i="1"/>
  <c r="S955" i="3" s="1"/>
  <c r="R934" i="1"/>
  <c r="S956" i="3" s="1"/>
  <c r="R935" i="1"/>
  <c r="S957" i="3" s="1"/>
  <c r="R936" i="1"/>
  <c r="S958" i="3" s="1"/>
  <c r="R937" i="1"/>
  <c r="S959" i="3" s="1"/>
  <c r="R938" i="1"/>
  <c r="S960" i="3" s="1"/>
  <c r="R939" i="1"/>
  <c r="S961" i="3" s="1"/>
  <c r="R940" i="1"/>
  <c r="S962" i="3" s="1"/>
  <c r="R941" i="1"/>
  <c r="S963" i="3" s="1"/>
  <c r="R942" i="1"/>
  <c r="S964" i="3" s="1"/>
  <c r="R943" i="1"/>
  <c r="S965" i="3" s="1"/>
  <c r="R944" i="1"/>
  <c r="S966" i="3" s="1"/>
  <c r="R945" i="1"/>
  <c r="S967" i="3" s="1"/>
  <c r="R946" i="1"/>
  <c r="S968" i="3" s="1"/>
  <c r="R947" i="1"/>
  <c r="S969" i="3" s="1"/>
  <c r="R948" i="1"/>
  <c r="S970" i="3" s="1"/>
  <c r="R949" i="1"/>
  <c r="S971" i="3" s="1"/>
  <c r="R950" i="1"/>
  <c r="S972" i="3" s="1"/>
  <c r="R951" i="1"/>
  <c r="S973" i="3" s="1"/>
  <c r="R952" i="1"/>
  <c r="S974" i="3" s="1"/>
  <c r="R953" i="1"/>
  <c r="S975" i="3" s="1"/>
  <c r="R954" i="1"/>
  <c r="S976" i="3" s="1"/>
  <c r="R955" i="1"/>
  <c r="S977" i="3" s="1"/>
  <c r="R956" i="1"/>
  <c r="S978" i="3" s="1"/>
  <c r="R957" i="1"/>
  <c r="S979" i="3" s="1"/>
  <c r="R958" i="1"/>
  <c r="S980" i="3" s="1"/>
  <c r="R959" i="1"/>
  <c r="S981" i="3" s="1"/>
  <c r="R960" i="1"/>
  <c r="S982" i="3" s="1"/>
  <c r="R961" i="1"/>
  <c r="S983" i="3" s="1"/>
  <c r="R962" i="1"/>
  <c r="S984" i="3" s="1"/>
  <c r="R963" i="1"/>
  <c r="S985" i="3" s="1"/>
  <c r="R964" i="1"/>
  <c r="S986" i="3" s="1"/>
  <c r="R965" i="1"/>
  <c r="S987" i="3" s="1"/>
  <c r="R966" i="1"/>
  <c r="S988" i="3" s="1"/>
  <c r="R967" i="1"/>
  <c r="S989" i="3" s="1"/>
  <c r="R968" i="1"/>
  <c r="S990" i="3" s="1"/>
  <c r="R969" i="1"/>
  <c r="S991" i="3" s="1"/>
  <c r="R970" i="1"/>
  <c r="S992" i="3" s="1"/>
  <c r="R971" i="1"/>
  <c r="S993" i="3" s="1"/>
  <c r="R972" i="1"/>
  <c r="S994" i="3" s="1"/>
  <c r="R973" i="1"/>
  <c r="S995" i="3" s="1"/>
  <c r="R974" i="1"/>
  <c r="S996" i="3" s="1"/>
  <c r="R975" i="1"/>
  <c r="S997" i="3" s="1"/>
  <c r="R976" i="1"/>
  <c r="S998" i="3" s="1"/>
  <c r="R977" i="1"/>
  <c r="S999" i="3" s="1"/>
  <c r="R978" i="1"/>
  <c r="S1000" i="3" s="1"/>
  <c r="R979" i="1"/>
  <c r="S1001" i="3" s="1"/>
  <c r="R980" i="1"/>
  <c r="S1002" i="3" s="1"/>
  <c r="R981" i="1"/>
  <c r="S1003" i="3" s="1"/>
  <c r="R982" i="1"/>
  <c r="S1004" i="3" s="1"/>
  <c r="R983" i="1"/>
  <c r="S1005" i="3" s="1"/>
  <c r="R984" i="1"/>
  <c r="S1006" i="3" s="1"/>
  <c r="R985" i="1"/>
  <c r="S1007" i="3" s="1"/>
  <c r="R986" i="1"/>
  <c r="S1008" i="3" s="1"/>
  <c r="R987" i="1"/>
  <c r="S1009" i="3" s="1"/>
  <c r="R988" i="1"/>
  <c r="S1010" i="3" s="1"/>
  <c r="R989" i="1"/>
  <c r="S1011" i="3" s="1"/>
  <c r="R990" i="1"/>
  <c r="S1012" i="3" s="1"/>
  <c r="R991" i="1"/>
  <c r="S1013" i="3" s="1"/>
  <c r="R992" i="1"/>
  <c r="S1014" i="3" s="1"/>
  <c r="R993" i="1"/>
  <c r="S1015" i="3" s="1"/>
  <c r="R994" i="1"/>
  <c r="S1016" i="3" s="1"/>
  <c r="R995" i="1"/>
  <c r="S1017" i="3" s="1"/>
  <c r="R996" i="1"/>
  <c r="S1018" i="3" s="1"/>
  <c r="R997" i="1"/>
  <c r="S1019" i="3" s="1"/>
  <c r="R998" i="1"/>
  <c r="S1020" i="3" s="1"/>
  <c r="R999" i="1"/>
  <c r="S1021" i="3" s="1"/>
  <c r="R1000" i="1"/>
  <c r="S1022" i="3" s="1"/>
  <c r="R1001" i="1"/>
  <c r="S1023" i="3" s="1"/>
  <c r="R1002" i="1"/>
  <c r="S1024" i="3" s="1"/>
  <c r="R1003" i="1"/>
  <c r="S1025" i="3" s="1"/>
  <c r="R1004" i="1"/>
  <c r="S1026" i="3" s="1"/>
  <c r="R1005" i="1"/>
  <c r="S1027" i="3" s="1"/>
  <c r="R1006" i="1"/>
  <c r="S1028" i="3" s="1"/>
  <c r="R1007" i="1"/>
  <c r="S1029" i="3" s="1"/>
  <c r="R1008" i="1"/>
  <c r="S1030" i="3" s="1"/>
  <c r="R1009" i="1"/>
  <c r="S1031" i="3" s="1"/>
  <c r="R1010" i="1"/>
  <c r="S1032" i="3" s="1"/>
  <c r="R1011" i="1"/>
  <c r="S1033" i="3" s="1"/>
  <c r="R1012" i="1"/>
  <c r="S1034" i="3" s="1"/>
  <c r="R1013" i="1"/>
  <c r="S1035" i="3" s="1"/>
  <c r="R1014" i="1"/>
  <c r="S1036" i="3" s="1"/>
  <c r="R1015" i="1"/>
  <c r="S1037" i="3" s="1"/>
  <c r="R1016" i="1"/>
  <c r="S1038" i="3" s="1"/>
  <c r="R1017" i="1"/>
  <c r="S1039" i="3" s="1"/>
  <c r="R1018" i="1"/>
  <c r="S1040" i="3" s="1"/>
  <c r="R1019" i="1"/>
  <c r="S1041" i="3" s="1"/>
  <c r="R1020" i="1"/>
  <c r="S1042" i="3" s="1"/>
  <c r="R1021" i="1"/>
  <c r="S1043" i="3" s="1"/>
  <c r="R1022" i="1"/>
  <c r="S1044" i="3" s="1"/>
  <c r="R1023" i="1"/>
  <c r="S1045" i="3" s="1"/>
  <c r="R1024" i="1"/>
  <c r="S1046" i="3" s="1"/>
  <c r="R1025" i="1"/>
  <c r="S1047" i="3" s="1"/>
  <c r="R1026" i="1"/>
  <c r="S1048" i="3" s="1"/>
  <c r="R1027" i="1"/>
  <c r="S1049" i="3" s="1"/>
  <c r="R1028" i="1"/>
  <c r="S1050" i="3" s="1"/>
  <c r="R1029" i="1"/>
  <c r="S1051" i="3" s="1"/>
  <c r="R1030" i="1"/>
  <c r="S1052" i="3" s="1"/>
  <c r="R1031" i="1"/>
  <c r="S1053" i="3" s="1"/>
  <c r="R1032" i="1"/>
  <c r="S1054" i="3" s="1"/>
  <c r="R1033" i="1"/>
  <c r="S1055" i="3" s="1"/>
  <c r="R1034" i="1"/>
  <c r="S1056" i="3" s="1"/>
  <c r="R1035" i="1"/>
  <c r="S1057" i="3" s="1"/>
  <c r="R1036" i="1"/>
  <c r="S1058" i="3" s="1"/>
  <c r="R1037" i="1"/>
  <c r="S1059" i="3" s="1"/>
  <c r="R1038" i="1"/>
  <c r="S1060" i="3" s="1"/>
  <c r="R1039" i="1"/>
  <c r="S1061" i="3" s="1"/>
  <c r="R1040" i="1"/>
  <c r="S1062" i="3" s="1"/>
  <c r="R1041" i="1"/>
  <c r="S1063" i="3" s="1"/>
  <c r="R1042" i="1"/>
  <c r="S1064" i="3" s="1"/>
  <c r="R1043" i="1"/>
  <c r="S1065" i="3" s="1"/>
  <c r="R1044" i="1"/>
  <c r="S1066" i="3" s="1"/>
  <c r="R1045" i="1"/>
  <c r="S1067" i="3" s="1"/>
  <c r="R1046" i="1"/>
  <c r="S1068" i="3" s="1"/>
  <c r="R1047" i="1"/>
  <c r="S1069" i="3" s="1"/>
  <c r="R1048" i="1"/>
  <c r="S1070" i="3" s="1"/>
  <c r="R1049" i="1"/>
  <c r="S1071" i="3" s="1"/>
  <c r="R1050" i="1"/>
  <c r="S1072" i="3" s="1"/>
  <c r="R1051" i="1"/>
  <c r="S1073" i="3" s="1"/>
  <c r="R1052" i="1"/>
  <c r="S1074" i="3" s="1"/>
  <c r="R1053" i="1"/>
  <c r="S1075" i="3" s="1"/>
  <c r="R1054" i="1"/>
  <c r="S1076" i="3" s="1"/>
  <c r="R1055" i="1"/>
  <c r="S1077" i="3" s="1"/>
  <c r="R1056" i="1"/>
  <c r="S1078" i="3" s="1"/>
  <c r="R1057" i="1"/>
  <c r="S1079" i="3" s="1"/>
  <c r="R1058" i="1"/>
  <c r="S1080" i="3" s="1"/>
  <c r="R1059" i="1"/>
  <c r="S1081" i="3" s="1"/>
  <c r="R1060" i="1"/>
  <c r="S1082" i="3" s="1"/>
  <c r="R1061" i="1"/>
  <c r="S1084" i="3" s="1"/>
  <c r="R1062" i="1"/>
  <c r="S1083" i="3" s="1"/>
  <c r="R1063" i="1"/>
  <c r="S1085" i="3" s="1"/>
  <c r="R1064" i="1"/>
  <c r="S1086" i="3" s="1"/>
  <c r="R1065" i="1"/>
  <c r="S1087" i="3" s="1"/>
  <c r="R1066" i="1"/>
  <c r="S1088" i="3" s="1"/>
  <c r="R1067" i="1"/>
  <c r="S1089" i="3" s="1"/>
  <c r="R1068" i="1"/>
  <c r="S1090" i="3" s="1"/>
  <c r="R1069" i="1"/>
  <c r="S1091" i="3" s="1"/>
  <c r="R1070" i="1"/>
  <c r="S1092" i="3" s="1"/>
  <c r="R1071" i="1"/>
  <c r="S1093" i="3" s="1"/>
  <c r="R1072" i="1"/>
  <c r="S1094" i="3" s="1"/>
  <c r="R1073" i="1"/>
  <c r="S1095" i="3" s="1"/>
  <c r="R1074" i="1"/>
  <c r="S1096" i="3" s="1"/>
  <c r="R1075" i="1"/>
  <c r="S1097" i="3" s="1"/>
  <c r="R1076" i="1"/>
  <c r="S1098" i="3" s="1"/>
  <c r="R1077" i="1"/>
  <c r="S1099" i="3" s="1"/>
  <c r="R1078" i="1"/>
  <c r="S1100" i="3" s="1"/>
  <c r="R1079" i="1"/>
  <c r="S1101" i="3" s="1"/>
  <c r="R1080" i="1"/>
  <c r="S1102" i="3" s="1"/>
  <c r="R1081" i="1"/>
  <c r="S1103" i="3" s="1"/>
  <c r="R1082" i="1"/>
  <c r="S1104" i="3" s="1"/>
  <c r="R1083" i="1"/>
  <c r="S1105" i="3" s="1"/>
  <c r="R1084" i="1"/>
  <c r="S1107" i="3" s="1"/>
  <c r="R1085" i="1"/>
  <c r="S1106" i="3" s="1"/>
  <c r="R1086" i="1"/>
  <c r="S1108" i="3" s="1"/>
  <c r="R1087" i="1"/>
  <c r="S1109" i="3" s="1"/>
  <c r="R1088" i="1"/>
  <c r="S1110" i="3" s="1"/>
  <c r="R1089" i="1"/>
  <c r="S1111" i="3" s="1"/>
  <c r="R1090" i="1"/>
  <c r="S1112" i="3" s="1"/>
  <c r="O3" i="1"/>
  <c r="Q3" i="1" s="1"/>
  <c r="O4" i="1"/>
  <c r="Q4" i="1" s="1"/>
  <c r="O5" i="1"/>
  <c r="Q5" i="1" s="1"/>
  <c r="O6" i="1"/>
  <c r="O7" i="1"/>
  <c r="O8" i="1"/>
  <c r="O9" i="1"/>
  <c r="O10" i="1"/>
  <c r="Q10" i="1" s="1"/>
  <c r="O11" i="1"/>
  <c r="Q11" i="1" s="1"/>
  <c r="O12" i="1"/>
  <c r="Q12" i="1" s="1"/>
  <c r="O13" i="1"/>
  <c r="Q13" i="1" s="1"/>
  <c r="O14" i="1"/>
  <c r="Q14" i="1" s="1"/>
  <c r="O15" i="1"/>
  <c r="Q15" i="1" s="1"/>
  <c r="O16" i="1"/>
  <c r="Q16" i="1" s="1"/>
  <c r="O17" i="1"/>
  <c r="Q17" i="1" s="1"/>
  <c r="O18" i="1"/>
  <c r="O19" i="1"/>
  <c r="T19" i="1" s="1"/>
  <c r="O20" i="1"/>
  <c r="Q20" i="1" s="1"/>
  <c r="O21" i="1"/>
  <c r="T21" i="1" s="1"/>
  <c r="O22" i="1"/>
  <c r="O23" i="1"/>
  <c r="O24" i="1"/>
  <c r="O25" i="1"/>
  <c r="T25" i="1" s="1"/>
  <c r="O26" i="1"/>
  <c r="O27" i="1"/>
  <c r="Q27" i="1" s="1"/>
  <c r="O28" i="1"/>
  <c r="Q28" i="1" s="1"/>
  <c r="O29" i="1"/>
  <c r="Q29" i="1" s="1"/>
  <c r="O30" i="1"/>
  <c r="O31" i="1"/>
  <c r="O32" i="1"/>
  <c r="Q32" i="1" s="1"/>
  <c r="O33" i="1"/>
  <c r="O34" i="1"/>
  <c r="O35" i="1"/>
  <c r="Q35" i="1" s="1"/>
  <c r="O36" i="1"/>
  <c r="Q36" i="1" s="1"/>
  <c r="O37" i="1"/>
  <c r="Q37" i="1" s="1"/>
  <c r="O38" i="1"/>
  <c r="Q38" i="1" s="1"/>
  <c r="V38" i="1" s="1"/>
  <c r="O39" i="1"/>
  <c r="T39" i="1" s="1"/>
  <c r="O40" i="1"/>
  <c r="O41" i="1"/>
  <c r="Q41" i="1" s="1"/>
  <c r="O42" i="1"/>
  <c r="O43" i="1"/>
  <c r="Q43" i="1" s="1"/>
  <c r="O44" i="1"/>
  <c r="Q44" i="1" s="1"/>
  <c r="O45" i="1"/>
  <c r="Q45" i="1" s="1"/>
  <c r="O46" i="1"/>
  <c r="T46" i="1" s="1"/>
  <c r="O47" i="1"/>
  <c r="O48" i="1"/>
  <c r="O49" i="1"/>
  <c r="T49" i="1" s="1"/>
  <c r="O50" i="1"/>
  <c r="O51" i="1"/>
  <c r="T51" i="1" s="1"/>
  <c r="O52" i="1"/>
  <c r="Q52" i="1" s="1"/>
  <c r="O53" i="1"/>
  <c r="T53" i="1" s="1"/>
  <c r="O54" i="1"/>
  <c r="Q54" i="1" s="1"/>
  <c r="O55" i="1"/>
  <c r="O56" i="1"/>
  <c r="Q56" i="1" s="1"/>
  <c r="O57" i="1"/>
  <c r="Q57" i="1" s="1"/>
  <c r="O58" i="1"/>
  <c r="O59" i="1"/>
  <c r="T59" i="1" s="1"/>
  <c r="O60" i="1"/>
  <c r="Q60" i="1" s="1"/>
  <c r="O61" i="1"/>
  <c r="Q61" i="1" s="1"/>
  <c r="O62" i="1"/>
  <c r="T62" i="1" s="1"/>
  <c r="O63" i="1"/>
  <c r="O64" i="1"/>
  <c r="O65" i="1"/>
  <c r="O66" i="1"/>
  <c r="O67" i="1"/>
  <c r="Q67" i="1" s="1"/>
  <c r="O68" i="1"/>
  <c r="Q68" i="1" s="1"/>
  <c r="O69" i="1"/>
  <c r="Q69" i="1" s="1"/>
  <c r="O70" i="1"/>
  <c r="O71" i="1"/>
  <c r="O72" i="1"/>
  <c r="O73" i="1"/>
  <c r="T73" i="1" s="1"/>
  <c r="O74" i="1"/>
  <c r="O75" i="1"/>
  <c r="Q75" i="1" s="1"/>
  <c r="O76" i="1"/>
  <c r="T76" i="1" s="1"/>
  <c r="O77" i="1"/>
  <c r="Q77" i="1" s="1"/>
  <c r="O78" i="1"/>
  <c r="Q78" i="1" s="1"/>
  <c r="O79" i="1"/>
  <c r="Q79" i="1" s="1"/>
  <c r="O80" i="1"/>
  <c r="T80" i="1" s="1"/>
  <c r="O81" i="1"/>
  <c r="Q81" i="1" s="1"/>
  <c r="O82" i="1"/>
  <c r="O83" i="1"/>
  <c r="T83" i="1" s="1"/>
  <c r="O84" i="1"/>
  <c r="T84" i="1" s="1"/>
  <c r="O85" i="1"/>
  <c r="T85" i="1" s="1"/>
  <c r="O86" i="1"/>
  <c r="O87" i="1"/>
  <c r="O88" i="1"/>
  <c r="O89" i="1"/>
  <c r="T89" i="1" s="1"/>
  <c r="O90" i="1"/>
  <c r="O91" i="1"/>
  <c r="T91" i="1" s="1"/>
  <c r="O92" i="1"/>
  <c r="Q92" i="1" s="1"/>
  <c r="O93" i="1"/>
  <c r="Q93" i="1" s="1"/>
  <c r="O94" i="1"/>
  <c r="O95" i="1"/>
  <c r="O96" i="1"/>
  <c r="O97" i="1"/>
  <c r="T97" i="1" s="1"/>
  <c r="O98" i="1"/>
  <c r="O99" i="1"/>
  <c r="T99" i="1" s="1"/>
  <c r="O100" i="1"/>
  <c r="Q100" i="1" s="1"/>
  <c r="O101" i="1"/>
  <c r="Q101" i="1" s="1"/>
  <c r="O102" i="1"/>
  <c r="T102" i="1" s="1"/>
  <c r="O103" i="1"/>
  <c r="T103" i="1" s="1"/>
  <c r="O104" i="1"/>
  <c r="O105" i="1"/>
  <c r="Q105" i="1" s="1"/>
  <c r="O106" i="1"/>
  <c r="O107" i="1"/>
  <c r="Q107" i="1" s="1"/>
  <c r="O108" i="1"/>
  <c r="Q108" i="1" s="1"/>
  <c r="O109" i="1"/>
  <c r="Q109" i="1" s="1"/>
  <c r="O110" i="1"/>
  <c r="O111" i="1"/>
  <c r="O112" i="1"/>
  <c r="T112" i="1" s="1"/>
  <c r="O113" i="1"/>
  <c r="T113" i="1" s="1"/>
  <c r="O114" i="1"/>
  <c r="O115" i="1"/>
  <c r="T115" i="1" s="1"/>
  <c r="O116" i="1"/>
  <c r="Q116" i="1" s="1"/>
  <c r="O117" i="1"/>
  <c r="T117" i="1" s="1"/>
  <c r="O118" i="1"/>
  <c r="T118" i="1" s="1"/>
  <c r="O119" i="1"/>
  <c r="O120" i="1"/>
  <c r="Q120" i="1" s="1"/>
  <c r="O121" i="1"/>
  <c r="T121" i="1" s="1"/>
  <c r="O122" i="1"/>
  <c r="O123" i="1"/>
  <c r="T123" i="1" s="1"/>
  <c r="O124" i="1"/>
  <c r="Q124" i="1" s="1"/>
  <c r="O125" i="1"/>
  <c r="Q125" i="1" s="1"/>
  <c r="O126" i="1"/>
  <c r="O127" i="1"/>
  <c r="O128" i="1"/>
  <c r="O129" i="1"/>
  <c r="O130" i="1"/>
  <c r="O131" i="1"/>
  <c r="T131" i="1" s="1"/>
  <c r="O132" i="1"/>
  <c r="Q132" i="1" s="1"/>
  <c r="O133" i="1"/>
  <c r="Q133" i="1" s="1"/>
  <c r="O134" i="1"/>
  <c r="O135" i="1"/>
  <c r="O136" i="1"/>
  <c r="Q136" i="1" s="1"/>
  <c r="O137" i="1"/>
  <c r="T137" i="1" s="1"/>
  <c r="O138" i="1"/>
  <c r="O139" i="1"/>
  <c r="Q139" i="1" s="1"/>
  <c r="O140" i="1"/>
  <c r="Q140" i="1" s="1"/>
  <c r="O141" i="1"/>
  <c r="Q141" i="1" s="1"/>
  <c r="O142" i="1"/>
  <c r="Q142" i="1" s="1"/>
  <c r="O143" i="1"/>
  <c r="Q143" i="1" s="1"/>
  <c r="O144" i="1"/>
  <c r="O145" i="1"/>
  <c r="T145" i="1" s="1"/>
  <c r="O146" i="1"/>
  <c r="O147" i="1"/>
  <c r="Q147" i="1" s="1"/>
  <c r="O148" i="1"/>
  <c r="Q148" i="1" s="1"/>
  <c r="O149" i="1"/>
  <c r="T149" i="1" s="1"/>
  <c r="O150" i="1"/>
  <c r="O151" i="1"/>
  <c r="O152" i="1"/>
  <c r="Q152" i="1" s="1"/>
  <c r="O153" i="1"/>
  <c r="Q153" i="1" s="1"/>
  <c r="O154" i="1"/>
  <c r="O155" i="1"/>
  <c r="Q155" i="1" s="1"/>
  <c r="O156" i="1"/>
  <c r="Q156" i="1" s="1"/>
  <c r="O157" i="1"/>
  <c r="Q157" i="1" s="1"/>
  <c r="O158" i="1"/>
  <c r="O159" i="1"/>
  <c r="O160" i="1"/>
  <c r="O161" i="1"/>
  <c r="T161" i="1" s="1"/>
  <c r="O162" i="1"/>
  <c r="O163" i="1"/>
  <c r="Q163" i="1" s="1"/>
  <c r="O164" i="1"/>
  <c r="Q164" i="1" s="1"/>
  <c r="O165" i="1"/>
  <c r="Q165" i="1" s="1"/>
  <c r="O166" i="1"/>
  <c r="Q166" i="1" s="1"/>
  <c r="O167" i="1"/>
  <c r="T167" i="1" s="1"/>
  <c r="O168" i="1"/>
  <c r="Q168" i="1" s="1"/>
  <c r="O169" i="1"/>
  <c r="T169" i="1" s="1"/>
  <c r="O170" i="1"/>
  <c r="O171" i="1"/>
  <c r="T171" i="1" s="1"/>
  <c r="O172" i="1"/>
  <c r="Q172" i="1" s="1"/>
  <c r="O173" i="1"/>
  <c r="Q173" i="1" s="1"/>
  <c r="O174" i="1"/>
  <c r="O175" i="1"/>
  <c r="O176" i="1"/>
  <c r="O177" i="1"/>
  <c r="O178" i="1"/>
  <c r="O179" i="1"/>
  <c r="Q179" i="1" s="1"/>
  <c r="O180" i="1"/>
  <c r="Q180" i="1" s="1"/>
  <c r="O181" i="1"/>
  <c r="T181" i="1" s="1"/>
  <c r="O182" i="1"/>
  <c r="T182" i="1" s="1"/>
  <c r="O183" i="1"/>
  <c r="O184" i="1"/>
  <c r="T184" i="1" s="1"/>
  <c r="O185" i="1"/>
  <c r="Q185" i="1" s="1"/>
  <c r="O186" i="1"/>
  <c r="O187" i="1"/>
  <c r="Q187" i="1" s="1"/>
  <c r="O188" i="1"/>
  <c r="Q188" i="1" s="1"/>
  <c r="O189" i="1"/>
  <c r="Q189" i="1" s="1"/>
  <c r="O190" i="1"/>
  <c r="O191" i="1"/>
  <c r="O192" i="1"/>
  <c r="O193" i="1"/>
  <c r="T193" i="1" s="1"/>
  <c r="O194" i="1"/>
  <c r="O195" i="1"/>
  <c r="Q195" i="1" s="1"/>
  <c r="O196" i="1"/>
  <c r="Q196" i="1" s="1"/>
  <c r="O197" i="1"/>
  <c r="Q197" i="1" s="1"/>
  <c r="O198" i="1"/>
  <c r="O199" i="1"/>
  <c r="O200" i="1"/>
  <c r="T200" i="1" s="1"/>
  <c r="O201" i="1"/>
  <c r="O202" i="1"/>
  <c r="O203" i="1"/>
  <c r="T203" i="1" s="1"/>
  <c r="O204" i="1"/>
  <c r="T204" i="1" s="1"/>
  <c r="O205" i="1"/>
  <c r="Q205" i="1" s="1"/>
  <c r="O206" i="1"/>
  <c r="Q206" i="1" s="1"/>
  <c r="O207" i="1"/>
  <c r="Q207" i="1" s="1"/>
  <c r="O208" i="1"/>
  <c r="O209" i="1"/>
  <c r="Q209" i="1" s="1"/>
  <c r="O210" i="1"/>
  <c r="O211" i="1"/>
  <c r="T211" i="1" s="1"/>
  <c r="O212" i="1"/>
  <c r="Q212" i="1" s="1"/>
  <c r="O213" i="1"/>
  <c r="T213" i="1" s="1"/>
  <c r="O214" i="1"/>
  <c r="O215" i="1"/>
  <c r="O216" i="1"/>
  <c r="O217" i="1"/>
  <c r="O218" i="1"/>
  <c r="O219" i="1"/>
  <c r="T219" i="1" s="1"/>
  <c r="O220" i="1"/>
  <c r="Q220" i="1" s="1"/>
  <c r="O221" i="1"/>
  <c r="Q221" i="1" s="1"/>
  <c r="O222" i="1"/>
  <c r="Q222" i="1" s="1"/>
  <c r="O223" i="1"/>
  <c r="O224" i="1"/>
  <c r="Q224" i="1" s="1"/>
  <c r="O225" i="1"/>
  <c r="T225" i="1" s="1"/>
  <c r="O226" i="1"/>
  <c r="O227" i="1"/>
  <c r="Q227" i="1" s="1"/>
  <c r="O228" i="1"/>
  <c r="Q228" i="1" s="1"/>
  <c r="O229" i="1"/>
  <c r="Q229" i="1" s="1"/>
  <c r="O230" i="1"/>
  <c r="O231" i="1"/>
  <c r="T231" i="1" s="1"/>
  <c r="O232" i="1"/>
  <c r="Q232" i="1" s="1"/>
  <c r="O233" i="1"/>
  <c r="O234" i="1"/>
  <c r="O235" i="1"/>
  <c r="T235" i="1" s="1"/>
  <c r="O236" i="1"/>
  <c r="Q236" i="1" s="1"/>
  <c r="O237" i="1"/>
  <c r="Q237" i="1" s="1"/>
  <c r="O238" i="1"/>
  <c r="O239" i="1"/>
  <c r="O240" i="1"/>
  <c r="T240" i="1" s="1"/>
  <c r="O241" i="1"/>
  <c r="O242" i="1"/>
  <c r="O243" i="1"/>
  <c r="T243" i="1" s="1"/>
  <c r="O244" i="1"/>
  <c r="Q244" i="1" s="1"/>
  <c r="O245" i="1"/>
  <c r="T245" i="1" s="1"/>
  <c r="O246" i="1"/>
  <c r="Q246" i="1" s="1"/>
  <c r="O247" i="1"/>
  <c r="O248" i="1"/>
  <c r="Q248" i="1" s="1"/>
  <c r="O249" i="1"/>
  <c r="Q249" i="1" s="1"/>
  <c r="O250" i="1"/>
  <c r="O251" i="1"/>
  <c r="T251" i="1" s="1"/>
  <c r="O252" i="1"/>
  <c r="Q252" i="1" s="1"/>
  <c r="O253" i="1"/>
  <c r="Q253" i="1" s="1"/>
  <c r="O254" i="1"/>
  <c r="O255" i="1"/>
  <c r="O256" i="1"/>
  <c r="O257" i="1"/>
  <c r="O258" i="1"/>
  <c r="O259" i="1"/>
  <c r="Q259" i="1" s="1"/>
  <c r="O260" i="1"/>
  <c r="Q260" i="1" s="1"/>
  <c r="O261" i="1"/>
  <c r="Q261" i="1" s="1"/>
  <c r="O262" i="1"/>
  <c r="Q262" i="1" s="1"/>
  <c r="O263" i="1"/>
  <c r="O264" i="1"/>
  <c r="O265" i="1"/>
  <c r="O266" i="1"/>
  <c r="O267" i="1"/>
  <c r="T267" i="1" s="1"/>
  <c r="O268" i="1"/>
  <c r="Q268" i="1" s="1"/>
  <c r="O269" i="1"/>
  <c r="Q269" i="1" s="1"/>
  <c r="O270" i="1"/>
  <c r="T270" i="1" s="1"/>
  <c r="O271" i="1"/>
  <c r="Q271" i="1" s="1"/>
  <c r="O272" i="1"/>
  <c r="O273" i="1"/>
  <c r="Q273" i="1" s="1"/>
  <c r="O274" i="1"/>
  <c r="O275" i="1"/>
  <c r="T275" i="1" s="1"/>
  <c r="O276" i="1"/>
  <c r="Q276" i="1" s="1"/>
  <c r="O277" i="1"/>
  <c r="T277" i="1" s="1"/>
  <c r="O278" i="1"/>
  <c r="Q278" i="1" s="1"/>
  <c r="O279" i="1"/>
  <c r="O280" i="1"/>
  <c r="O281" i="1"/>
  <c r="T281" i="1" s="1"/>
  <c r="O282" i="1"/>
  <c r="O283" i="1"/>
  <c r="Q283" i="1" s="1"/>
  <c r="O284" i="1"/>
  <c r="Q284" i="1" s="1"/>
  <c r="O285" i="1"/>
  <c r="Q285" i="1" s="1"/>
  <c r="O286" i="1"/>
  <c r="T286" i="1" s="1"/>
  <c r="O287" i="1"/>
  <c r="O288" i="1"/>
  <c r="O289" i="1"/>
  <c r="O290" i="1"/>
  <c r="O291" i="1"/>
  <c r="T291" i="1" s="1"/>
  <c r="O292" i="1"/>
  <c r="T292" i="1" s="1"/>
  <c r="O293" i="1"/>
  <c r="Q293" i="1" s="1"/>
  <c r="O294" i="1"/>
  <c r="O295" i="1"/>
  <c r="T295" i="1" s="1"/>
  <c r="O296" i="1"/>
  <c r="O297" i="1"/>
  <c r="T297" i="1" s="1"/>
  <c r="O298" i="1"/>
  <c r="O299" i="1"/>
  <c r="Q299" i="1" s="1"/>
  <c r="O300" i="1"/>
  <c r="Q300" i="1" s="1"/>
  <c r="O301" i="1"/>
  <c r="Q301" i="1" s="1"/>
  <c r="O302" i="1"/>
  <c r="T302" i="1" s="1"/>
  <c r="O303" i="1"/>
  <c r="O304" i="1"/>
  <c r="O305" i="1"/>
  <c r="T305" i="1" s="1"/>
  <c r="O306" i="1"/>
  <c r="O307" i="1"/>
  <c r="Q307" i="1" s="1"/>
  <c r="O308" i="1"/>
  <c r="Q308" i="1" s="1"/>
  <c r="O309" i="1"/>
  <c r="Q309" i="1" s="1"/>
  <c r="O310" i="1"/>
  <c r="O311" i="1"/>
  <c r="O312" i="1"/>
  <c r="O313" i="1"/>
  <c r="Q313" i="1" s="1"/>
  <c r="O314" i="1"/>
  <c r="O315" i="1"/>
  <c r="Q315" i="1" s="1"/>
  <c r="O316" i="1"/>
  <c r="T316" i="1" s="1"/>
  <c r="O317" i="1"/>
  <c r="Q317" i="1" s="1"/>
  <c r="O318" i="1"/>
  <c r="Q318" i="1" s="1"/>
  <c r="O319" i="1"/>
  <c r="O320" i="1"/>
  <c r="Q320" i="1" s="1"/>
  <c r="O321" i="1"/>
  <c r="O322" i="1"/>
  <c r="O323" i="1"/>
  <c r="T323" i="1" s="1"/>
  <c r="O324" i="1"/>
  <c r="Q324" i="1" s="1"/>
  <c r="O325" i="1"/>
  <c r="Q325" i="1" s="1"/>
  <c r="O326" i="1"/>
  <c r="T326" i="1" s="1"/>
  <c r="O327" i="1"/>
  <c r="O328" i="1"/>
  <c r="T328" i="1" s="1"/>
  <c r="O329" i="1"/>
  <c r="T329" i="1" s="1"/>
  <c r="O330" i="1"/>
  <c r="O331" i="1"/>
  <c r="Q331" i="1" s="1"/>
  <c r="O332" i="1"/>
  <c r="Q332" i="1" s="1"/>
  <c r="O333" i="1"/>
  <c r="Q333" i="1" s="1"/>
  <c r="O334" i="1"/>
  <c r="O335" i="1"/>
  <c r="Q335" i="1" s="1"/>
  <c r="O336" i="1"/>
  <c r="Q336" i="1" s="1"/>
  <c r="O337" i="1"/>
  <c r="Q337" i="1" s="1"/>
  <c r="O338" i="1"/>
  <c r="O339" i="1"/>
  <c r="Q339" i="1" s="1"/>
  <c r="O340" i="1"/>
  <c r="Q340" i="1" s="1"/>
  <c r="O341" i="1"/>
  <c r="Q341" i="1" s="1"/>
  <c r="O342" i="1"/>
  <c r="T342" i="1" s="1"/>
  <c r="O343" i="1"/>
  <c r="O344" i="1"/>
  <c r="T344" i="1" s="1"/>
  <c r="O345" i="1"/>
  <c r="Q345" i="1" s="1"/>
  <c r="O346" i="1"/>
  <c r="O347" i="1"/>
  <c r="T347" i="1" s="1"/>
  <c r="O348" i="1"/>
  <c r="T348" i="1" s="1"/>
  <c r="O349" i="1"/>
  <c r="T349" i="1" s="1"/>
  <c r="O350" i="1"/>
  <c r="O351" i="1"/>
  <c r="O352" i="1"/>
  <c r="Q352" i="1" s="1"/>
  <c r="O353" i="1"/>
  <c r="Q353" i="1" s="1"/>
  <c r="O354" i="1"/>
  <c r="O355" i="1"/>
  <c r="T355" i="1" s="1"/>
  <c r="O356" i="1"/>
  <c r="Q356" i="1" s="1"/>
  <c r="O357" i="1"/>
  <c r="Q357" i="1" s="1"/>
  <c r="O358" i="1"/>
  <c r="Q358" i="1" s="1"/>
  <c r="O359" i="1"/>
  <c r="T359" i="1" s="1"/>
  <c r="O360" i="1"/>
  <c r="Q360" i="1" s="1"/>
  <c r="O361" i="1"/>
  <c r="O362" i="1"/>
  <c r="O363" i="1"/>
  <c r="T363" i="1" s="1"/>
  <c r="O364" i="1"/>
  <c r="T364" i="1" s="1"/>
  <c r="O365" i="1"/>
  <c r="Q365" i="1" s="1"/>
  <c r="O366" i="1"/>
  <c r="O367" i="1"/>
  <c r="O368" i="1"/>
  <c r="O369" i="1"/>
  <c r="Q369" i="1" s="1"/>
  <c r="O370" i="1"/>
  <c r="O371" i="1"/>
  <c r="Q371" i="1" s="1"/>
  <c r="O372" i="1"/>
  <c r="Q372" i="1" s="1"/>
  <c r="O373" i="1"/>
  <c r="Q373" i="1" s="1"/>
  <c r="O374" i="1"/>
  <c r="O375" i="1"/>
  <c r="O376" i="1"/>
  <c r="O377" i="1"/>
  <c r="Q377" i="1" s="1"/>
  <c r="O378" i="1"/>
  <c r="O379" i="1"/>
  <c r="T379" i="1" s="1"/>
  <c r="O380" i="1"/>
  <c r="Q380" i="1" s="1"/>
  <c r="O381" i="1"/>
  <c r="T381" i="1" s="1"/>
  <c r="O382" i="1"/>
  <c r="Q382" i="1" s="1"/>
  <c r="O383" i="1"/>
  <c r="O384" i="1"/>
  <c r="O385" i="1"/>
  <c r="Q385" i="1" s="1"/>
  <c r="O386" i="1"/>
  <c r="O387" i="1"/>
  <c r="T387" i="1" s="1"/>
  <c r="O388" i="1"/>
  <c r="Q388" i="1" s="1"/>
  <c r="O389" i="1"/>
  <c r="Q389" i="1" s="1"/>
  <c r="O390" i="1"/>
  <c r="T390" i="1" s="1"/>
  <c r="O391" i="1"/>
  <c r="O392" i="1"/>
  <c r="O393" i="1"/>
  <c r="Q393" i="1" s="1"/>
  <c r="O394" i="1"/>
  <c r="O395" i="1"/>
  <c r="T395" i="1" s="1"/>
  <c r="O396" i="1"/>
  <c r="Q396" i="1" s="1"/>
  <c r="O397" i="1"/>
  <c r="Q397" i="1" s="1"/>
  <c r="O398" i="1"/>
  <c r="Q398" i="1" s="1"/>
  <c r="O399" i="1"/>
  <c r="Q399" i="1" s="1"/>
  <c r="O400" i="1"/>
  <c r="O401" i="1"/>
  <c r="O402" i="1"/>
  <c r="O403" i="1"/>
  <c r="T403" i="1" s="1"/>
  <c r="O404" i="1"/>
  <c r="Q404" i="1" s="1"/>
  <c r="O405" i="1"/>
  <c r="Q405" i="1" s="1"/>
  <c r="O406" i="1"/>
  <c r="T406" i="1" s="1"/>
  <c r="O407" i="1"/>
  <c r="O408" i="1"/>
  <c r="Q408" i="1" s="1"/>
  <c r="O409" i="1"/>
  <c r="Q409" i="1" s="1"/>
  <c r="O410" i="1"/>
  <c r="O411" i="1"/>
  <c r="Q411" i="1" s="1"/>
  <c r="O412" i="1"/>
  <c r="Q412" i="1" s="1"/>
  <c r="O413" i="1"/>
  <c r="T413" i="1" s="1"/>
  <c r="O414" i="1"/>
  <c r="O415" i="1"/>
  <c r="O416" i="1"/>
  <c r="O417" i="1"/>
  <c r="Q417" i="1" s="1"/>
  <c r="O418" i="1"/>
  <c r="O419" i="1"/>
  <c r="Q419" i="1" s="1"/>
  <c r="O420" i="1"/>
  <c r="Q420" i="1" s="1"/>
  <c r="O421" i="1"/>
  <c r="Q421" i="1" s="1"/>
  <c r="O422" i="1"/>
  <c r="Q422" i="1" s="1"/>
  <c r="O423" i="1"/>
  <c r="T423" i="1" s="1"/>
  <c r="O424" i="1"/>
  <c r="Q424" i="1" s="1"/>
  <c r="O425" i="1"/>
  <c r="O426" i="1"/>
  <c r="O427" i="1"/>
  <c r="Q427" i="1" s="1"/>
  <c r="O428" i="1"/>
  <c r="T428" i="1" s="1"/>
  <c r="O429" i="1"/>
  <c r="Q429" i="1" s="1"/>
  <c r="O430" i="1"/>
  <c r="O431" i="1"/>
  <c r="O432" i="1"/>
  <c r="O433" i="1"/>
  <c r="Q433" i="1" s="1"/>
  <c r="O434" i="1"/>
  <c r="O435" i="1"/>
  <c r="T435" i="1" s="1"/>
  <c r="O436" i="1"/>
  <c r="Q436" i="1" s="1"/>
  <c r="O437" i="1"/>
  <c r="Q437" i="1" s="1"/>
  <c r="O438" i="1"/>
  <c r="Q438" i="1" s="1"/>
  <c r="O439" i="1"/>
  <c r="O440" i="1"/>
  <c r="O441" i="1"/>
  <c r="Q441" i="1" s="1"/>
  <c r="O442" i="1"/>
  <c r="O443" i="1"/>
  <c r="T443" i="1" s="1"/>
  <c r="O444" i="1"/>
  <c r="Q444" i="1" s="1"/>
  <c r="O445" i="1"/>
  <c r="T445" i="1" s="1"/>
  <c r="O446" i="1"/>
  <c r="O447" i="1"/>
  <c r="O448" i="1"/>
  <c r="O449" i="1"/>
  <c r="Q449" i="1" s="1"/>
  <c r="O450" i="1"/>
  <c r="O451" i="1"/>
  <c r="Q451" i="1" s="1"/>
  <c r="O452" i="1"/>
  <c r="Q452" i="1" s="1"/>
  <c r="O453" i="1"/>
  <c r="Q453" i="1" s="1"/>
  <c r="O454" i="1"/>
  <c r="T454" i="1" s="1"/>
  <c r="O455" i="1"/>
  <c r="O456" i="1"/>
  <c r="O457" i="1"/>
  <c r="O458" i="1"/>
  <c r="O459" i="1"/>
  <c r="Q459" i="1" s="1"/>
  <c r="O460" i="1"/>
  <c r="Q460" i="1" s="1"/>
  <c r="O461" i="1"/>
  <c r="Q461" i="1" s="1"/>
  <c r="O462" i="1"/>
  <c r="Q462" i="1" s="1"/>
  <c r="O463" i="1"/>
  <c r="Q463" i="1" s="1"/>
  <c r="O464" i="1"/>
  <c r="Q464" i="1" s="1"/>
  <c r="O465" i="1"/>
  <c r="Q465" i="1" s="1"/>
  <c r="O466" i="1"/>
  <c r="O467" i="1"/>
  <c r="T467" i="1" s="1"/>
  <c r="O468" i="1"/>
  <c r="Q468" i="1" s="1"/>
  <c r="O469" i="1"/>
  <c r="Q469" i="1" s="1"/>
  <c r="O470" i="1"/>
  <c r="T470" i="1" s="1"/>
  <c r="O471" i="1"/>
  <c r="O472" i="1"/>
  <c r="O473" i="1"/>
  <c r="Q473" i="1" s="1"/>
  <c r="O474" i="1"/>
  <c r="O475" i="1"/>
  <c r="T475" i="1" s="1"/>
  <c r="O476" i="1"/>
  <c r="Q476" i="1" s="1"/>
  <c r="O477" i="1"/>
  <c r="T477" i="1" s="1"/>
  <c r="O478" i="1"/>
  <c r="O479" i="1"/>
  <c r="O480" i="1"/>
  <c r="Q480" i="1" s="1"/>
  <c r="O481" i="1"/>
  <c r="Q481" i="1" s="1"/>
  <c r="O482" i="1"/>
  <c r="O483" i="1"/>
  <c r="T483" i="1" s="1"/>
  <c r="O484" i="1"/>
  <c r="Q484" i="1" s="1"/>
  <c r="O485" i="1"/>
  <c r="Q485" i="1" s="1"/>
  <c r="O486" i="1"/>
  <c r="Q486" i="1" s="1"/>
  <c r="O487" i="1"/>
  <c r="T487" i="1" s="1"/>
  <c r="O488" i="1"/>
  <c r="O489" i="1"/>
  <c r="O490" i="1"/>
  <c r="O491" i="1"/>
  <c r="Q491" i="1" s="1"/>
  <c r="O492" i="1"/>
  <c r="Q492" i="1" s="1"/>
  <c r="O493" i="1"/>
  <c r="Q493" i="1" s="1"/>
  <c r="O494" i="1"/>
  <c r="O495" i="1"/>
  <c r="O496" i="1"/>
  <c r="T496" i="1" s="1"/>
  <c r="O497" i="1"/>
  <c r="Q497" i="1" s="1"/>
  <c r="O498" i="1"/>
  <c r="O499" i="1"/>
  <c r="T499" i="1" s="1"/>
  <c r="O500" i="1"/>
  <c r="Q500" i="1" s="1"/>
  <c r="O501" i="1"/>
  <c r="Q501" i="1" s="1"/>
  <c r="O502" i="1"/>
  <c r="Q502" i="1" s="1"/>
  <c r="O503" i="1"/>
  <c r="O504" i="1"/>
  <c r="O505" i="1"/>
  <c r="Q505" i="1" s="1"/>
  <c r="O506" i="1"/>
  <c r="O507" i="1"/>
  <c r="Q507" i="1" s="1"/>
  <c r="O508" i="1"/>
  <c r="Q508" i="1" s="1"/>
  <c r="O509" i="1"/>
  <c r="T509" i="1" s="1"/>
  <c r="O510" i="1"/>
  <c r="T510" i="1" s="1"/>
  <c r="O511" i="1"/>
  <c r="O512" i="1"/>
  <c r="O513" i="1"/>
  <c r="Q513" i="1" s="1"/>
  <c r="O514" i="1"/>
  <c r="O515" i="1"/>
  <c r="Q515" i="1" s="1"/>
  <c r="O516" i="1"/>
  <c r="Q516" i="1" s="1"/>
  <c r="O517" i="1"/>
  <c r="Q517" i="1" s="1"/>
  <c r="O518" i="1"/>
  <c r="O519" i="1"/>
  <c r="O520" i="1"/>
  <c r="O521" i="1"/>
  <c r="Q521" i="1" s="1"/>
  <c r="O522" i="1"/>
  <c r="O523" i="1"/>
  <c r="T523" i="1" s="1"/>
  <c r="O524" i="1"/>
  <c r="T524" i="1" s="1"/>
  <c r="O525" i="1"/>
  <c r="Q525" i="1" s="1"/>
  <c r="O526" i="1"/>
  <c r="Q526" i="1" s="1"/>
  <c r="O527" i="1"/>
  <c r="Q527" i="1" s="1"/>
  <c r="O528" i="1"/>
  <c r="T528" i="1" s="1"/>
  <c r="O529" i="1"/>
  <c r="O530" i="1"/>
  <c r="O531" i="1"/>
  <c r="Q531" i="1" s="1"/>
  <c r="O532" i="1"/>
  <c r="Q532" i="1" s="1"/>
  <c r="O533" i="1"/>
  <c r="Q533" i="1" s="1"/>
  <c r="O534" i="1"/>
  <c r="T534" i="1" s="1"/>
  <c r="O535" i="1"/>
  <c r="O536" i="1"/>
  <c r="Q536" i="1" s="1"/>
  <c r="O537" i="1"/>
  <c r="Q537" i="1" s="1"/>
  <c r="O538" i="1"/>
  <c r="O539" i="1"/>
  <c r="Q539" i="1" s="1"/>
  <c r="O540" i="1"/>
  <c r="Q540" i="1" s="1"/>
  <c r="O541" i="1"/>
  <c r="T541" i="1" s="1"/>
  <c r="O542" i="1"/>
  <c r="Q542" i="1" s="1"/>
  <c r="O543" i="1"/>
  <c r="O544" i="1"/>
  <c r="T544" i="1" s="1"/>
  <c r="O545" i="1"/>
  <c r="Q545" i="1" s="1"/>
  <c r="O546" i="1"/>
  <c r="O547" i="1"/>
  <c r="Q547" i="1" s="1"/>
  <c r="O548" i="1"/>
  <c r="Q548" i="1" s="1"/>
  <c r="O549" i="1"/>
  <c r="Q549" i="1" s="1"/>
  <c r="O550" i="1"/>
  <c r="T550" i="1" s="1"/>
  <c r="O551" i="1"/>
  <c r="T551" i="1" s="1"/>
  <c r="O552" i="1"/>
  <c r="Q552" i="1" s="1"/>
  <c r="O553" i="1"/>
  <c r="O554" i="1"/>
  <c r="O555" i="1"/>
  <c r="T555" i="1" s="1"/>
  <c r="O556" i="1"/>
  <c r="Q556" i="1" s="1"/>
  <c r="O557" i="1"/>
  <c r="Q557" i="1" s="1"/>
  <c r="O558" i="1"/>
  <c r="O559" i="1"/>
  <c r="O560" i="1"/>
  <c r="T560" i="1" s="1"/>
  <c r="O561" i="1"/>
  <c r="Q561" i="1" s="1"/>
  <c r="O562" i="1"/>
  <c r="O563" i="1"/>
  <c r="T563" i="1" s="1"/>
  <c r="O564" i="1"/>
  <c r="Q564" i="1" s="1"/>
  <c r="O565" i="1"/>
  <c r="Q565" i="1" s="1"/>
  <c r="O566" i="1"/>
  <c r="Q566" i="1" s="1"/>
  <c r="O567" i="1"/>
  <c r="O568" i="1"/>
  <c r="O569" i="1"/>
  <c r="Q569" i="1" s="1"/>
  <c r="O570" i="1"/>
  <c r="O571" i="1"/>
  <c r="Q571" i="1" s="1"/>
  <c r="O572" i="1"/>
  <c r="Q572" i="1" s="1"/>
  <c r="O573" i="1"/>
  <c r="T573" i="1" s="1"/>
  <c r="O574" i="1"/>
  <c r="O575" i="1"/>
  <c r="O576" i="1"/>
  <c r="T576" i="1" s="1"/>
  <c r="O577" i="1"/>
  <c r="O578" i="1"/>
  <c r="O579" i="1"/>
  <c r="Q579" i="1" s="1"/>
  <c r="O580" i="1"/>
  <c r="Q580" i="1" s="1"/>
  <c r="O581" i="1"/>
  <c r="Q581" i="1" s="1"/>
  <c r="O582" i="1"/>
  <c r="O583" i="1"/>
  <c r="O584" i="1"/>
  <c r="O585" i="1"/>
  <c r="Q585" i="1" s="1"/>
  <c r="O586" i="1"/>
  <c r="O587" i="1"/>
  <c r="T587" i="1" s="1"/>
  <c r="O588" i="1"/>
  <c r="Q588" i="1" s="1"/>
  <c r="O589" i="1"/>
  <c r="Q589" i="1" s="1"/>
  <c r="O590" i="1"/>
  <c r="Q590" i="1" s="1"/>
  <c r="O591" i="1"/>
  <c r="Q591" i="1" s="1"/>
  <c r="O592" i="1"/>
  <c r="T592" i="1" s="1"/>
  <c r="O593" i="1"/>
  <c r="Q593" i="1" s="1"/>
  <c r="O594" i="1"/>
  <c r="O595" i="1"/>
  <c r="T595" i="1" s="1"/>
  <c r="O596" i="1"/>
  <c r="T596" i="1" s="1"/>
  <c r="O597" i="1"/>
  <c r="Q597" i="1" s="1"/>
  <c r="O598" i="1"/>
  <c r="T598" i="1" s="1"/>
  <c r="O599" i="1"/>
  <c r="O600" i="1"/>
  <c r="O601" i="1"/>
  <c r="O602" i="1"/>
  <c r="O603" i="1"/>
  <c r="T603" i="1" s="1"/>
  <c r="O604" i="1"/>
  <c r="Q604" i="1" s="1"/>
  <c r="O605" i="1"/>
  <c r="T605" i="1" s="1"/>
  <c r="O606" i="1"/>
  <c r="Q606" i="1" s="1"/>
  <c r="O607" i="1"/>
  <c r="O608" i="1"/>
  <c r="Q608" i="1" s="1"/>
  <c r="O609" i="1"/>
  <c r="Q609" i="1" s="1"/>
  <c r="O610" i="1"/>
  <c r="O611" i="1"/>
  <c r="Q611" i="1" s="1"/>
  <c r="O612" i="1"/>
  <c r="Q612" i="1" s="1"/>
  <c r="O613" i="1"/>
  <c r="Q613" i="1" s="1"/>
  <c r="O614" i="1"/>
  <c r="T614" i="1" s="1"/>
  <c r="O615" i="1"/>
  <c r="T615" i="1" s="1"/>
  <c r="O616" i="1"/>
  <c r="O617" i="1"/>
  <c r="T617" i="1" s="1"/>
  <c r="O618" i="1"/>
  <c r="O619" i="1"/>
  <c r="Q619" i="1" s="1"/>
  <c r="O620" i="1"/>
  <c r="Q620" i="1" s="1"/>
  <c r="O621" i="1"/>
  <c r="Q621" i="1" s="1"/>
  <c r="O622" i="1"/>
  <c r="O623" i="1"/>
  <c r="O624" i="1"/>
  <c r="O625" i="1"/>
  <c r="O626" i="1"/>
  <c r="O627" i="1"/>
  <c r="Q627" i="1" s="1"/>
  <c r="O628" i="1"/>
  <c r="Q628" i="1" s="1"/>
  <c r="O629" i="1"/>
  <c r="Q629" i="1" s="1"/>
  <c r="O630" i="1"/>
  <c r="Q630" i="1" s="1"/>
  <c r="O631" i="1"/>
  <c r="O632" i="1"/>
  <c r="O633" i="1"/>
  <c r="O634" i="1"/>
  <c r="O635" i="1"/>
  <c r="Q635" i="1" s="1"/>
  <c r="O636" i="1"/>
  <c r="T636" i="1" s="1"/>
  <c r="O637" i="1"/>
  <c r="T637" i="1" s="1"/>
  <c r="O638" i="1"/>
  <c r="T638" i="1" s="1"/>
  <c r="O639" i="1"/>
  <c r="O640" i="1"/>
  <c r="O641" i="1"/>
  <c r="O642" i="1"/>
  <c r="O643" i="1"/>
  <c r="T643" i="1" s="1"/>
  <c r="O644" i="1"/>
  <c r="Q644" i="1" s="1"/>
  <c r="O645" i="1"/>
  <c r="Q645" i="1" s="1"/>
  <c r="O646" i="1"/>
  <c r="O647" i="1"/>
  <c r="O648" i="1"/>
  <c r="O649" i="1"/>
  <c r="Q649" i="1" s="1"/>
  <c r="O650" i="1"/>
  <c r="O651" i="1"/>
  <c r="Q651" i="1" s="1"/>
  <c r="O652" i="1"/>
  <c r="Q652" i="1" s="1"/>
  <c r="O653" i="1"/>
  <c r="Q653" i="1" s="1"/>
  <c r="O654" i="1"/>
  <c r="Q654" i="1" s="1"/>
  <c r="O655" i="1"/>
  <c r="Q655" i="1" s="1"/>
  <c r="O656" i="1"/>
  <c r="O657" i="1"/>
  <c r="Q657" i="1" s="1"/>
  <c r="O658" i="1"/>
  <c r="O659" i="1"/>
  <c r="Q659" i="1" s="1"/>
  <c r="O660" i="1"/>
  <c r="Q660" i="1" s="1"/>
  <c r="O661" i="1"/>
  <c r="Q661" i="1" s="1"/>
  <c r="O662" i="1"/>
  <c r="O663" i="1"/>
  <c r="O664" i="1"/>
  <c r="O665" i="1"/>
  <c r="Q665" i="1" s="1"/>
  <c r="O666" i="1"/>
  <c r="O667" i="1"/>
  <c r="Q667" i="1" s="1"/>
  <c r="O668" i="1"/>
  <c r="Q668" i="1" s="1"/>
  <c r="O669" i="1"/>
  <c r="T669" i="1" s="1"/>
  <c r="O670" i="1"/>
  <c r="Q670" i="1" s="1"/>
  <c r="O671" i="1"/>
  <c r="O672" i="1"/>
  <c r="Q672" i="1" s="1"/>
  <c r="O673" i="1"/>
  <c r="Q673" i="1" s="1"/>
  <c r="O674" i="1"/>
  <c r="O675" i="1"/>
  <c r="T675" i="1" s="1"/>
  <c r="O676" i="1"/>
  <c r="Q676" i="1" s="1"/>
  <c r="O677" i="1"/>
  <c r="Q677" i="1" s="1"/>
  <c r="O678" i="1"/>
  <c r="T678" i="1" s="1"/>
  <c r="O679" i="1"/>
  <c r="T679" i="1" s="1"/>
  <c r="O680" i="1"/>
  <c r="O681" i="1"/>
  <c r="Q681" i="1" s="1"/>
  <c r="O682" i="1"/>
  <c r="O683" i="1"/>
  <c r="T683" i="1" s="1"/>
  <c r="O684" i="1"/>
  <c r="Q684" i="1" s="1"/>
  <c r="O685" i="1"/>
  <c r="Q685" i="1" s="1"/>
  <c r="O686" i="1"/>
  <c r="Q686" i="1" s="1"/>
  <c r="O687" i="1"/>
  <c r="O688" i="1"/>
  <c r="Q688" i="1" s="1"/>
  <c r="O689" i="1"/>
  <c r="O690" i="1"/>
  <c r="O691" i="1"/>
  <c r="Q691" i="1" s="1"/>
  <c r="O692" i="1"/>
  <c r="Q692" i="1" s="1"/>
  <c r="O693" i="1"/>
  <c r="Q693" i="1" s="1"/>
  <c r="O694" i="1"/>
  <c r="T694" i="1" s="1"/>
  <c r="O695" i="1"/>
  <c r="O696" i="1"/>
  <c r="O697" i="1"/>
  <c r="O698" i="1"/>
  <c r="O699" i="1"/>
  <c r="Q699" i="1" s="1"/>
  <c r="O700" i="1"/>
  <c r="Q700" i="1" s="1"/>
  <c r="O701" i="1"/>
  <c r="T701" i="1" s="1"/>
  <c r="O702" i="1"/>
  <c r="O703" i="1"/>
  <c r="O704" i="1"/>
  <c r="Q704" i="1" s="1"/>
  <c r="O705" i="1"/>
  <c r="O706" i="1"/>
  <c r="O707" i="1"/>
  <c r="T707" i="1" s="1"/>
  <c r="O708" i="1"/>
  <c r="Q708" i="1" s="1"/>
  <c r="O709" i="1"/>
  <c r="Q709" i="1" s="1"/>
  <c r="O710" i="1"/>
  <c r="Q710" i="1" s="1"/>
  <c r="O711" i="1"/>
  <c r="O712" i="1"/>
  <c r="O713" i="1"/>
  <c r="Q713" i="1" s="1"/>
  <c r="O714" i="1"/>
  <c r="O715" i="1"/>
  <c r="Q715" i="1" s="1"/>
  <c r="O716" i="1"/>
  <c r="Q716" i="1" s="1"/>
  <c r="O717" i="1"/>
  <c r="Q717" i="1" s="1"/>
  <c r="O718" i="1"/>
  <c r="O719" i="1"/>
  <c r="Q719" i="1" s="1"/>
  <c r="O720" i="1"/>
  <c r="Q720" i="1" s="1"/>
  <c r="O721" i="1"/>
  <c r="Q721" i="1" s="1"/>
  <c r="O722" i="1"/>
  <c r="O723" i="1"/>
  <c r="Q723" i="1" s="1"/>
  <c r="O724" i="1"/>
  <c r="Q724" i="1" s="1"/>
  <c r="O725" i="1"/>
  <c r="Q725" i="1" s="1"/>
  <c r="O726" i="1"/>
  <c r="Q726" i="1" s="1"/>
  <c r="O727" i="1"/>
  <c r="O728" i="1"/>
  <c r="Q728" i="1" s="1"/>
  <c r="O729" i="1"/>
  <c r="Q729" i="1" s="1"/>
  <c r="O730" i="1"/>
  <c r="O731" i="1"/>
  <c r="T731" i="1" s="1"/>
  <c r="O732" i="1"/>
  <c r="Q732" i="1" s="1"/>
  <c r="O733" i="1"/>
  <c r="T733" i="1" s="1"/>
  <c r="O734" i="1"/>
  <c r="O735" i="1"/>
  <c r="O736" i="1"/>
  <c r="Q736" i="1" s="1"/>
  <c r="O737" i="1"/>
  <c r="Q737" i="1" s="1"/>
  <c r="O738" i="1"/>
  <c r="O739" i="1"/>
  <c r="Q739" i="1" s="1"/>
  <c r="O740" i="1"/>
  <c r="Q740" i="1" s="1"/>
  <c r="O741" i="1"/>
  <c r="Q741" i="1" s="1"/>
  <c r="O742" i="1"/>
  <c r="T742" i="1" s="1"/>
  <c r="O743" i="1"/>
  <c r="T743" i="1" s="1"/>
  <c r="O744" i="1"/>
  <c r="Q744" i="1" s="1"/>
  <c r="O745" i="1"/>
  <c r="T745" i="1" s="1"/>
  <c r="O746" i="1"/>
  <c r="O747" i="1"/>
  <c r="Q747" i="1" s="1"/>
  <c r="O748" i="1"/>
  <c r="Q748" i="1" s="1"/>
  <c r="O749" i="1"/>
  <c r="Q749" i="1" s="1"/>
  <c r="O750" i="1"/>
  <c r="Q750" i="1" s="1"/>
  <c r="O751" i="1"/>
  <c r="O752" i="1"/>
  <c r="O753" i="1"/>
  <c r="O754" i="1"/>
  <c r="O755" i="1"/>
  <c r="Q755" i="1" s="1"/>
  <c r="O756" i="1"/>
  <c r="Q756" i="1" s="1"/>
  <c r="O757" i="1"/>
  <c r="Q757" i="1" s="1"/>
  <c r="O758" i="1"/>
  <c r="O759" i="1"/>
  <c r="O760" i="1"/>
  <c r="Q760" i="1" s="1"/>
  <c r="O761" i="1"/>
  <c r="O762" i="1"/>
  <c r="O763" i="1"/>
  <c r="T763" i="1" s="1"/>
  <c r="O764" i="1"/>
  <c r="Q764" i="1" s="1"/>
  <c r="O765" i="1"/>
  <c r="T765" i="1" s="1"/>
  <c r="O766" i="1"/>
  <c r="O767" i="1"/>
  <c r="O768" i="1"/>
  <c r="O769" i="1"/>
  <c r="O770" i="1"/>
  <c r="O771" i="1"/>
  <c r="Q771" i="1" s="1"/>
  <c r="O772" i="1"/>
  <c r="Q772" i="1" s="1"/>
  <c r="O773" i="1"/>
  <c r="Q773" i="1" s="1"/>
  <c r="O774" i="1"/>
  <c r="T774" i="1" s="1"/>
  <c r="O775" i="1"/>
  <c r="O776" i="1"/>
  <c r="Q776" i="1" s="1"/>
  <c r="O777" i="1"/>
  <c r="Q777" i="1" s="1"/>
  <c r="O778" i="1"/>
  <c r="O779" i="1"/>
  <c r="Q779" i="1" s="1"/>
  <c r="O780" i="1"/>
  <c r="Q780" i="1" s="1"/>
  <c r="O781" i="1"/>
  <c r="Q781" i="1" s="1"/>
  <c r="O782" i="1"/>
  <c r="O783" i="1"/>
  <c r="Q783" i="1" s="1"/>
  <c r="O784" i="1"/>
  <c r="Q784" i="1" s="1"/>
  <c r="O785" i="1"/>
  <c r="Q785" i="1" s="1"/>
  <c r="O786" i="1"/>
  <c r="O787" i="1"/>
  <c r="Q787" i="1" s="1"/>
  <c r="O788" i="1"/>
  <c r="Q788" i="1" s="1"/>
  <c r="O789" i="1"/>
  <c r="Q789" i="1" s="1"/>
  <c r="O790" i="1"/>
  <c r="Q790" i="1" s="1"/>
  <c r="O791" i="1"/>
  <c r="O792" i="1"/>
  <c r="Q792" i="1" s="1"/>
  <c r="O793" i="1"/>
  <c r="Q793" i="1" s="1"/>
  <c r="O794" i="1"/>
  <c r="O795" i="1"/>
  <c r="T795" i="1" s="1"/>
  <c r="O796" i="1"/>
  <c r="Q796" i="1" s="1"/>
  <c r="O797" i="1"/>
  <c r="T797" i="1" s="1"/>
  <c r="O798" i="1"/>
  <c r="O799" i="1"/>
  <c r="O800" i="1"/>
  <c r="Q800" i="1" s="1"/>
  <c r="O801" i="1"/>
  <c r="Q801" i="1" s="1"/>
  <c r="O802" i="1"/>
  <c r="O803" i="1"/>
  <c r="T803" i="1" s="1"/>
  <c r="O804" i="1"/>
  <c r="Q804" i="1" s="1"/>
  <c r="O805" i="1"/>
  <c r="Q805" i="1" s="1"/>
  <c r="O806" i="1"/>
  <c r="O807" i="1"/>
  <c r="T807" i="1" s="1"/>
  <c r="O808" i="1"/>
  <c r="Q808" i="1" s="1"/>
  <c r="O809" i="1"/>
  <c r="Q809" i="1" s="1"/>
  <c r="O810" i="1"/>
  <c r="O811" i="1"/>
  <c r="Q811" i="1" s="1"/>
  <c r="O812" i="1"/>
  <c r="Q812" i="1" s="1"/>
  <c r="O813" i="1"/>
  <c r="Q813" i="1" s="1"/>
  <c r="O814" i="1"/>
  <c r="T814" i="1" s="1"/>
  <c r="O815" i="1"/>
  <c r="O816" i="1"/>
  <c r="Q816" i="1" s="1"/>
  <c r="O817" i="1"/>
  <c r="O818" i="1"/>
  <c r="O819" i="1"/>
  <c r="T819" i="1" s="1"/>
  <c r="O820" i="1"/>
  <c r="T820" i="1" s="1"/>
  <c r="O821" i="1"/>
  <c r="Q821" i="1" s="1"/>
  <c r="O822" i="1"/>
  <c r="O823" i="1"/>
  <c r="O824" i="1"/>
  <c r="Q824" i="1" s="1"/>
  <c r="O825" i="1"/>
  <c r="O826" i="1"/>
  <c r="O827" i="1"/>
  <c r="T827" i="1" s="1"/>
  <c r="O828" i="1"/>
  <c r="Q828" i="1" s="1"/>
  <c r="O829" i="1"/>
  <c r="T829" i="1" s="1"/>
  <c r="O830" i="1"/>
  <c r="O831" i="1"/>
  <c r="O832" i="1"/>
  <c r="Q832" i="1" s="1"/>
  <c r="O833" i="1"/>
  <c r="O834" i="1"/>
  <c r="O835" i="1"/>
  <c r="T835" i="1" s="1"/>
  <c r="O836" i="1"/>
  <c r="T836" i="1" s="1"/>
  <c r="O837" i="1"/>
  <c r="Q837" i="1" s="1"/>
  <c r="O838" i="1"/>
  <c r="Q838" i="1" s="1"/>
  <c r="O839" i="1"/>
  <c r="O840" i="1"/>
  <c r="Q840" i="1" s="1"/>
  <c r="O841" i="1"/>
  <c r="Q841" i="1" s="1"/>
  <c r="O842" i="1"/>
  <c r="O843" i="1"/>
  <c r="Q843" i="1" s="1"/>
  <c r="O844" i="1"/>
  <c r="Q844" i="1" s="1"/>
  <c r="O845" i="1"/>
  <c r="Q845" i="1" s="1"/>
  <c r="O846" i="1"/>
  <c r="O847" i="1"/>
  <c r="Q847" i="1" s="1"/>
  <c r="O848" i="1"/>
  <c r="O849" i="1"/>
  <c r="O850" i="1"/>
  <c r="O851" i="1"/>
  <c r="Q851" i="1" s="1"/>
  <c r="O852" i="1"/>
  <c r="Q852" i="1" s="1"/>
  <c r="O853" i="1"/>
  <c r="Q853" i="1" s="1"/>
  <c r="O854" i="1"/>
  <c r="Q854" i="1" s="1"/>
  <c r="O855" i="1"/>
  <c r="O856" i="1"/>
  <c r="O857" i="1"/>
  <c r="T857" i="1" s="1"/>
  <c r="O858" i="1"/>
  <c r="O859" i="1"/>
  <c r="Q859" i="1" s="1"/>
  <c r="O860" i="1"/>
  <c r="Q860" i="1" s="1"/>
  <c r="O861" i="1"/>
  <c r="T861" i="1" s="1"/>
  <c r="O862" i="1"/>
  <c r="T862" i="1" s="1"/>
  <c r="O863" i="1"/>
  <c r="O864" i="1"/>
  <c r="O865" i="1"/>
  <c r="O866" i="1"/>
  <c r="O867" i="1"/>
  <c r="Q867" i="1" s="1"/>
  <c r="O868" i="1"/>
  <c r="Q868" i="1" s="1"/>
  <c r="O869" i="1"/>
  <c r="Q869" i="1" s="1"/>
  <c r="O870" i="1"/>
  <c r="O871" i="1"/>
  <c r="T871" i="1" s="1"/>
  <c r="O872" i="1"/>
  <c r="Q872" i="1" s="1"/>
  <c r="O873" i="1"/>
  <c r="O874" i="1"/>
  <c r="O875" i="1"/>
  <c r="T875" i="1" s="1"/>
  <c r="O876" i="1"/>
  <c r="Q876" i="1" s="1"/>
  <c r="O877" i="1"/>
  <c r="Q877" i="1" s="1"/>
  <c r="O878" i="1"/>
  <c r="T878" i="1" s="1"/>
  <c r="O879" i="1"/>
  <c r="O880" i="1"/>
  <c r="O881" i="1"/>
  <c r="T881" i="1" s="1"/>
  <c r="O882" i="1"/>
  <c r="O883" i="1"/>
  <c r="T883" i="1" s="1"/>
  <c r="O884" i="1"/>
  <c r="T884" i="1" s="1"/>
  <c r="O885" i="1"/>
  <c r="Q885" i="1" s="1"/>
  <c r="O886" i="1"/>
  <c r="O887" i="1"/>
  <c r="O888" i="1"/>
  <c r="O889" i="1"/>
  <c r="Q889" i="1" s="1"/>
  <c r="O890" i="1"/>
  <c r="O891" i="1"/>
  <c r="Q891" i="1" s="1"/>
  <c r="O892" i="1"/>
  <c r="Q892" i="1" s="1"/>
  <c r="O893" i="1"/>
  <c r="T893" i="1" s="1"/>
  <c r="O894" i="1"/>
  <c r="Q894" i="1" s="1"/>
  <c r="O895" i="1"/>
  <c r="O896" i="1"/>
  <c r="O897" i="1"/>
  <c r="Q897" i="1" s="1"/>
  <c r="O898" i="1"/>
  <c r="O899" i="1"/>
  <c r="T899" i="1" s="1"/>
  <c r="O900" i="1"/>
  <c r="T900" i="1" s="1"/>
  <c r="O901" i="1"/>
  <c r="Q901" i="1" s="1"/>
  <c r="O902" i="1"/>
  <c r="O903" i="1"/>
  <c r="O904" i="1"/>
  <c r="O905" i="1"/>
  <c r="T905" i="1" s="1"/>
  <c r="O906" i="1"/>
  <c r="O907" i="1"/>
  <c r="T907" i="1" s="1"/>
  <c r="O908" i="1"/>
  <c r="Q908" i="1" s="1"/>
  <c r="O909" i="1"/>
  <c r="Q909" i="1" s="1"/>
  <c r="O910" i="1"/>
  <c r="Q910" i="1" s="1"/>
  <c r="O911" i="1"/>
  <c r="Q911" i="1" s="1"/>
  <c r="O912" i="1"/>
  <c r="Q912" i="1" s="1"/>
  <c r="O913" i="1"/>
  <c r="Q913" i="1" s="1"/>
  <c r="O914" i="1"/>
  <c r="O915" i="1"/>
  <c r="T915" i="1" s="1"/>
  <c r="O916" i="1"/>
  <c r="T916" i="1" s="1"/>
  <c r="O917" i="1"/>
  <c r="Q917" i="1" s="1"/>
  <c r="O918" i="1"/>
  <c r="O919" i="1"/>
  <c r="O920" i="1"/>
  <c r="O921" i="1"/>
  <c r="Q921" i="1" s="1"/>
  <c r="O922" i="1"/>
  <c r="O923" i="1"/>
  <c r="T923" i="1" s="1"/>
  <c r="O924" i="1"/>
  <c r="T924" i="1" s="1"/>
  <c r="O925" i="1"/>
  <c r="T925" i="1" s="1"/>
  <c r="O926" i="1"/>
  <c r="T926" i="1" s="1"/>
  <c r="O927" i="1"/>
  <c r="O928" i="1"/>
  <c r="Q928" i="1" s="1"/>
  <c r="O929" i="1"/>
  <c r="Q929" i="1" s="1"/>
  <c r="O930" i="1"/>
  <c r="O931" i="1"/>
  <c r="T931" i="1" s="1"/>
  <c r="O932" i="1"/>
  <c r="Q932" i="1" s="1"/>
  <c r="O933" i="1"/>
  <c r="Q933" i="1" s="1"/>
  <c r="O934" i="1"/>
  <c r="Q934" i="1" s="1"/>
  <c r="O935" i="1"/>
  <c r="T935" i="1" s="1"/>
  <c r="O936" i="1"/>
  <c r="O937" i="1"/>
  <c r="Q937" i="1" s="1"/>
  <c r="O938" i="1"/>
  <c r="O939" i="1"/>
  <c r="Q939" i="1" s="1"/>
  <c r="O940" i="1"/>
  <c r="Q940" i="1" s="1"/>
  <c r="O941" i="1"/>
  <c r="Q941" i="1" s="1"/>
  <c r="O942" i="1"/>
  <c r="T942" i="1" s="1"/>
  <c r="O943" i="1"/>
  <c r="O944" i="1"/>
  <c r="O945" i="1"/>
  <c r="Q945" i="1" s="1"/>
  <c r="O946" i="1"/>
  <c r="O947" i="1"/>
  <c r="Q947" i="1" s="1"/>
  <c r="O948" i="1"/>
  <c r="Q948" i="1" s="1"/>
  <c r="O949" i="1"/>
  <c r="Q949" i="1" s="1"/>
  <c r="O950" i="1"/>
  <c r="Q950" i="1" s="1"/>
  <c r="O951" i="1"/>
  <c r="O952" i="1"/>
  <c r="O953" i="1"/>
  <c r="Q953" i="1" s="1"/>
  <c r="O954" i="1"/>
  <c r="O955" i="1"/>
  <c r="Q955" i="1" s="1"/>
  <c r="O956" i="1"/>
  <c r="Q956" i="1" s="1"/>
  <c r="O957" i="1"/>
  <c r="T957" i="1" s="1"/>
  <c r="O958" i="1"/>
  <c r="O959" i="1"/>
  <c r="O960" i="1"/>
  <c r="O961" i="1"/>
  <c r="Q961" i="1" s="1"/>
  <c r="O962" i="1"/>
  <c r="O963" i="1"/>
  <c r="T963" i="1" s="1"/>
  <c r="O964" i="1"/>
  <c r="T964" i="1" s="1"/>
  <c r="O965" i="1"/>
  <c r="Q965" i="1" s="1"/>
  <c r="O966" i="1"/>
  <c r="O967" i="1"/>
  <c r="O968" i="1"/>
  <c r="O969" i="1"/>
  <c r="Q969" i="1" s="1"/>
  <c r="O970" i="1"/>
  <c r="O971" i="1"/>
  <c r="Q971" i="1" s="1"/>
  <c r="O972" i="1"/>
  <c r="Q972" i="1" s="1"/>
  <c r="O973" i="1"/>
  <c r="Q973" i="1" s="1"/>
  <c r="O974" i="1"/>
  <c r="Q974" i="1" s="1"/>
  <c r="O975" i="1"/>
  <c r="Q975" i="1" s="1"/>
  <c r="O976" i="1"/>
  <c r="Q976" i="1" s="1"/>
  <c r="O977" i="1"/>
  <c r="Q977" i="1" s="1"/>
  <c r="O978" i="1"/>
  <c r="O979" i="1"/>
  <c r="Q979" i="1" s="1"/>
  <c r="O980" i="1"/>
  <c r="Q980" i="1" s="1"/>
  <c r="O981" i="1"/>
  <c r="Q981" i="1" s="1"/>
  <c r="O982" i="1"/>
  <c r="O983" i="1"/>
  <c r="O984" i="1"/>
  <c r="O985" i="1"/>
  <c r="Q985" i="1" s="1"/>
  <c r="O986" i="1"/>
  <c r="O987" i="1"/>
  <c r="T987" i="1" s="1"/>
  <c r="O988" i="1"/>
  <c r="T988" i="1" s="1"/>
  <c r="O989" i="1"/>
  <c r="T989" i="1" s="1"/>
  <c r="O990" i="1"/>
  <c r="T990" i="1" s="1"/>
  <c r="O991" i="1"/>
  <c r="O992" i="1"/>
  <c r="Q992" i="1" s="1"/>
  <c r="O993" i="1"/>
  <c r="Q993" i="1" s="1"/>
  <c r="O994" i="1"/>
  <c r="O995" i="1"/>
  <c r="T995" i="1" s="1"/>
  <c r="O996" i="1"/>
  <c r="Q996" i="1" s="1"/>
  <c r="O997" i="1"/>
  <c r="Q997" i="1" s="1"/>
  <c r="O998" i="1"/>
  <c r="O999" i="1"/>
  <c r="T999" i="1" s="1"/>
  <c r="O1000" i="1"/>
  <c r="O1001" i="1"/>
  <c r="Q1001" i="1" s="1"/>
  <c r="O1002" i="1"/>
  <c r="O1003" i="1"/>
  <c r="T1003" i="1" s="1"/>
  <c r="O1004" i="1"/>
  <c r="Q1004" i="1" s="1"/>
  <c r="O1005" i="1"/>
  <c r="Q1005" i="1" s="1"/>
  <c r="O1006" i="1"/>
  <c r="T1006" i="1" s="1"/>
  <c r="O1007" i="1"/>
  <c r="O1008" i="1"/>
  <c r="O1009" i="1"/>
  <c r="Q1009" i="1" s="1"/>
  <c r="O1010" i="1"/>
  <c r="O1011" i="1"/>
  <c r="Q1011" i="1" s="1"/>
  <c r="O1012" i="1"/>
  <c r="Q1012" i="1" s="1"/>
  <c r="O1013" i="1"/>
  <c r="Q1013" i="1" s="1"/>
  <c r="O1014" i="1"/>
  <c r="Q1014" i="1" s="1"/>
  <c r="O1015" i="1"/>
  <c r="O1016" i="1"/>
  <c r="O1017" i="1"/>
  <c r="T1017" i="1" s="1"/>
  <c r="O1018" i="1"/>
  <c r="O1019" i="1"/>
  <c r="T1019" i="1" s="1"/>
  <c r="O1020" i="1"/>
  <c r="Q1020" i="1" s="1"/>
  <c r="O1021" i="1"/>
  <c r="T1021" i="1" s="1"/>
  <c r="O1022" i="1"/>
  <c r="O1023" i="1"/>
  <c r="O1024" i="1"/>
  <c r="O1025" i="1"/>
  <c r="O1026" i="1"/>
  <c r="O1027" i="1"/>
  <c r="Q1027" i="1" s="1"/>
  <c r="O1028" i="1"/>
  <c r="Q1028" i="1" s="1"/>
  <c r="O1029" i="1"/>
  <c r="Q1029" i="1" s="1"/>
  <c r="O1030" i="1"/>
  <c r="Q1030" i="1" s="1"/>
  <c r="O1031" i="1"/>
  <c r="O1032" i="1"/>
  <c r="T1032" i="1" s="1"/>
  <c r="O1033" i="1"/>
  <c r="Q1033" i="1" s="1"/>
  <c r="O1034" i="1"/>
  <c r="O1035" i="1"/>
  <c r="T1035" i="1" s="1"/>
  <c r="O1036" i="1"/>
  <c r="Q1036" i="1" s="1"/>
  <c r="O1037" i="1"/>
  <c r="Q1037" i="1" s="1"/>
  <c r="O1038" i="1"/>
  <c r="O1039" i="1"/>
  <c r="Q1039" i="1" s="1"/>
  <c r="O1040" i="1"/>
  <c r="O1041" i="1"/>
  <c r="O1042" i="1"/>
  <c r="O1043" i="1"/>
  <c r="Q1043" i="1" s="1"/>
  <c r="O1044" i="1"/>
  <c r="Q1044" i="1" s="1"/>
  <c r="O1045" i="1"/>
  <c r="Q1045" i="1" s="1"/>
  <c r="O1046" i="1"/>
  <c r="Q1046" i="1" s="1"/>
  <c r="O1047" i="1"/>
  <c r="O1048" i="1"/>
  <c r="T1048" i="1" s="1"/>
  <c r="O1049" i="1"/>
  <c r="O1050" i="1"/>
  <c r="O1051" i="1"/>
  <c r="Q1051" i="1" s="1"/>
  <c r="O1052" i="1"/>
  <c r="Q1052" i="1" s="1"/>
  <c r="O1053" i="1"/>
  <c r="T1053" i="1" s="1"/>
  <c r="O1054" i="1"/>
  <c r="O1055" i="1"/>
  <c r="O1056" i="1"/>
  <c r="O1057" i="1"/>
  <c r="O1058" i="1"/>
  <c r="O1059" i="1"/>
  <c r="Q1059" i="1" s="1"/>
  <c r="O1060" i="1"/>
  <c r="Q1060" i="1" s="1"/>
  <c r="O1061" i="1"/>
  <c r="Q1061" i="1" s="1"/>
  <c r="O1062" i="1"/>
  <c r="O1063" i="1"/>
  <c r="T1063" i="1" s="1"/>
  <c r="O1064" i="1"/>
  <c r="T1064" i="1" s="1"/>
  <c r="O1065" i="1"/>
  <c r="Q1065" i="1" s="1"/>
  <c r="O1066" i="1"/>
  <c r="O1067" i="1"/>
  <c r="Q1067" i="1" s="1"/>
  <c r="O1068" i="1"/>
  <c r="Q1068" i="1" s="1"/>
  <c r="O1069" i="1"/>
  <c r="Q1069" i="1" s="1"/>
  <c r="O1070" i="1"/>
  <c r="Q1070" i="1" s="1"/>
  <c r="O1071" i="1"/>
  <c r="O1072" i="1"/>
  <c r="O1073" i="1"/>
  <c r="O1074" i="1"/>
  <c r="O1075" i="1"/>
  <c r="T1075" i="1" s="1"/>
  <c r="O1076" i="1"/>
  <c r="Q1076" i="1" s="1"/>
  <c r="O1077" i="1"/>
  <c r="Q1077" i="1" s="1"/>
  <c r="O1078" i="1"/>
  <c r="O1079" i="1"/>
  <c r="O1080" i="1"/>
  <c r="T1080" i="1" s="1"/>
  <c r="O1081" i="1"/>
  <c r="O1082" i="1"/>
  <c r="O1083" i="1"/>
  <c r="T1083" i="1" s="1"/>
  <c r="O1084" i="1"/>
  <c r="Q1084" i="1" s="1"/>
  <c r="O1085" i="1"/>
  <c r="T1085" i="1" s="1"/>
  <c r="O1086" i="1"/>
  <c r="O1087" i="1"/>
  <c r="O1088" i="1"/>
  <c r="O1089" i="1"/>
  <c r="T1089" i="1" s="1"/>
  <c r="O1090" i="1"/>
  <c r="Q171" i="1"/>
  <c r="U3" i="1"/>
  <c r="O25" i="3" s="1"/>
  <c r="U4" i="1"/>
  <c r="O26" i="3" s="1"/>
  <c r="U5" i="1"/>
  <c r="O27" i="3" s="1"/>
  <c r="U6" i="1"/>
  <c r="O28" i="3" s="1"/>
  <c r="U7" i="1"/>
  <c r="O29" i="3" s="1"/>
  <c r="U8" i="1"/>
  <c r="O30" i="3" s="1"/>
  <c r="U9" i="1"/>
  <c r="O31" i="3" s="1"/>
  <c r="U10" i="1"/>
  <c r="O32" i="3" s="1"/>
  <c r="U11" i="1"/>
  <c r="O33" i="3" s="1"/>
  <c r="U12" i="1"/>
  <c r="O34" i="3" s="1"/>
  <c r="U13" i="1"/>
  <c r="O35" i="3" s="1"/>
  <c r="U14" i="1"/>
  <c r="O36" i="3" s="1"/>
  <c r="U15" i="1"/>
  <c r="O37" i="3" s="1"/>
  <c r="U16" i="1"/>
  <c r="O38" i="3" s="1"/>
  <c r="U17" i="1"/>
  <c r="O39" i="3" s="1"/>
  <c r="U18" i="1"/>
  <c r="O40" i="3" s="1"/>
  <c r="U19" i="1"/>
  <c r="O41" i="3" s="1"/>
  <c r="U20" i="1"/>
  <c r="O42" i="3" s="1"/>
  <c r="U21" i="1"/>
  <c r="O43" i="3" s="1"/>
  <c r="U22" i="1"/>
  <c r="O44" i="3" s="1"/>
  <c r="U23" i="1"/>
  <c r="O45" i="3" s="1"/>
  <c r="U24" i="1"/>
  <c r="O46" i="3" s="1"/>
  <c r="U25" i="1"/>
  <c r="O47" i="3" s="1"/>
  <c r="U26" i="1"/>
  <c r="O48" i="3" s="1"/>
  <c r="U27" i="1"/>
  <c r="O49" i="3" s="1"/>
  <c r="U28" i="1"/>
  <c r="O50" i="3" s="1"/>
  <c r="U29" i="1"/>
  <c r="O51" i="3" s="1"/>
  <c r="U30" i="1"/>
  <c r="O52" i="3" s="1"/>
  <c r="U31" i="1"/>
  <c r="O53" i="3" s="1"/>
  <c r="U32" i="1"/>
  <c r="O54" i="3" s="1"/>
  <c r="U33" i="1"/>
  <c r="O55" i="3" s="1"/>
  <c r="U34" i="1"/>
  <c r="O56" i="3" s="1"/>
  <c r="U35" i="1"/>
  <c r="O57" i="3" s="1"/>
  <c r="U36" i="1"/>
  <c r="O58" i="3" s="1"/>
  <c r="U37" i="1"/>
  <c r="O59" i="3" s="1"/>
  <c r="U38" i="1"/>
  <c r="O60" i="3" s="1"/>
  <c r="U39" i="1"/>
  <c r="O61" i="3" s="1"/>
  <c r="U40" i="1"/>
  <c r="O62" i="3" s="1"/>
  <c r="U41" i="1"/>
  <c r="O63" i="3" s="1"/>
  <c r="U42" i="1"/>
  <c r="O64" i="3" s="1"/>
  <c r="U43" i="1"/>
  <c r="O65" i="3" s="1"/>
  <c r="U44" i="1"/>
  <c r="O66" i="3" s="1"/>
  <c r="U45" i="1"/>
  <c r="O67" i="3" s="1"/>
  <c r="U46" i="1"/>
  <c r="O68" i="3" s="1"/>
  <c r="U47" i="1"/>
  <c r="O69" i="3" s="1"/>
  <c r="U48" i="1"/>
  <c r="O70" i="3" s="1"/>
  <c r="U49" i="1"/>
  <c r="O71" i="3" s="1"/>
  <c r="U50" i="1"/>
  <c r="O72" i="3" s="1"/>
  <c r="U51" i="1"/>
  <c r="O73" i="3" s="1"/>
  <c r="U52" i="1"/>
  <c r="O74" i="3" s="1"/>
  <c r="U53" i="1"/>
  <c r="O75" i="3" s="1"/>
  <c r="U54" i="1"/>
  <c r="O76" i="3" s="1"/>
  <c r="U55" i="1"/>
  <c r="O77" i="3" s="1"/>
  <c r="U56" i="1"/>
  <c r="O78" i="3" s="1"/>
  <c r="U57" i="1"/>
  <c r="O79" i="3" s="1"/>
  <c r="U58" i="1"/>
  <c r="O80" i="3" s="1"/>
  <c r="U59" i="1"/>
  <c r="O81" i="3" s="1"/>
  <c r="U60" i="1"/>
  <c r="O82" i="3" s="1"/>
  <c r="U61" i="1"/>
  <c r="O83" i="3" s="1"/>
  <c r="U62" i="1"/>
  <c r="O84" i="3" s="1"/>
  <c r="U63" i="1"/>
  <c r="O85" i="3" s="1"/>
  <c r="U64" i="1"/>
  <c r="O86" i="3" s="1"/>
  <c r="U65" i="1"/>
  <c r="O87" i="3" s="1"/>
  <c r="U66" i="1"/>
  <c r="O88" i="3" s="1"/>
  <c r="U67" i="1"/>
  <c r="O89" i="3" s="1"/>
  <c r="U68" i="1"/>
  <c r="O90" i="3" s="1"/>
  <c r="U69" i="1"/>
  <c r="O91" i="3" s="1"/>
  <c r="U70" i="1"/>
  <c r="O92" i="3" s="1"/>
  <c r="U71" i="1"/>
  <c r="O93" i="3" s="1"/>
  <c r="U72" i="1"/>
  <c r="O94" i="3" s="1"/>
  <c r="U73" i="1"/>
  <c r="O95" i="3" s="1"/>
  <c r="U74" i="1"/>
  <c r="O96" i="3" s="1"/>
  <c r="U75" i="1"/>
  <c r="O97" i="3" s="1"/>
  <c r="U76" i="1"/>
  <c r="O98" i="3" s="1"/>
  <c r="U77" i="1"/>
  <c r="O99" i="3" s="1"/>
  <c r="U78" i="1"/>
  <c r="O100" i="3" s="1"/>
  <c r="U79" i="1"/>
  <c r="O101" i="3" s="1"/>
  <c r="U80" i="1"/>
  <c r="O102" i="3" s="1"/>
  <c r="U81" i="1"/>
  <c r="O103" i="3" s="1"/>
  <c r="U82" i="1"/>
  <c r="O104" i="3" s="1"/>
  <c r="U83" i="1"/>
  <c r="O105" i="3" s="1"/>
  <c r="U84" i="1"/>
  <c r="O106" i="3" s="1"/>
  <c r="U85" i="1"/>
  <c r="O107" i="3" s="1"/>
  <c r="U86" i="1"/>
  <c r="O108" i="3" s="1"/>
  <c r="U87" i="1"/>
  <c r="O109" i="3" s="1"/>
  <c r="U88" i="1"/>
  <c r="O110" i="3" s="1"/>
  <c r="U89" i="1"/>
  <c r="O111" i="3" s="1"/>
  <c r="U90" i="1"/>
  <c r="O112" i="3" s="1"/>
  <c r="U91" i="1"/>
  <c r="O113" i="3" s="1"/>
  <c r="U92" i="1"/>
  <c r="O114" i="3" s="1"/>
  <c r="U93" i="1"/>
  <c r="O115" i="3" s="1"/>
  <c r="U94" i="1"/>
  <c r="O116" i="3" s="1"/>
  <c r="U95" i="1"/>
  <c r="O117" i="3" s="1"/>
  <c r="U96" i="1"/>
  <c r="O118" i="3" s="1"/>
  <c r="U97" i="1"/>
  <c r="O119" i="3" s="1"/>
  <c r="U98" i="1"/>
  <c r="O120" i="3" s="1"/>
  <c r="U99" i="1"/>
  <c r="O121" i="3" s="1"/>
  <c r="U100" i="1"/>
  <c r="O122" i="3" s="1"/>
  <c r="U101" i="1"/>
  <c r="O123" i="3" s="1"/>
  <c r="U102" i="1"/>
  <c r="O124" i="3" s="1"/>
  <c r="U103" i="1"/>
  <c r="O125" i="3" s="1"/>
  <c r="U104" i="1"/>
  <c r="O126" i="3" s="1"/>
  <c r="U105" i="1"/>
  <c r="O127" i="3" s="1"/>
  <c r="U106" i="1"/>
  <c r="O128" i="3" s="1"/>
  <c r="U107" i="1"/>
  <c r="O129" i="3" s="1"/>
  <c r="U108" i="1"/>
  <c r="O130" i="3" s="1"/>
  <c r="U109" i="1"/>
  <c r="O131" i="3" s="1"/>
  <c r="U110" i="1"/>
  <c r="O132" i="3" s="1"/>
  <c r="U111" i="1"/>
  <c r="O133" i="3" s="1"/>
  <c r="U112" i="1"/>
  <c r="O134" i="3" s="1"/>
  <c r="U113" i="1"/>
  <c r="O135" i="3" s="1"/>
  <c r="U114" i="1"/>
  <c r="O136" i="3" s="1"/>
  <c r="U115" i="1"/>
  <c r="O137" i="3" s="1"/>
  <c r="U116" i="1"/>
  <c r="O138" i="3" s="1"/>
  <c r="U117" i="1"/>
  <c r="O139" i="3" s="1"/>
  <c r="U118" i="1"/>
  <c r="O140" i="3" s="1"/>
  <c r="U119" i="1"/>
  <c r="O141" i="3" s="1"/>
  <c r="U120" i="1"/>
  <c r="O142" i="3" s="1"/>
  <c r="U121" i="1"/>
  <c r="O143" i="3" s="1"/>
  <c r="U122" i="1"/>
  <c r="O144" i="3" s="1"/>
  <c r="U123" i="1"/>
  <c r="O145" i="3" s="1"/>
  <c r="U124" i="1"/>
  <c r="O146" i="3" s="1"/>
  <c r="U125" i="1"/>
  <c r="O147" i="3" s="1"/>
  <c r="U126" i="1"/>
  <c r="O148" i="3" s="1"/>
  <c r="U127" i="1"/>
  <c r="O149" i="3" s="1"/>
  <c r="U128" i="1"/>
  <c r="O150" i="3" s="1"/>
  <c r="U129" i="1"/>
  <c r="O151" i="3" s="1"/>
  <c r="U130" i="1"/>
  <c r="O152" i="3" s="1"/>
  <c r="U131" i="1"/>
  <c r="O153" i="3" s="1"/>
  <c r="U132" i="1"/>
  <c r="O154" i="3" s="1"/>
  <c r="U133" i="1"/>
  <c r="O155" i="3" s="1"/>
  <c r="U134" i="1"/>
  <c r="O156" i="3" s="1"/>
  <c r="U135" i="1"/>
  <c r="O157" i="3" s="1"/>
  <c r="U136" i="1"/>
  <c r="O158" i="3" s="1"/>
  <c r="U137" i="1"/>
  <c r="O159" i="3" s="1"/>
  <c r="U138" i="1"/>
  <c r="O160" i="3" s="1"/>
  <c r="U139" i="1"/>
  <c r="O161" i="3" s="1"/>
  <c r="U140" i="1"/>
  <c r="O162" i="3" s="1"/>
  <c r="U141" i="1"/>
  <c r="O163" i="3" s="1"/>
  <c r="U142" i="1"/>
  <c r="O164" i="3" s="1"/>
  <c r="U143" i="1"/>
  <c r="O165" i="3" s="1"/>
  <c r="U144" i="1"/>
  <c r="O166" i="3" s="1"/>
  <c r="U145" i="1"/>
  <c r="O167" i="3" s="1"/>
  <c r="U146" i="1"/>
  <c r="O168" i="3" s="1"/>
  <c r="U147" i="1"/>
  <c r="O169" i="3" s="1"/>
  <c r="U148" i="1"/>
  <c r="O170" i="3" s="1"/>
  <c r="U149" i="1"/>
  <c r="O171" i="3" s="1"/>
  <c r="U150" i="1"/>
  <c r="O172" i="3" s="1"/>
  <c r="U151" i="1"/>
  <c r="O173" i="3" s="1"/>
  <c r="U152" i="1"/>
  <c r="O174" i="3" s="1"/>
  <c r="U153" i="1"/>
  <c r="O175" i="3" s="1"/>
  <c r="U154" i="1"/>
  <c r="O176" i="3" s="1"/>
  <c r="U155" i="1"/>
  <c r="O177" i="3" s="1"/>
  <c r="U156" i="1"/>
  <c r="O178" i="3" s="1"/>
  <c r="U157" i="1"/>
  <c r="O179" i="3" s="1"/>
  <c r="U158" i="1"/>
  <c r="O180" i="3" s="1"/>
  <c r="U159" i="1"/>
  <c r="O181" i="3" s="1"/>
  <c r="U160" i="1"/>
  <c r="O182" i="3" s="1"/>
  <c r="U161" i="1"/>
  <c r="O183" i="3" s="1"/>
  <c r="U162" i="1"/>
  <c r="O184" i="3" s="1"/>
  <c r="U163" i="1"/>
  <c r="O185" i="3" s="1"/>
  <c r="U164" i="1"/>
  <c r="O186" i="3" s="1"/>
  <c r="U165" i="1"/>
  <c r="O187" i="3" s="1"/>
  <c r="U166" i="1"/>
  <c r="O188" i="3" s="1"/>
  <c r="U167" i="1"/>
  <c r="O189" i="3" s="1"/>
  <c r="U168" i="1"/>
  <c r="O190" i="3" s="1"/>
  <c r="U169" i="1"/>
  <c r="O191" i="3" s="1"/>
  <c r="U170" i="1"/>
  <c r="O192" i="3" s="1"/>
  <c r="U171" i="1"/>
  <c r="O193" i="3" s="1"/>
  <c r="U172" i="1"/>
  <c r="O194" i="3" s="1"/>
  <c r="U173" i="1"/>
  <c r="O195" i="3" s="1"/>
  <c r="U174" i="1"/>
  <c r="O196" i="3" s="1"/>
  <c r="U175" i="1"/>
  <c r="O197" i="3" s="1"/>
  <c r="U176" i="1"/>
  <c r="O198" i="3" s="1"/>
  <c r="U177" i="1"/>
  <c r="O199" i="3" s="1"/>
  <c r="U178" i="1"/>
  <c r="O200" i="3" s="1"/>
  <c r="U179" i="1"/>
  <c r="O201" i="3" s="1"/>
  <c r="U180" i="1"/>
  <c r="O202" i="3" s="1"/>
  <c r="U181" i="1"/>
  <c r="O203" i="3" s="1"/>
  <c r="U182" i="1"/>
  <c r="O204" i="3" s="1"/>
  <c r="U183" i="1"/>
  <c r="O205" i="3" s="1"/>
  <c r="U184" i="1"/>
  <c r="O206" i="3" s="1"/>
  <c r="U185" i="1"/>
  <c r="O207" i="3" s="1"/>
  <c r="U186" i="1"/>
  <c r="O208" i="3" s="1"/>
  <c r="U187" i="1"/>
  <c r="O209" i="3" s="1"/>
  <c r="U188" i="1"/>
  <c r="O210" i="3" s="1"/>
  <c r="U189" i="1"/>
  <c r="O211" i="3" s="1"/>
  <c r="U190" i="1"/>
  <c r="O212" i="3" s="1"/>
  <c r="U191" i="1"/>
  <c r="O213" i="3" s="1"/>
  <c r="U192" i="1"/>
  <c r="O214" i="3" s="1"/>
  <c r="U193" i="1"/>
  <c r="O215" i="3" s="1"/>
  <c r="U194" i="1"/>
  <c r="O216" i="3" s="1"/>
  <c r="U195" i="1"/>
  <c r="O217" i="3" s="1"/>
  <c r="U196" i="1"/>
  <c r="O218" i="3" s="1"/>
  <c r="U197" i="1"/>
  <c r="O219" i="3" s="1"/>
  <c r="U198" i="1"/>
  <c r="O220" i="3" s="1"/>
  <c r="U199" i="1"/>
  <c r="O221" i="3" s="1"/>
  <c r="U200" i="1"/>
  <c r="O222" i="3" s="1"/>
  <c r="U201" i="1"/>
  <c r="O223" i="3" s="1"/>
  <c r="U202" i="1"/>
  <c r="O224" i="3" s="1"/>
  <c r="U203" i="1"/>
  <c r="O225" i="3" s="1"/>
  <c r="U204" i="1"/>
  <c r="O226" i="3" s="1"/>
  <c r="U205" i="1"/>
  <c r="O227" i="3" s="1"/>
  <c r="U206" i="1"/>
  <c r="O228" i="3" s="1"/>
  <c r="U207" i="1"/>
  <c r="O229" i="3" s="1"/>
  <c r="U208" i="1"/>
  <c r="O230" i="3" s="1"/>
  <c r="U209" i="1"/>
  <c r="O231" i="3" s="1"/>
  <c r="U210" i="1"/>
  <c r="O232" i="3" s="1"/>
  <c r="U211" i="1"/>
  <c r="O233" i="3" s="1"/>
  <c r="U212" i="1"/>
  <c r="O234" i="3" s="1"/>
  <c r="U213" i="1"/>
  <c r="O235" i="3" s="1"/>
  <c r="U214" i="1"/>
  <c r="O236" i="3" s="1"/>
  <c r="U215" i="1"/>
  <c r="O237" i="3" s="1"/>
  <c r="U216" i="1"/>
  <c r="O238" i="3" s="1"/>
  <c r="U217" i="1"/>
  <c r="O239" i="3" s="1"/>
  <c r="U218" i="1"/>
  <c r="O240" i="3" s="1"/>
  <c r="U219" i="1"/>
  <c r="O241" i="3" s="1"/>
  <c r="U220" i="1"/>
  <c r="O242" i="3" s="1"/>
  <c r="U221" i="1"/>
  <c r="O243" i="3" s="1"/>
  <c r="U222" i="1"/>
  <c r="O244" i="3" s="1"/>
  <c r="U223" i="1"/>
  <c r="O245" i="3" s="1"/>
  <c r="U224" i="1"/>
  <c r="O246" i="3" s="1"/>
  <c r="U225" i="1"/>
  <c r="O247" i="3" s="1"/>
  <c r="U226" i="1"/>
  <c r="O248" i="3" s="1"/>
  <c r="U227" i="1"/>
  <c r="O249" i="3" s="1"/>
  <c r="U228" i="1"/>
  <c r="O250" i="3" s="1"/>
  <c r="U229" i="1"/>
  <c r="O251" i="3" s="1"/>
  <c r="U230" i="1"/>
  <c r="O252" i="3" s="1"/>
  <c r="U231" i="1"/>
  <c r="O253" i="3" s="1"/>
  <c r="U232" i="1"/>
  <c r="O254" i="3" s="1"/>
  <c r="U233" i="1"/>
  <c r="O255" i="3" s="1"/>
  <c r="U234" i="1"/>
  <c r="O256" i="3" s="1"/>
  <c r="U235" i="1"/>
  <c r="O257" i="3" s="1"/>
  <c r="U236" i="1"/>
  <c r="O258" i="3" s="1"/>
  <c r="U237" i="1"/>
  <c r="O259" i="3" s="1"/>
  <c r="U238" i="1"/>
  <c r="O260" i="3" s="1"/>
  <c r="U239" i="1"/>
  <c r="O261" i="3" s="1"/>
  <c r="U240" i="1"/>
  <c r="O262" i="3" s="1"/>
  <c r="U241" i="1"/>
  <c r="O263" i="3" s="1"/>
  <c r="U242" i="1"/>
  <c r="O264" i="3" s="1"/>
  <c r="U243" i="1"/>
  <c r="O265" i="3" s="1"/>
  <c r="U244" i="1"/>
  <c r="O266" i="3" s="1"/>
  <c r="U245" i="1"/>
  <c r="O267" i="3" s="1"/>
  <c r="U246" i="1"/>
  <c r="O268" i="3" s="1"/>
  <c r="U247" i="1"/>
  <c r="O269" i="3" s="1"/>
  <c r="U248" i="1"/>
  <c r="O270" i="3" s="1"/>
  <c r="U249" i="1"/>
  <c r="O271" i="3" s="1"/>
  <c r="U250" i="1"/>
  <c r="O272" i="3" s="1"/>
  <c r="U251" i="1"/>
  <c r="O273" i="3" s="1"/>
  <c r="U252" i="1"/>
  <c r="O274" i="3" s="1"/>
  <c r="U253" i="1"/>
  <c r="O275" i="3" s="1"/>
  <c r="U254" i="1"/>
  <c r="O276" i="3" s="1"/>
  <c r="U255" i="1"/>
  <c r="O277" i="3" s="1"/>
  <c r="U256" i="1"/>
  <c r="O278" i="3" s="1"/>
  <c r="U257" i="1"/>
  <c r="O279" i="3" s="1"/>
  <c r="U258" i="1"/>
  <c r="O280" i="3" s="1"/>
  <c r="U259" i="1"/>
  <c r="O281" i="3" s="1"/>
  <c r="U260" i="1"/>
  <c r="O282" i="3" s="1"/>
  <c r="U261" i="1"/>
  <c r="O283" i="3" s="1"/>
  <c r="U262" i="1"/>
  <c r="O284" i="3" s="1"/>
  <c r="U263" i="1"/>
  <c r="O285" i="3" s="1"/>
  <c r="U264" i="1"/>
  <c r="O286" i="3" s="1"/>
  <c r="U265" i="1"/>
  <c r="O287" i="3" s="1"/>
  <c r="U266" i="1"/>
  <c r="O288" i="3" s="1"/>
  <c r="U267" i="1"/>
  <c r="O289" i="3" s="1"/>
  <c r="U268" i="1"/>
  <c r="O290" i="3" s="1"/>
  <c r="U269" i="1"/>
  <c r="O291" i="3" s="1"/>
  <c r="U270" i="1"/>
  <c r="O292" i="3" s="1"/>
  <c r="U271" i="1"/>
  <c r="O293" i="3" s="1"/>
  <c r="U272" i="1"/>
  <c r="O294" i="3" s="1"/>
  <c r="U273" i="1"/>
  <c r="O295" i="3" s="1"/>
  <c r="U274" i="1"/>
  <c r="O296" i="3" s="1"/>
  <c r="U275" i="1"/>
  <c r="O297" i="3" s="1"/>
  <c r="U276" i="1"/>
  <c r="O298" i="3" s="1"/>
  <c r="U277" i="1"/>
  <c r="O299" i="3" s="1"/>
  <c r="U278" i="1"/>
  <c r="O300" i="3" s="1"/>
  <c r="U279" i="1"/>
  <c r="O301" i="3" s="1"/>
  <c r="U280" i="1"/>
  <c r="O302" i="3" s="1"/>
  <c r="U281" i="1"/>
  <c r="O303" i="3" s="1"/>
  <c r="U282" i="1"/>
  <c r="O304" i="3" s="1"/>
  <c r="U283" i="1"/>
  <c r="O305" i="3" s="1"/>
  <c r="U284" i="1"/>
  <c r="O306" i="3" s="1"/>
  <c r="U285" i="1"/>
  <c r="O307" i="3" s="1"/>
  <c r="U286" i="1"/>
  <c r="O308" i="3" s="1"/>
  <c r="U287" i="1"/>
  <c r="O309" i="3" s="1"/>
  <c r="U288" i="1"/>
  <c r="O310" i="3" s="1"/>
  <c r="U289" i="1"/>
  <c r="O311" i="3" s="1"/>
  <c r="U290" i="1"/>
  <c r="O312" i="3" s="1"/>
  <c r="U291" i="1"/>
  <c r="O313" i="3" s="1"/>
  <c r="U292" i="1"/>
  <c r="O314" i="3" s="1"/>
  <c r="U293" i="1"/>
  <c r="O315" i="3" s="1"/>
  <c r="U294" i="1"/>
  <c r="O316" i="3" s="1"/>
  <c r="U295" i="1"/>
  <c r="O317" i="3" s="1"/>
  <c r="U296" i="1"/>
  <c r="O318" i="3" s="1"/>
  <c r="U297" i="1"/>
  <c r="O319" i="3" s="1"/>
  <c r="U298" i="1"/>
  <c r="O320" i="3" s="1"/>
  <c r="U299" i="1"/>
  <c r="O321" i="3" s="1"/>
  <c r="U300" i="1"/>
  <c r="O322" i="3" s="1"/>
  <c r="U301" i="1"/>
  <c r="O323" i="3" s="1"/>
  <c r="U302" i="1"/>
  <c r="O324" i="3" s="1"/>
  <c r="U303" i="1"/>
  <c r="O325" i="3" s="1"/>
  <c r="U304" i="1"/>
  <c r="O326" i="3" s="1"/>
  <c r="U305" i="1"/>
  <c r="O327" i="3" s="1"/>
  <c r="U306" i="1"/>
  <c r="O328" i="3" s="1"/>
  <c r="U307" i="1"/>
  <c r="O329" i="3" s="1"/>
  <c r="U308" i="1"/>
  <c r="O330" i="3" s="1"/>
  <c r="U309" i="1"/>
  <c r="O331" i="3" s="1"/>
  <c r="U310" i="1"/>
  <c r="O332" i="3" s="1"/>
  <c r="U311" i="1"/>
  <c r="O333" i="3" s="1"/>
  <c r="U312" i="1"/>
  <c r="O334" i="3" s="1"/>
  <c r="U313" i="1"/>
  <c r="O335" i="3" s="1"/>
  <c r="U314" i="1"/>
  <c r="O336" i="3" s="1"/>
  <c r="U315" i="1"/>
  <c r="O337" i="3" s="1"/>
  <c r="U316" i="1"/>
  <c r="O338" i="3" s="1"/>
  <c r="U317" i="1"/>
  <c r="O339" i="3" s="1"/>
  <c r="U318" i="1"/>
  <c r="O340" i="3" s="1"/>
  <c r="U319" i="1"/>
  <c r="O341" i="3" s="1"/>
  <c r="U320" i="1"/>
  <c r="O342" i="3" s="1"/>
  <c r="U321" i="1"/>
  <c r="O343" i="3" s="1"/>
  <c r="U322" i="1"/>
  <c r="O344" i="3" s="1"/>
  <c r="U323" i="1"/>
  <c r="O345" i="3" s="1"/>
  <c r="U324" i="1"/>
  <c r="O346" i="3" s="1"/>
  <c r="U325" i="1"/>
  <c r="O347" i="3" s="1"/>
  <c r="U326" i="1"/>
  <c r="O348" i="3" s="1"/>
  <c r="U327" i="1"/>
  <c r="O349" i="3" s="1"/>
  <c r="U328" i="1"/>
  <c r="O350" i="3" s="1"/>
  <c r="U329" i="1"/>
  <c r="O351" i="3" s="1"/>
  <c r="U330" i="1"/>
  <c r="O352" i="3" s="1"/>
  <c r="U331" i="1"/>
  <c r="O353" i="3" s="1"/>
  <c r="U332" i="1"/>
  <c r="O354" i="3" s="1"/>
  <c r="U333" i="1"/>
  <c r="O355" i="3" s="1"/>
  <c r="U334" i="1"/>
  <c r="O356" i="3" s="1"/>
  <c r="U335" i="1"/>
  <c r="O357" i="3" s="1"/>
  <c r="U336" i="1"/>
  <c r="O358" i="3" s="1"/>
  <c r="U337" i="1"/>
  <c r="O359" i="3" s="1"/>
  <c r="U338" i="1"/>
  <c r="O360" i="3" s="1"/>
  <c r="U339" i="1"/>
  <c r="O361" i="3" s="1"/>
  <c r="U340" i="1"/>
  <c r="O362" i="3" s="1"/>
  <c r="U341" i="1"/>
  <c r="O363" i="3" s="1"/>
  <c r="U342" i="1"/>
  <c r="O364" i="3" s="1"/>
  <c r="U343" i="1"/>
  <c r="O365" i="3" s="1"/>
  <c r="U344" i="1"/>
  <c r="O366" i="3" s="1"/>
  <c r="U345" i="1"/>
  <c r="O367" i="3" s="1"/>
  <c r="U346" i="1"/>
  <c r="O368" i="3" s="1"/>
  <c r="U347" i="1"/>
  <c r="O369" i="3" s="1"/>
  <c r="U348" i="1"/>
  <c r="O370" i="3" s="1"/>
  <c r="U349" i="1"/>
  <c r="O371" i="3" s="1"/>
  <c r="U350" i="1"/>
  <c r="O372" i="3" s="1"/>
  <c r="U351" i="1"/>
  <c r="O373" i="3" s="1"/>
  <c r="U352" i="1"/>
  <c r="O374" i="3" s="1"/>
  <c r="U353" i="1"/>
  <c r="O375" i="3" s="1"/>
  <c r="U354" i="1"/>
  <c r="O376" i="3" s="1"/>
  <c r="U355" i="1"/>
  <c r="O377" i="3" s="1"/>
  <c r="U356" i="1"/>
  <c r="O378" i="3" s="1"/>
  <c r="U357" i="1"/>
  <c r="O379" i="3" s="1"/>
  <c r="U358" i="1"/>
  <c r="O380" i="3" s="1"/>
  <c r="U359" i="1"/>
  <c r="O381" i="3" s="1"/>
  <c r="U360" i="1"/>
  <c r="O382" i="3" s="1"/>
  <c r="U361" i="1"/>
  <c r="O383" i="3" s="1"/>
  <c r="U362" i="1"/>
  <c r="O384" i="3" s="1"/>
  <c r="U363" i="1"/>
  <c r="O385" i="3" s="1"/>
  <c r="U364" i="1"/>
  <c r="O386" i="3" s="1"/>
  <c r="U365" i="1"/>
  <c r="O387" i="3" s="1"/>
  <c r="U366" i="1"/>
  <c r="O388" i="3" s="1"/>
  <c r="U367" i="1"/>
  <c r="O389" i="3" s="1"/>
  <c r="U368" i="1"/>
  <c r="O390" i="3" s="1"/>
  <c r="U369" i="1"/>
  <c r="O391" i="3" s="1"/>
  <c r="U370" i="1"/>
  <c r="O392" i="3" s="1"/>
  <c r="U371" i="1"/>
  <c r="O393" i="3" s="1"/>
  <c r="U372" i="1"/>
  <c r="O394" i="3" s="1"/>
  <c r="U373" i="1"/>
  <c r="O395" i="3" s="1"/>
  <c r="U374" i="1"/>
  <c r="O396" i="3" s="1"/>
  <c r="U375" i="1"/>
  <c r="O397" i="3" s="1"/>
  <c r="U376" i="1"/>
  <c r="O398" i="3" s="1"/>
  <c r="U377" i="1"/>
  <c r="O399" i="3" s="1"/>
  <c r="U378" i="1"/>
  <c r="O400" i="3" s="1"/>
  <c r="U379" i="1"/>
  <c r="O401" i="3" s="1"/>
  <c r="U380" i="1"/>
  <c r="O402" i="3" s="1"/>
  <c r="U381" i="1"/>
  <c r="O403" i="3" s="1"/>
  <c r="U382" i="1"/>
  <c r="O404" i="3" s="1"/>
  <c r="U383" i="1"/>
  <c r="O405" i="3" s="1"/>
  <c r="U384" i="1"/>
  <c r="O406" i="3" s="1"/>
  <c r="U385" i="1"/>
  <c r="O407" i="3" s="1"/>
  <c r="U386" i="1"/>
  <c r="O408" i="3" s="1"/>
  <c r="U387" i="1"/>
  <c r="O409" i="3" s="1"/>
  <c r="U388" i="1"/>
  <c r="O410" i="3" s="1"/>
  <c r="U389" i="1"/>
  <c r="O411" i="3" s="1"/>
  <c r="U390" i="1"/>
  <c r="O412" i="3" s="1"/>
  <c r="U391" i="1"/>
  <c r="O413" i="3" s="1"/>
  <c r="U392" i="1"/>
  <c r="O414" i="3" s="1"/>
  <c r="U393" i="1"/>
  <c r="O415" i="3" s="1"/>
  <c r="U394" i="1"/>
  <c r="O416" i="3" s="1"/>
  <c r="U395" i="1"/>
  <c r="O417" i="3" s="1"/>
  <c r="U396" i="1"/>
  <c r="O418" i="3" s="1"/>
  <c r="U397" i="1"/>
  <c r="O419" i="3" s="1"/>
  <c r="U398" i="1"/>
  <c r="O420" i="3" s="1"/>
  <c r="U399" i="1"/>
  <c r="O421" i="3" s="1"/>
  <c r="U400" i="1"/>
  <c r="O422" i="3" s="1"/>
  <c r="U401" i="1"/>
  <c r="O423" i="3" s="1"/>
  <c r="U402" i="1"/>
  <c r="O424" i="3" s="1"/>
  <c r="U403" i="1"/>
  <c r="O425" i="3" s="1"/>
  <c r="U404" i="1"/>
  <c r="O426" i="3" s="1"/>
  <c r="U405" i="1"/>
  <c r="O427" i="3" s="1"/>
  <c r="U406" i="1"/>
  <c r="O428" i="3" s="1"/>
  <c r="U407" i="1"/>
  <c r="O429" i="3" s="1"/>
  <c r="U408" i="1"/>
  <c r="O430" i="3" s="1"/>
  <c r="U409" i="1"/>
  <c r="O431" i="3" s="1"/>
  <c r="U410" i="1"/>
  <c r="O432" i="3" s="1"/>
  <c r="U411" i="1"/>
  <c r="O433" i="3" s="1"/>
  <c r="U412" i="1"/>
  <c r="O434" i="3" s="1"/>
  <c r="U413" i="1"/>
  <c r="O435" i="3" s="1"/>
  <c r="U414" i="1"/>
  <c r="O436" i="3" s="1"/>
  <c r="U415" i="1"/>
  <c r="O437" i="3" s="1"/>
  <c r="U416" i="1"/>
  <c r="O438" i="3" s="1"/>
  <c r="U417" i="1"/>
  <c r="O439" i="3" s="1"/>
  <c r="U418" i="1"/>
  <c r="O440" i="3" s="1"/>
  <c r="U419" i="1"/>
  <c r="O441" i="3" s="1"/>
  <c r="U420" i="1"/>
  <c r="O442" i="3" s="1"/>
  <c r="U421" i="1"/>
  <c r="O443" i="3" s="1"/>
  <c r="U422" i="1"/>
  <c r="O444" i="3" s="1"/>
  <c r="U423" i="1"/>
  <c r="O445" i="3" s="1"/>
  <c r="U424" i="1"/>
  <c r="O446" i="3" s="1"/>
  <c r="U425" i="1"/>
  <c r="O447" i="3" s="1"/>
  <c r="U426" i="1"/>
  <c r="O448" i="3" s="1"/>
  <c r="U427" i="1"/>
  <c r="O449" i="3" s="1"/>
  <c r="U428" i="1"/>
  <c r="O450" i="3" s="1"/>
  <c r="U429" i="1"/>
  <c r="O451" i="3" s="1"/>
  <c r="U430" i="1"/>
  <c r="O452" i="3" s="1"/>
  <c r="U431" i="1"/>
  <c r="O453" i="3" s="1"/>
  <c r="U432" i="1"/>
  <c r="O454" i="3" s="1"/>
  <c r="U433" i="1"/>
  <c r="O455" i="3" s="1"/>
  <c r="U434" i="1"/>
  <c r="O456" i="3" s="1"/>
  <c r="U435" i="1"/>
  <c r="O457" i="3" s="1"/>
  <c r="U436" i="1"/>
  <c r="O458" i="3" s="1"/>
  <c r="U437" i="1"/>
  <c r="O459" i="3" s="1"/>
  <c r="U438" i="1"/>
  <c r="O460" i="3" s="1"/>
  <c r="U439" i="1"/>
  <c r="O461" i="3" s="1"/>
  <c r="U440" i="1"/>
  <c r="O462" i="3" s="1"/>
  <c r="U441" i="1"/>
  <c r="O463" i="3" s="1"/>
  <c r="U442" i="1"/>
  <c r="O464" i="3" s="1"/>
  <c r="U443" i="1"/>
  <c r="O465" i="3" s="1"/>
  <c r="U444" i="1"/>
  <c r="O466" i="3" s="1"/>
  <c r="U445" i="1"/>
  <c r="O467" i="3" s="1"/>
  <c r="U446" i="1"/>
  <c r="O468" i="3" s="1"/>
  <c r="U447" i="1"/>
  <c r="O469" i="3" s="1"/>
  <c r="U448" i="1"/>
  <c r="O470" i="3" s="1"/>
  <c r="U449" i="1"/>
  <c r="O471" i="3" s="1"/>
  <c r="U450" i="1"/>
  <c r="O472" i="3" s="1"/>
  <c r="U451" i="1"/>
  <c r="O473" i="3" s="1"/>
  <c r="U452" i="1"/>
  <c r="O474" i="3" s="1"/>
  <c r="U453" i="1"/>
  <c r="O475" i="3" s="1"/>
  <c r="U454" i="1"/>
  <c r="O476" i="3" s="1"/>
  <c r="U455" i="1"/>
  <c r="O477" i="3" s="1"/>
  <c r="U456" i="1"/>
  <c r="O478" i="3" s="1"/>
  <c r="U457" i="1"/>
  <c r="O479" i="3" s="1"/>
  <c r="U458" i="1"/>
  <c r="O480" i="3" s="1"/>
  <c r="U459" i="1"/>
  <c r="O482" i="3" s="1"/>
  <c r="U460" i="1"/>
  <c r="O481" i="3" s="1"/>
  <c r="U461" i="1"/>
  <c r="O483" i="3" s="1"/>
  <c r="U462" i="1"/>
  <c r="O484" i="3" s="1"/>
  <c r="U463" i="1"/>
  <c r="O485" i="3" s="1"/>
  <c r="U464" i="1"/>
  <c r="O486" i="3" s="1"/>
  <c r="U465" i="1"/>
  <c r="O487" i="3" s="1"/>
  <c r="U466" i="1"/>
  <c r="O488" i="3" s="1"/>
  <c r="U467" i="1"/>
  <c r="O489" i="3" s="1"/>
  <c r="U468" i="1"/>
  <c r="O490" i="3" s="1"/>
  <c r="U469" i="1"/>
  <c r="O491" i="3" s="1"/>
  <c r="U470" i="1"/>
  <c r="O492" i="3" s="1"/>
  <c r="U471" i="1"/>
  <c r="O493" i="3" s="1"/>
  <c r="U472" i="1"/>
  <c r="O494" i="3" s="1"/>
  <c r="U473" i="1"/>
  <c r="O495" i="3" s="1"/>
  <c r="U474" i="1"/>
  <c r="O496" i="3" s="1"/>
  <c r="U475" i="1"/>
  <c r="O497" i="3" s="1"/>
  <c r="U476" i="1"/>
  <c r="O498" i="3" s="1"/>
  <c r="U477" i="1"/>
  <c r="O499" i="3" s="1"/>
  <c r="U478" i="1"/>
  <c r="O500" i="3" s="1"/>
  <c r="U479" i="1"/>
  <c r="O501" i="3" s="1"/>
  <c r="U480" i="1"/>
  <c r="O502" i="3" s="1"/>
  <c r="U481" i="1"/>
  <c r="O503" i="3" s="1"/>
  <c r="U482" i="1"/>
  <c r="O504" i="3" s="1"/>
  <c r="U483" i="1"/>
  <c r="O505" i="3" s="1"/>
  <c r="U484" i="1"/>
  <c r="O506" i="3" s="1"/>
  <c r="U485" i="1"/>
  <c r="O507" i="3" s="1"/>
  <c r="U486" i="1"/>
  <c r="O508" i="3" s="1"/>
  <c r="U487" i="1"/>
  <c r="O509" i="3" s="1"/>
  <c r="U488" i="1"/>
  <c r="O510" i="3" s="1"/>
  <c r="U489" i="1"/>
  <c r="O511" i="3" s="1"/>
  <c r="U490" i="1"/>
  <c r="O512" i="3" s="1"/>
  <c r="U491" i="1"/>
  <c r="O513" i="3" s="1"/>
  <c r="U492" i="1"/>
  <c r="O514" i="3" s="1"/>
  <c r="U493" i="1"/>
  <c r="O515" i="3" s="1"/>
  <c r="U494" i="1"/>
  <c r="O516" i="3" s="1"/>
  <c r="U495" i="1"/>
  <c r="O517" i="3" s="1"/>
  <c r="U496" i="1"/>
  <c r="O518" i="3" s="1"/>
  <c r="U497" i="1"/>
  <c r="O519" i="3" s="1"/>
  <c r="U498" i="1"/>
  <c r="O520" i="3" s="1"/>
  <c r="U499" i="1"/>
  <c r="O521" i="3" s="1"/>
  <c r="U500" i="1"/>
  <c r="O522" i="3" s="1"/>
  <c r="U501" i="1"/>
  <c r="O523" i="3" s="1"/>
  <c r="U502" i="1"/>
  <c r="O524" i="3" s="1"/>
  <c r="U503" i="1"/>
  <c r="O525" i="3" s="1"/>
  <c r="U504" i="1"/>
  <c r="O526" i="3" s="1"/>
  <c r="U505" i="1"/>
  <c r="O527" i="3" s="1"/>
  <c r="U506" i="1"/>
  <c r="O528" i="3" s="1"/>
  <c r="U507" i="1"/>
  <c r="O529" i="3" s="1"/>
  <c r="U508" i="1"/>
  <c r="O530" i="3" s="1"/>
  <c r="U509" i="1"/>
  <c r="O531" i="3" s="1"/>
  <c r="U510" i="1"/>
  <c r="O532" i="3" s="1"/>
  <c r="U511" i="1"/>
  <c r="O533" i="3" s="1"/>
  <c r="U512" i="1"/>
  <c r="O534" i="3" s="1"/>
  <c r="U513" i="1"/>
  <c r="O535" i="3" s="1"/>
  <c r="U514" i="1"/>
  <c r="O536" i="3" s="1"/>
  <c r="U515" i="1"/>
  <c r="O537" i="3" s="1"/>
  <c r="U516" i="1"/>
  <c r="O538" i="3" s="1"/>
  <c r="U517" i="1"/>
  <c r="O539" i="3" s="1"/>
  <c r="U518" i="1"/>
  <c r="O540" i="3" s="1"/>
  <c r="U519" i="1"/>
  <c r="O541" i="3" s="1"/>
  <c r="U520" i="1"/>
  <c r="O542" i="3" s="1"/>
  <c r="U521" i="1"/>
  <c r="O543" i="3" s="1"/>
  <c r="U522" i="1"/>
  <c r="O544" i="3" s="1"/>
  <c r="U523" i="1"/>
  <c r="O545" i="3" s="1"/>
  <c r="U524" i="1"/>
  <c r="O546" i="3" s="1"/>
  <c r="U525" i="1"/>
  <c r="O547" i="3" s="1"/>
  <c r="U526" i="1"/>
  <c r="O548" i="3" s="1"/>
  <c r="U527" i="1"/>
  <c r="O549" i="3" s="1"/>
  <c r="U528" i="1"/>
  <c r="O550" i="3" s="1"/>
  <c r="U529" i="1"/>
  <c r="O551" i="3" s="1"/>
  <c r="U530" i="1"/>
  <c r="O552" i="3" s="1"/>
  <c r="U531" i="1"/>
  <c r="O553" i="3" s="1"/>
  <c r="U532" i="1"/>
  <c r="O554" i="3" s="1"/>
  <c r="U533" i="1"/>
  <c r="O555" i="3" s="1"/>
  <c r="U534" i="1"/>
  <c r="O556" i="3" s="1"/>
  <c r="U535" i="1"/>
  <c r="O557" i="3" s="1"/>
  <c r="U536" i="1"/>
  <c r="O558" i="3" s="1"/>
  <c r="U537" i="1"/>
  <c r="O559" i="3" s="1"/>
  <c r="U538" i="1"/>
  <c r="O560" i="3" s="1"/>
  <c r="U539" i="1"/>
  <c r="O561" i="3" s="1"/>
  <c r="U540" i="1"/>
  <c r="O562" i="3" s="1"/>
  <c r="U541" i="1"/>
  <c r="O563" i="3" s="1"/>
  <c r="U542" i="1"/>
  <c r="O564" i="3" s="1"/>
  <c r="U543" i="1"/>
  <c r="O565" i="3" s="1"/>
  <c r="U544" i="1"/>
  <c r="O566" i="3" s="1"/>
  <c r="U545" i="1"/>
  <c r="O567" i="3" s="1"/>
  <c r="U546" i="1"/>
  <c r="O568" i="3" s="1"/>
  <c r="U547" i="1"/>
  <c r="O569" i="3" s="1"/>
  <c r="U548" i="1"/>
  <c r="O570" i="3" s="1"/>
  <c r="U549" i="1"/>
  <c r="O571" i="3" s="1"/>
  <c r="U550" i="1"/>
  <c r="O572" i="3" s="1"/>
  <c r="U551" i="1"/>
  <c r="O573" i="3" s="1"/>
  <c r="U552" i="1"/>
  <c r="O574" i="3" s="1"/>
  <c r="U553" i="1"/>
  <c r="O575" i="3" s="1"/>
  <c r="U554" i="1"/>
  <c r="O576" i="3" s="1"/>
  <c r="U555" i="1"/>
  <c r="O577" i="3" s="1"/>
  <c r="U556" i="1"/>
  <c r="O578" i="3" s="1"/>
  <c r="U557" i="1"/>
  <c r="O579" i="3" s="1"/>
  <c r="U558" i="1"/>
  <c r="O580" i="3" s="1"/>
  <c r="U559" i="1"/>
  <c r="O581" i="3" s="1"/>
  <c r="U560" i="1"/>
  <c r="O582" i="3" s="1"/>
  <c r="U561" i="1"/>
  <c r="O583" i="3" s="1"/>
  <c r="U562" i="1"/>
  <c r="O584" i="3" s="1"/>
  <c r="U563" i="1"/>
  <c r="O585" i="3" s="1"/>
  <c r="U564" i="1"/>
  <c r="O586" i="3" s="1"/>
  <c r="U565" i="1"/>
  <c r="O587" i="3" s="1"/>
  <c r="U566" i="1"/>
  <c r="O588" i="3" s="1"/>
  <c r="U567" i="1"/>
  <c r="O589" i="3" s="1"/>
  <c r="U568" i="1"/>
  <c r="O590" i="3" s="1"/>
  <c r="U569" i="1"/>
  <c r="O591" i="3" s="1"/>
  <c r="U570" i="1"/>
  <c r="O592" i="3" s="1"/>
  <c r="U571" i="1"/>
  <c r="O593" i="3" s="1"/>
  <c r="U572" i="1"/>
  <c r="O594" i="3" s="1"/>
  <c r="U573" i="1"/>
  <c r="O595" i="3" s="1"/>
  <c r="U574" i="1"/>
  <c r="O596" i="3" s="1"/>
  <c r="U575" i="1"/>
  <c r="O597" i="3" s="1"/>
  <c r="U576" i="1"/>
  <c r="O598" i="3" s="1"/>
  <c r="U577" i="1"/>
  <c r="O599" i="3" s="1"/>
  <c r="U578" i="1"/>
  <c r="O600" i="3" s="1"/>
  <c r="U579" i="1"/>
  <c r="O601" i="3" s="1"/>
  <c r="U580" i="1"/>
  <c r="O602" i="3" s="1"/>
  <c r="U581" i="1"/>
  <c r="O603" i="3" s="1"/>
  <c r="U582" i="1"/>
  <c r="O604" i="3" s="1"/>
  <c r="U583" i="1"/>
  <c r="O605" i="3" s="1"/>
  <c r="U584" i="1"/>
  <c r="O606" i="3" s="1"/>
  <c r="U585" i="1"/>
  <c r="O607" i="3" s="1"/>
  <c r="U586" i="1"/>
  <c r="O608" i="3" s="1"/>
  <c r="U587" i="1"/>
  <c r="O609" i="3" s="1"/>
  <c r="U588" i="1"/>
  <c r="O610" i="3" s="1"/>
  <c r="U589" i="1"/>
  <c r="O611" i="3" s="1"/>
  <c r="U590" i="1"/>
  <c r="O612" i="3" s="1"/>
  <c r="U591" i="1"/>
  <c r="O613" i="3" s="1"/>
  <c r="U592" i="1"/>
  <c r="O614" i="3" s="1"/>
  <c r="U593" i="1"/>
  <c r="O615" i="3" s="1"/>
  <c r="U594" i="1"/>
  <c r="O616" i="3" s="1"/>
  <c r="U595" i="1"/>
  <c r="O617" i="3" s="1"/>
  <c r="U596" i="1"/>
  <c r="O618" i="3" s="1"/>
  <c r="U597" i="1"/>
  <c r="O619" i="3" s="1"/>
  <c r="U598" i="1"/>
  <c r="O620" i="3" s="1"/>
  <c r="U599" i="1"/>
  <c r="O621" i="3" s="1"/>
  <c r="U600" i="1"/>
  <c r="O622" i="3" s="1"/>
  <c r="U601" i="1"/>
  <c r="O623" i="3" s="1"/>
  <c r="U602" i="1"/>
  <c r="O624" i="3" s="1"/>
  <c r="U603" i="1"/>
  <c r="O625" i="3" s="1"/>
  <c r="U604" i="1"/>
  <c r="O626" i="3" s="1"/>
  <c r="U605" i="1"/>
  <c r="O627" i="3" s="1"/>
  <c r="U606" i="1"/>
  <c r="O628" i="3" s="1"/>
  <c r="U607" i="1"/>
  <c r="O629" i="3" s="1"/>
  <c r="U608" i="1"/>
  <c r="O630" i="3" s="1"/>
  <c r="U609" i="1"/>
  <c r="O631" i="3" s="1"/>
  <c r="U610" i="1"/>
  <c r="O632" i="3" s="1"/>
  <c r="U611" i="1"/>
  <c r="O633" i="3" s="1"/>
  <c r="U612" i="1"/>
  <c r="O634" i="3" s="1"/>
  <c r="U613" i="1"/>
  <c r="O635" i="3" s="1"/>
  <c r="U614" i="1"/>
  <c r="O636" i="3" s="1"/>
  <c r="U615" i="1"/>
  <c r="O637" i="3" s="1"/>
  <c r="U616" i="1"/>
  <c r="O638" i="3" s="1"/>
  <c r="U617" i="1"/>
  <c r="O639" i="3" s="1"/>
  <c r="U618" i="1"/>
  <c r="O640" i="3" s="1"/>
  <c r="U619" i="1"/>
  <c r="O641" i="3" s="1"/>
  <c r="U620" i="1"/>
  <c r="O642" i="3" s="1"/>
  <c r="U621" i="1"/>
  <c r="O643" i="3" s="1"/>
  <c r="U622" i="1"/>
  <c r="O644" i="3" s="1"/>
  <c r="U623" i="1"/>
  <c r="O645" i="3" s="1"/>
  <c r="U624" i="1"/>
  <c r="O646" i="3" s="1"/>
  <c r="U625" i="1"/>
  <c r="O647" i="3" s="1"/>
  <c r="U626" i="1"/>
  <c r="O648" i="3" s="1"/>
  <c r="U627" i="1"/>
  <c r="O649" i="3" s="1"/>
  <c r="U628" i="1"/>
  <c r="O650" i="3" s="1"/>
  <c r="U629" i="1"/>
  <c r="O651" i="3" s="1"/>
  <c r="U630" i="1"/>
  <c r="O652" i="3" s="1"/>
  <c r="U631" i="1"/>
  <c r="O653" i="3" s="1"/>
  <c r="U632" i="1"/>
  <c r="O654" i="3" s="1"/>
  <c r="U633" i="1"/>
  <c r="O655" i="3" s="1"/>
  <c r="U634" i="1"/>
  <c r="O656" i="3" s="1"/>
  <c r="U635" i="1"/>
  <c r="O657" i="3" s="1"/>
  <c r="U636" i="1"/>
  <c r="O658" i="3" s="1"/>
  <c r="U637" i="1"/>
  <c r="O659" i="3" s="1"/>
  <c r="U638" i="1"/>
  <c r="O660" i="3" s="1"/>
  <c r="U639" i="1"/>
  <c r="O661" i="3" s="1"/>
  <c r="U640" i="1"/>
  <c r="O662" i="3" s="1"/>
  <c r="U641" i="1"/>
  <c r="O663" i="3" s="1"/>
  <c r="U642" i="1"/>
  <c r="O664" i="3" s="1"/>
  <c r="U643" i="1"/>
  <c r="O665" i="3" s="1"/>
  <c r="U644" i="1"/>
  <c r="O666" i="3" s="1"/>
  <c r="U645" i="1"/>
  <c r="O667" i="3" s="1"/>
  <c r="U646" i="1"/>
  <c r="O668" i="3" s="1"/>
  <c r="U647" i="1"/>
  <c r="O669" i="3" s="1"/>
  <c r="U648" i="1"/>
  <c r="O670" i="3" s="1"/>
  <c r="U649" i="1"/>
  <c r="O671" i="3" s="1"/>
  <c r="U650" i="1"/>
  <c r="O672" i="3" s="1"/>
  <c r="U651" i="1"/>
  <c r="O673" i="3" s="1"/>
  <c r="U652" i="1"/>
  <c r="O674" i="3" s="1"/>
  <c r="U653" i="1"/>
  <c r="O675" i="3" s="1"/>
  <c r="U654" i="1"/>
  <c r="O676" i="3" s="1"/>
  <c r="U655" i="1"/>
  <c r="O677" i="3" s="1"/>
  <c r="U656" i="1"/>
  <c r="O678" i="3" s="1"/>
  <c r="U657" i="1"/>
  <c r="O679" i="3" s="1"/>
  <c r="U658" i="1"/>
  <c r="O680" i="3" s="1"/>
  <c r="U659" i="1"/>
  <c r="O681" i="3" s="1"/>
  <c r="U660" i="1"/>
  <c r="O682" i="3" s="1"/>
  <c r="U661" i="1"/>
  <c r="O683" i="3" s="1"/>
  <c r="U662" i="1"/>
  <c r="O684" i="3" s="1"/>
  <c r="U663" i="1"/>
  <c r="O685" i="3" s="1"/>
  <c r="U664" i="1"/>
  <c r="O686" i="3" s="1"/>
  <c r="U665" i="1"/>
  <c r="O687" i="3" s="1"/>
  <c r="U666" i="1"/>
  <c r="O688" i="3" s="1"/>
  <c r="U667" i="1"/>
  <c r="O689" i="3" s="1"/>
  <c r="U668" i="1"/>
  <c r="O690" i="3" s="1"/>
  <c r="U669" i="1"/>
  <c r="O691" i="3" s="1"/>
  <c r="U670" i="1"/>
  <c r="O692" i="3" s="1"/>
  <c r="U671" i="1"/>
  <c r="O693" i="3" s="1"/>
  <c r="U672" i="1"/>
  <c r="O694" i="3" s="1"/>
  <c r="U673" i="1"/>
  <c r="O695" i="3" s="1"/>
  <c r="U674" i="1"/>
  <c r="O696" i="3" s="1"/>
  <c r="U675" i="1"/>
  <c r="O697" i="3" s="1"/>
  <c r="U676" i="1"/>
  <c r="O698" i="3" s="1"/>
  <c r="U677" i="1"/>
  <c r="O699" i="3" s="1"/>
  <c r="U678" i="1"/>
  <c r="O700" i="3" s="1"/>
  <c r="U679" i="1"/>
  <c r="O701" i="3" s="1"/>
  <c r="U680" i="1"/>
  <c r="O702" i="3" s="1"/>
  <c r="U681" i="1"/>
  <c r="O703" i="3" s="1"/>
  <c r="U682" i="1"/>
  <c r="O704" i="3" s="1"/>
  <c r="U683" i="1"/>
  <c r="O705" i="3" s="1"/>
  <c r="U684" i="1"/>
  <c r="O706" i="3" s="1"/>
  <c r="U685" i="1"/>
  <c r="O707" i="3" s="1"/>
  <c r="U686" i="1"/>
  <c r="O708" i="3" s="1"/>
  <c r="U687" i="1"/>
  <c r="O709" i="3" s="1"/>
  <c r="U688" i="1"/>
  <c r="O710" i="3" s="1"/>
  <c r="U689" i="1"/>
  <c r="O711" i="3" s="1"/>
  <c r="U690" i="1"/>
  <c r="O712" i="3" s="1"/>
  <c r="U691" i="1"/>
  <c r="O713" i="3" s="1"/>
  <c r="U692" i="1"/>
  <c r="O714" i="3" s="1"/>
  <c r="U693" i="1"/>
  <c r="O715" i="3" s="1"/>
  <c r="U694" i="1"/>
  <c r="O716" i="3" s="1"/>
  <c r="U695" i="1"/>
  <c r="O717" i="3" s="1"/>
  <c r="U696" i="1"/>
  <c r="O718" i="3" s="1"/>
  <c r="U697" i="1"/>
  <c r="O719" i="3" s="1"/>
  <c r="U698" i="1"/>
  <c r="O720" i="3" s="1"/>
  <c r="U699" i="1"/>
  <c r="O721" i="3" s="1"/>
  <c r="U700" i="1"/>
  <c r="O722" i="3" s="1"/>
  <c r="U701" i="1"/>
  <c r="O723" i="3" s="1"/>
  <c r="U702" i="1"/>
  <c r="O724" i="3" s="1"/>
  <c r="U703" i="1"/>
  <c r="O725" i="3" s="1"/>
  <c r="U704" i="1"/>
  <c r="O726" i="3" s="1"/>
  <c r="U705" i="1"/>
  <c r="O727" i="3" s="1"/>
  <c r="U706" i="1"/>
  <c r="O728" i="3" s="1"/>
  <c r="U707" i="1"/>
  <c r="O729" i="3" s="1"/>
  <c r="U708" i="1"/>
  <c r="O730" i="3" s="1"/>
  <c r="U709" i="1"/>
  <c r="O731" i="3" s="1"/>
  <c r="U710" i="1"/>
  <c r="O732" i="3" s="1"/>
  <c r="U711" i="1"/>
  <c r="O733" i="3" s="1"/>
  <c r="U712" i="1"/>
  <c r="O734" i="3" s="1"/>
  <c r="U713" i="1"/>
  <c r="O735" i="3" s="1"/>
  <c r="U714" i="1"/>
  <c r="O736" i="3" s="1"/>
  <c r="U715" i="1"/>
  <c r="O737" i="3" s="1"/>
  <c r="U716" i="1"/>
  <c r="O738" i="3" s="1"/>
  <c r="U717" i="1"/>
  <c r="O739" i="3" s="1"/>
  <c r="U718" i="1"/>
  <c r="O740" i="3" s="1"/>
  <c r="U719" i="1"/>
  <c r="O741" i="3" s="1"/>
  <c r="U720" i="1"/>
  <c r="O742" i="3" s="1"/>
  <c r="U721" i="1"/>
  <c r="O743" i="3" s="1"/>
  <c r="U722" i="1"/>
  <c r="O744" i="3" s="1"/>
  <c r="U723" i="1"/>
  <c r="O745" i="3" s="1"/>
  <c r="U724" i="1"/>
  <c r="O746" i="3" s="1"/>
  <c r="U725" i="1"/>
  <c r="O747" i="3" s="1"/>
  <c r="U726" i="1"/>
  <c r="O748" i="3" s="1"/>
  <c r="U727" i="1"/>
  <c r="O749" i="3" s="1"/>
  <c r="U728" i="1"/>
  <c r="O750" i="3" s="1"/>
  <c r="U729" i="1"/>
  <c r="O751" i="3" s="1"/>
  <c r="U730" i="1"/>
  <c r="O752" i="3" s="1"/>
  <c r="U731" i="1"/>
  <c r="O753" i="3" s="1"/>
  <c r="U732" i="1"/>
  <c r="O754" i="3" s="1"/>
  <c r="U733" i="1"/>
  <c r="O755" i="3" s="1"/>
  <c r="U734" i="1"/>
  <c r="O756" i="3" s="1"/>
  <c r="U735" i="1"/>
  <c r="O757" i="3" s="1"/>
  <c r="U736" i="1"/>
  <c r="O759" i="3" s="1"/>
  <c r="U737" i="1"/>
  <c r="O758" i="3" s="1"/>
  <c r="U738" i="1"/>
  <c r="O760" i="3" s="1"/>
  <c r="U739" i="1"/>
  <c r="O761" i="3" s="1"/>
  <c r="U740" i="1"/>
  <c r="O762" i="3" s="1"/>
  <c r="U741" i="1"/>
  <c r="O763" i="3" s="1"/>
  <c r="U742" i="1"/>
  <c r="O764" i="3" s="1"/>
  <c r="U743" i="1"/>
  <c r="O765" i="3" s="1"/>
  <c r="U744" i="1"/>
  <c r="O766" i="3" s="1"/>
  <c r="U745" i="1"/>
  <c r="O767" i="3" s="1"/>
  <c r="U746" i="1"/>
  <c r="O768" i="3" s="1"/>
  <c r="U747" i="1"/>
  <c r="O769" i="3" s="1"/>
  <c r="U748" i="1"/>
  <c r="O770" i="3" s="1"/>
  <c r="U749" i="1"/>
  <c r="O771" i="3" s="1"/>
  <c r="U750" i="1"/>
  <c r="O772" i="3" s="1"/>
  <c r="U751" i="1"/>
  <c r="O773" i="3" s="1"/>
  <c r="U752" i="1"/>
  <c r="O774" i="3" s="1"/>
  <c r="U753" i="1"/>
  <c r="O775" i="3" s="1"/>
  <c r="U754" i="1"/>
  <c r="O776" i="3" s="1"/>
  <c r="U755" i="1"/>
  <c r="O777" i="3" s="1"/>
  <c r="U756" i="1"/>
  <c r="O778" i="3" s="1"/>
  <c r="U757" i="1"/>
  <c r="O779" i="3" s="1"/>
  <c r="U758" i="1"/>
  <c r="O780" i="3" s="1"/>
  <c r="U759" i="1"/>
  <c r="O781" i="3" s="1"/>
  <c r="U760" i="1"/>
  <c r="O782" i="3" s="1"/>
  <c r="U761" i="1"/>
  <c r="O783" i="3" s="1"/>
  <c r="U762" i="1"/>
  <c r="O784" i="3" s="1"/>
  <c r="U763" i="1"/>
  <c r="O785" i="3" s="1"/>
  <c r="U764" i="1"/>
  <c r="O786" i="3" s="1"/>
  <c r="U765" i="1"/>
  <c r="O787" i="3" s="1"/>
  <c r="U766" i="1"/>
  <c r="O788" i="3" s="1"/>
  <c r="U767" i="1"/>
  <c r="O789" i="3" s="1"/>
  <c r="U768" i="1"/>
  <c r="O790" i="3" s="1"/>
  <c r="U769" i="1"/>
  <c r="O791" i="3" s="1"/>
  <c r="U770" i="1"/>
  <c r="O792" i="3" s="1"/>
  <c r="U771" i="1"/>
  <c r="O793" i="3" s="1"/>
  <c r="U772" i="1"/>
  <c r="O794" i="3" s="1"/>
  <c r="U773" i="1"/>
  <c r="O795" i="3" s="1"/>
  <c r="U774" i="1"/>
  <c r="O796" i="3" s="1"/>
  <c r="U775" i="1"/>
  <c r="O797" i="3" s="1"/>
  <c r="U776" i="1"/>
  <c r="O798" i="3" s="1"/>
  <c r="U777" i="1"/>
  <c r="O799" i="3" s="1"/>
  <c r="U778" i="1"/>
  <c r="O800" i="3" s="1"/>
  <c r="U779" i="1"/>
  <c r="O801" i="3" s="1"/>
  <c r="U780" i="1"/>
  <c r="O802" i="3" s="1"/>
  <c r="U781" i="1"/>
  <c r="O803" i="3" s="1"/>
  <c r="U782" i="1"/>
  <c r="O804" i="3" s="1"/>
  <c r="U783" i="1"/>
  <c r="O805" i="3" s="1"/>
  <c r="U784" i="1"/>
  <c r="O806" i="3" s="1"/>
  <c r="U785" i="1"/>
  <c r="O807" i="3" s="1"/>
  <c r="U786" i="1"/>
  <c r="O808" i="3" s="1"/>
  <c r="U787" i="1"/>
  <c r="O809" i="3" s="1"/>
  <c r="U788" i="1"/>
  <c r="O810" i="3" s="1"/>
  <c r="U789" i="1"/>
  <c r="O811" i="3" s="1"/>
  <c r="U790" i="1"/>
  <c r="O812" i="3" s="1"/>
  <c r="U791" i="1"/>
  <c r="O813" i="3" s="1"/>
  <c r="U792" i="1"/>
  <c r="O814" i="3" s="1"/>
  <c r="U793" i="1"/>
  <c r="O815" i="3" s="1"/>
  <c r="U794" i="1"/>
  <c r="O816" i="3" s="1"/>
  <c r="U795" i="1"/>
  <c r="O817" i="3" s="1"/>
  <c r="U796" i="1"/>
  <c r="O818" i="3" s="1"/>
  <c r="U797" i="1"/>
  <c r="O819" i="3" s="1"/>
  <c r="U798" i="1"/>
  <c r="O820" i="3" s="1"/>
  <c r="U799" i="1"/>
  <c r="O821" i="3" s="1"/>
  <c r="U800" i="1"/>
  <c r="O822" i="3" s="1"/>
  <c r="U801" i="1"/>
  <c r="O823" i="3" s="1"/>
  <c r="U802" i="1"/>
  <c r="O824" i="3" s="1"/>
  <c r="U803" i="1"/>
  <c r="O825" i="3" s="1"/>
  <c r="U804" i="1"/>
  <c r="O826" i="3" s="1"/>
  <c r="U805" i="1"/>
  <c r="O827" i="3" s="1"/>
  <c r="U806" i="1"/>
  <c r="O828" i="3" s="1"/>
  <c r="U807" i="1"/>
  <c r="O829" i="3" s="1"/>
  <c r="U808" i="1"/>
  <c r="O830" i="3" s="1"/>
  <c r="U809" i="1"/>
  <c r="O831" i="3" s="1"/>
  <c r="U810" i="1"/>
  <c r="O832" i="3" s="1"/>
  <c r="U811" i="1"/>
  <c r="O833" i="3" s="1"/>
  <c r="U812" i="1"/>
  <c r="O834" i="3" s="1"/>
  <c r="U813" i="1"/>
  <c r="O835" i="3" s="1"/>
  <c r="U814" i="1"/>
  <c r="O836" i="3" s="1"/>
  <c r="U815" i="1"/>
  <c r="O837" i="3" s="1"/>
  <c r="U816" i="1"/>
  <c r="O838" i="3" s="1"/>
  <c r="U817" i="1"/>
  <c r="O839" i="3" s="1"/>
  <c r="U818" i="1"/>
  <c r="O840" i="3" s="1"/>
  <c r="U819" i="1"/>
  <c r="O841" i="3" s="1"/>
  <c r="U820" i="1"/>
  <c r="O842" i="3" s="1"/>
  <c r="U821" i="1"/>
  <c r="O843" i="3" s="1"/>
  <c r="U822" i="1"/>
  <c r="O844" i="3" s="1"/>
  <c r="U823" i="1"/>
  <c r="O845" i="3" s="1"/>
  <c r="U824" i="1"/>
  <c r="O846" i="3" s="1"/>
  <c r="U825" i="1"/>
  <c r="O847" i="3" s="1"/>
  <c r="U826" i="1"/>
  <c r="O848" i="3" s="1"/>
  <c r="U827" i="1"/>
  <c r="O849" i="3" s="1"/>
  <c r="U828" i="1"/>
  <c r="O850" i="3" s="1"/>
  <c r="U829" i="1"/>
  <c r="O851" i="3" s="1"/>
  <c r="U830" i="1"/>
  <c r="O852" i="3" s="1"/>
  <c r="U831" i="1"/>
  <c r="O853" i="3" s="1"/>
  <c r="U832" i="1"/>
  <c r="O854" i="3" s="1"/>
  <c r="U833" i="1"/>
  <c r="O855" i="3" s="1"/>
  <c r="U834" i="1"/>
  <c r="O856" i="3" s="1"/>
  <c r="U835" i="1"/>
  <c r="O857" i="3" s="1"/>
  <c r="U836" i="1"/>
  <c r="O858" i="3" s="1"/>
  <c r="U837" i="1"/>
  <c r="O859" i="3" s="1"/>
  <c r="U838" i="1"/>
  <c r="O860" i="3" s="1"/>
  <c r="U839" i="1"/>
  <c r="O861" i="3" s="1"/>
  <c r="U840" i="1"/>
  <c r="O862" i="3" s="1"/>
  <c r="U841" i="1"/>
  <c r="O863" i="3" s="1"/>
  <c r="U842" i="1"/>
  <c r="O864" i="3" s="1"/>
  <c r="U843" i="1"/>
  <c r="O865" i="3" s="1"/>
  <c r="U844" i="1"/>
  <c r="O866" i="3" s="1"/>
  <c r="U845" i="1"/>
  <c r="O867" i="3" s="1"/>
  <c r="U846" i="1"/>
  <c r="O868" i="3" s="1"/>
  <c r="U847" i="1"/>
  <c r="O869" i="3" s="1"/>
  <c r="U848" i="1"/>
  <c r="O870" i="3" s="1"/>
  <c r="U849" i="1"/>
  <c r="O871" i="3" s="1"/>
  <c r="U850" i="1"/>
  <c r="O872" i="3" s="1"/>
  <c r="U851" i="1"/>
  <c r="O873" i="3" s="1"/>
  <c r="U852" i="1"/>
  <c r="O874" i="3" s="1"/>
  <c r="U853" i="1"/>
  <c r="O875" i="3" s="1"/>
  <c r="U854" i="1"/>
  <c r="O876" i="3" s="1"/>
  <c r="U855" i="1"/>
  <c r="O877" i="3" s="1"/>
  <c r="U856" i="1"/>
  <c r="O878" i="3" s="1"/>
  <c r="U857" i="1"/>
  <c r="O879" i="3" s="1"/>
  <c r="U858" i="1"/>
  <c r="O880" i="3" s="1"/>
  <c r="U859" i="1"/>
  <c r="O881" i="3" s="1"/>
  <c r="U860" i="1"/>
  <c r="O882" i="3" s="1"/>
  <c r="U861" i="1"/>
  <c r="O883" i="3" s="1"/>
  <c r="U862" i="1"/>
  <c r="O884" i="3" s="1"/>
  <c r="U863" i="1"/>
  <c r="O885" i="3" s="1"/>
  <c r="U864" i="1"/>
  <c r="O886" i="3" s="1"/>
  <c r="U865" i="1"/>
  <c r="O887" i="3" s="1"/>
  <c r="U866" i="1"/>
  <c r="O888" i="3" s="1"/>
  <c r="U867" i="1"/>
  <c r="O889" i="3" s="1"/>
  <c r="U868" i="1"/>
  <c r="O890" i="3" s="1"/>
  <c r="U869" i="1"/>
  <c r="O891" i="3" s="1"/>
  <c r="U870" i="1"/>
  <c r="O892" i="3" s="1"/>
  <c r="U871" i="1"/>
  <c r="O893" i="3" s="1"/>
  <c r="U872" i="1"/>
  <c r="O894" i="3" s="1"/>
  <c r="U873" i="1"/>
  <c r="O895" i="3" s="1"/>
  <c r="U874" i="1"/>
  <c r="O896" i="3" s="1"/>
  <c r="U875" i="1"/>
  <c r="O897" i="3" s="1"/>
  <c r="U876" i="1"/>
  <c r="O898" i="3" s="1"/>
  <c r="U877" i="1"/>
  <c r="O899" i="3" s="1"/>
  <c r="U878" i="1"/>
  <c r="O900" i="3" s="1"/>
  <c r="U879" i="1"/>
  <c r="O901" i="3" s="1"/>
  <c r="U880" i="1"/>
  <c r="O902" i="3" s="1"/>
  <c r="U881" i="1"/>
  <c r="O903" i="3" s="1"/>
  <c r="U882" i="1"/>
  <c r="O904" i="3" s="1"/>
  <c r="U883" i="1"/>
  <c r="O905" i="3" s="1"/>
  <c r="U884" i="1"/>
  <c r="O906" i="3" s="1"/>
  <c r="U885" i="1"/>
  <c r="O907" i="3" s="1"/>
  <c r="U886" i="1"/>
  <c r="O908" i="3" s="1"/>
  <c r="U887" i="1"/>
  <c r="O909" i="3" s="1"/>
  <c r="U888" i="1"/>
  <c r="O910" i="3" s="1"/>
  <c r="U889" i="1"/>
  <c r="O911" i="3" s="1"/>
  <c r="U890" i="1"/>
  <c r="O912" i="3" s="1"/>
  <c r="U891" i="1"/>
  <c r="O913" i="3" s="1"/>
  <c r="U892" i="1"/>
  <c r="O914" i="3" s="1"/>
  <c r="U893" i="1"/>
  <c r="O915" i="3" s="1"/>
  <c r="U894" i="1"/>
  <c r="O916" i="3" s="1"/>
  <c r="U895" i="1"/>
  <c r="O917" i="3" s="1"/>
  <c r="U896" i="1"/>
  <c r="O918" i="3" s="1"/>
  <c r="U897" i="1"/>
  <c r="O919" i="3" s="1"/>
  <c r="U898" i="1"/>
  <c r="O920" i="3" s="1"/>
  <c r="U899" i="1"/>
  <c r="O921" i="3" s="1"/>
  <c r="U900" i="1"/>
  <c r="O922" i="3" s="1"/>
  <c r="U901" i="1"/>
  <c r="O923" i="3" s="1"/>
  <c r="U902" i="1"/>
  <c r="O924" i="3" s="1"/>
  <c r="U903" i="1"/>
  <c r="O925" i="3" s="1"/>
  <c r="U904" i="1"/>
  <c r="O926" i="3" s="1"/>
  <c r="U905" i="1"/>
  <c r="O927" i="3" s="1"/>
  <c r="U906" i="1"/>
  <c r="O928" i="3" s="1"/>
  <c r="U907" i="1"/>
  <c r="O929" i="3" s="1"/>
  <c r="U908" i="1"/>
  <c r="O930" i="3" s="1"/>
  <c r="U909" i="1"/>
  <c r="O931" i="3" s="1"/>
  <c r="U910" i="1"/>
  <c r="O932" i="3" s="1"/>
  <c r="U911" i="1"/>
  <c r="O933" i="3" s="1"/>
  <c r="U912" i="1"/>
  <c r="O934" i="3" s="1"/>
  <c r="U913" i="1"/>
  <c r="O935" i="3" s="1"/>
  <c r="U914" i="1"/>
  <c r="O936" i="3" s="1"/>
  <c r="U915" i="1"/>
  <c r="O937" i="3" s="1"/>
  <c r="U916" i="1"/>
  <c r="O938" i="3" s="1"/>
  <c r="U917" i="1"/>
  <c r="O939" i="3" s="1"/>
  <c r="U918" i="1"/>
  <c r="O940" i="3" s="1"/>
  <c r="U919" i="1"/>
  <c r="O941" i="3" s="1"/>
  <c r="U920" i="1"/>
  <c r="O942" i="3" s="1"/>
  <c r="U921" i="1"/>
  <c r="O943" i="3" s="1"/>
  <c r="U922" i="1"/>
  <c r="O944" i="3" s="1"/>
  <c r="U923" i="1"/>
  <c r="O945" i="3" s="1"/>
  <c r="U924" i="1"/>
  <c r="O946" i="3" s="1"/>
  <c r="U925" i="1"/>
  <c r="O947" i="3" s="1"/>
  <c r="U926" i="1"/>
  <c r="O948" i="3" s="1"/>
  <c r="U927" i="1"/>
  <c r="O949" i="3" s="1"/>
  <c r="U928" i="1"/>
  <c r="O950" i="3" s="1"/>
  <c r="U929" i="1"/>
  <c r="O951" i="3" s="1"/>
  <c r="U930" i="1"/>
  <c r="O952" i="3" s="1"/>
  <c r="U931" i="1"/>
  <c r="O953" i="3" s="1"/>
  <c r="U932" i="1"/>
  <c r="O954" i="3" s="1"/>
  <c r="U933" i="1"/>
  <c r="O955" i="3" s="1"/>
  <c r="U934" i="1"/>
  <c r="O956" i="3" s="1"/>
  <c r="U935" i="1"/>
  <c r="O957" i="3" s="1"/>
  <c r="U936" i="1"/>
  <c r="O958" i="3" s="1"/>
  <c r="U937" i="1"/>
  <c r="O959" i="3" s="1"/>
  <c r="U938" i="1"/>
  <c r="O960" i="3" s="1"/>
  <c r="U939" i="1"/>
  <c r="O961" i="3" s="1"/>
  <c r="U940" i="1"/>
  <c r="O962" i="3" s="1"/>
  <c r="U941" i="1"/>
  <c r="O963" i="3" s="1"/>
  <c r="U942" i="1"/>
  <c r="O964" i="3" s="1"/>
  <c r="U943" i="1"/>
  <c r="O965" i="3" s="1"/>
  <c r="U944" i="1"/>
  <c r="O966" i="3" s="1"/>
  <c r="U945" i="1"/>
  <c r="O967" i="3" s="1"/>
  <c r="U946" i="1"/>
  <c r="O968" i="3" s="1"/>
  <c r="U947" i="1"/>
  <c r="O969" i="3" s="1"/>
  <c r="U948" i="1"/>
  <c r="O970" i="3" s="1"/>
  <c r="U949" i="1"/>
  <c r="O971" i="3" s="1"/>
  <c r="U950" i="1"/>
  <c r="O972" i="3" s="1"/>
  <c r="U951" i="1"/>
  <c r="O973" i="3" s="1"/>
  <c r="U952" i="1"/>
  <c r="O974" i="3" s="1"/>
  <c r="U953" i="1"/>
  <c r="O975" i="3" s="1"/>
  <c r="U954" i="1"/>
  <c r="O976" i="3" s="1"/>
  <c r="U955" i="1"/>
  <c r="O977" i="3" s="1"/>
  <c r="U956" i="1"/>
  <c r="O978" i="3" s="1"/>
  <c r="U957" i="1"/>
  <c r="O979" i="3" s="1"/>
  <c r="U958" i="1"/>
  <c r="O980" i="3" s="1"/>
  <c r="U959" i="1"/>
  <c r="O981" i="3" s="1"/>
  <c r="U960" i="1"/>
  <c r="O982" i="3" s="1"/>
  <c r="U961" i="1"/>
  <c r="O983" i="3" s="1"/>
  <c r="U962" i="1"/>
  <c r="O984" i="3" s="1"/>
  <c r="U963" i="1"/>
  <c r="O985" i="3" s="1"/>
  <c r="U964" i="1"/>
  <c r="O986" i="3" s="1"/>
  <c r="U965" i="1"/>
  <c r="O987" i="3" s="1"/>
  <c r="U966" i="1"/>
  <c r="O988" i="3" s="1"/>
  <c r="U967" i="1"/>
  <c r="O989" i="3" s="1"/>
  <c r="U968" i="1"/>
  <c r="O990" i="3" s="1"/>
  <c r="U969" i="1"/>
  <c r="O991" i="3" s="1"/>
  <c r="U970" i="1"/>
  <c r="O992" i="3" s="1"/>
  <c r="U971" i="1"/>
  <c r="O993" i="3" s="1"/>
  <c r="U972" i="1"/>
  <c r="O994" i="3" s="1"/>
  <c r="U973" i="1"/>
  <c r="O995" i="3" s="1"/>
  <c r="U974" i="1"/>
  <c r="O996" i="3" s="1"/>
  <c r="U975" i="1"/>
  <c r="O997" i="3" s="1"/>
  <c r="U976" i="1"/>
  <c r="O998" i="3" s="1"/>
  <c r="U977" i="1"/>
  <c r="O999" i="3" s="1"/>
  <c r="U978" i="1"/>
  <c r="O1000" i="3" s="1"/>
  <c r="U979" i="1"/>
  <c r="O1001" i="3" s="1"/>
  <c r="U980" i="1"/>
  <c r="O1002" i="3" s="1"/>
  <c r="U981" i="1"/>
  <c r="O1003" i="3" s="1"/>
  <c r="U982" i="1"/>
  <c r="O1004" i="3" s="1"/>
  <c r="U983" i="1"/>
  <c r="O1005" i="3" s="1"/>
  <c r="U984" i="1"/>
  <c r="O1006" i="3" s="1"/>
  <c r="U985" i="1"/>
  <c r="O1007" i="3" s="1"/>
  <c r="U986" i="1"/>
  <c r="O1008" i="3" s="1"/>
  <c r="U987" i="1"/>
  <c r="O1009" i="3" s="1"/>
  <c r="U988" i="1"/>
  <c r="O1010" i="3" s="1"/>
  <c r="U989" i="1"/>
  <c r="O1011" i="3" s="1"/>
  <c r="U990" i="1"/>
  <c r="O1012" i="3" s="1"/>
  <c r="U991" i="1"/>
  <c r="O1013" i="3" s="1"/>
  <c r="U992" i="1"/>
  <c r="O1014" i="3" s="1"/>
  <c r="U993" i="1"/>
  <c r="O1015" i="3" s="1"/>
  <c r="U994" i="1"/>
  <c r="O1016" i="3" s="1"/>
  <c r="U995" i="1"/>
  <c r="O1017" i="3" s="1"/>
  <c r="U996" i="1"/>
  <c r="O1018" i="3" s="1"/>
  <c r="U997" i="1"/>
  <c r="O1019" i="3" s="1"/>
  <c r="U998" i="1"/>
  <c r="O1020" i="3" s="1"/>
  <c r="U999" i="1"/>
  <c r="O1021" i="3" s="1"/>
  <c r="U1000" i="1"/>
  <c r="O1022" i="3" s="1"/>
  <c r="U1001" i="1"/>
  <c r="O1023" i="3" s="1"/>
  <c r="U1002" i="1"/>
  <c r="O1024" i="3" s="1"/>
  <c r="U1003" i="1"/>
  <c r="O1025" i="3" s="1"/>
  <c r="U1004" i="1"/>
  <c r="O1026" i="3" s="1"/>
  <c r="U1005" i="1"/>
  <c r="O1027" i="3" s="1"/>
  <c r="U1006" i="1"/>
  <c r="O1028" i="3" s="1"/>
  <c r="U1007" i="1"/>
  <c r="O1029" i="3" s="1"/>
  <c r="U1008" i="1"/>
  <c r="O1030" i="3" s="1"/>
  <c r="U1009" i="1"/>
  <c r="O1031" i="3" s="1"/>
  <c r="U1010" i="1"/>
  <c r="O1032" i="3" s="1"/>
  <c r="U1011" i="1"/>
  <c r="O1033" i="3" s="1"/>
  <c r="U1012" i="1"/>
  <c r="O1034" i="3" s="1"/>
  <c r="U1013" i="1"/>
  <c r="O1035" i="3" s="1"/>
  <c r="U1014" i="1"/>
  <c r="O1036" i="3" s="1"/>
  <c r="U1015" i="1"/>
  <c r="O1037" i="3" s="1"/>
  <c r="U1016" i="1"/>
  <c r="O1038" i="3" s="1"/>
  <c r="U1017" i="1"/>
  <c r="O1039" i="3" s="1"/>
  <c r="U1018" i="1"/>
  <c r="O1040" i="3" s="1"/>
  <c r="U1019" i="1"/>
  <c r="O1041" i="3" s="1"/>
  <c r="U1020" i="1"/>
  <c r="O1042" i="3" s="1"/>
  <c r="U1021" i="1"/>
  <c r="O1043" i="3" s="1"/>
  <c r="U1022" i="1"/>
  <c r="O1044" i="3" s="1"/>
  <c r="U1023" i="1"/>
  <c r="O1045" i="3" s="1"/>
  <c r="U1024" i="1"/>
  <c r="O1046" i="3" s="1"/>
  <c r="U1025" i="1"/>
  <c r="O1047" i="3" s="1"/>
  <c r="U1026" i="1"/>
  <c r="O1048" i="3" s="1"/>
  <c r="U1027" i="1"/>
  <c r="O1049" i="3" s="1"/>
  <c r="U1028" i="1"/>
  <c r="O1050" i="3" s="1"/>
  <c r="U1029" i="1"/>
  <c r="O1051" i="3" s="1"/>
  <c r="U1030" i="1"/>
  <c r="O1052" i="3" s="1"/>
  <c r="U1031" i="1"/>
  <c r="O1053" i="3" s="1"/>
  <c r="U1032" i="1"/>
  <c r="O1054" i="3" s="1"/>
  <c r="U1033" i="1"/>
  <c r="O1055" i="3" s="1"/>
  <c r="U1034" i="1"/>
  <c r="O1056" i="3" s="1"/>
  <c r="U1035" i="1"/>
  <c r="O1057" i="3" s="1"/>
  <c r="U1036" i="1"/>
  <c r="O1058" i="3" s="1"/>
  <c r="U1037" i="1"/>
  <c r="O1059" i="3" s="1"/>
  <c r="U1038" i="1"/>
  <c r="O1060" i="3" s="1"/>
  <c r="U1039" i="1"/>
  <c r="O1061" i="3" s="1"/>
  <c r="U1040" i="1"/>
  <c r="O1062" i="3" s="1"/>
  <c r="U1041" i="1"/>
  <c r="O1063" i="3" s="1"/>
  <c r="U1042" i="1"/>
  <c r="O1064" i="3" s="1"/>
  <c r="U1043" i="1"/>
  <c r="O1065" i="3" s="1"/>
  <c r="U1044" i="1"/>
  <c r="O1066" i="3" s="1"/>
  <c r="U1045" i="1"/>
  <c r="O1067" i="3" s="1"/>
  <c r="U1046" i="1"/>
  <c r="O1068" i="3" s="1"/>
  <c r="U1047" i="1"/>
  <c r="O1069" i="3" s="1"/>
  <c r="U1048" i="1"/>
  <c r="O1070" i="3" s="1"/>
  <c r="U1049" i="1"/>
  <c r="O1071" i="3" s="1"/>
  <c r="U1050" i="1"/>
  <c r="O1072" i="3" s="1"/>
  <c r="U1051" i="1"/>
  <c r="O1073" i="3" s="1"/>
  <c r="U1052" i="1"/>
  <c r="O1074" i="3" s="1"/>
  <c r="U1053" i="1"/>
  <c r="O1075" i="3" s="1"/>
  <c r="U1054" i="1"/>
  <c r="O1076" i="3" s="1"/>
  <c r="U1055" i="1"/>
  <c r="O1077" i="3" s="1"/>
  <c r="U1056" i="1"/>
  <c r="O1078" i="3" s="1"/>
  <c r="U1057" i="1"/>
  <c r="O1079" i="3" s="1"/>
  <c r="U1058" i="1"/>
  <c r="O1080" i="3" s="1"/>
  <c r="U1059" i="1"/>
  <c r="O1081" i="3" s="1"/>
  <c r="U1060" i="1"/>
  <c r="O1082" i="3" s="1"/>
  <c r="U1061" i="1"/>
  <c r="O1084" i="3" s="1"/>
  <c r="U1062" i="1"/>
  <c r="O1083" i="3" s="1"/>
  <c r="U1063" i="1"/>
  <c r="O1085" i="3" s="1"/>
  <c r="U1064" i="1"/>
  <c r="O1086" i="3" s="1"/>
  <c r="U1065" i="1"/>
  <c r="O1087" i="3" s="1"/>
  <c r="U1066" i="1"/>
  <c r="O1088" i="3" s="1"/>
  <c r="U1067" i="1"/>
  <c r="O1089" i="3" s="1"/>
  <c r="U1068" i="1"/>
  <c r="O1090" i="3" s="1"/>
  <c r="U1069" i="1"/>
  <c r="O1091" i="3" s="1"/>
  <c r="U1070" i="1"/>
  <c r="O1092" i="3" s="1"/>
  <c r="U1071" i="1"/>
  <c r="O1093" i="3" s="1"/>
  <c r="U1072" i="1"/>
  <c r="O1094" i="3" s="1"/>
  <c r="U1073" i="1"/>
  <c r="O1095" i="3" s="1"/>
  <c r="U1074" i="1"/>
  <c r="O1096" i="3" s="1"/>
  <c r="U1075" i="1"/>
  <c r="O1097" i="3" s="1"/>
  <c r="U1076" i="1"/>
  <c r="O1098" i="3" s="1"/>
  <c r="U1077" i="1"/>
  <c r="O1099" i="3" s="1"/>
  <c r="U1078" i="1"/>
  <c r="O1100" i="3" s="1"/>
  <c r="U1079" i="1"/>
  <c r="O1101" i="3" s="1"/>
  <c r="U1080" i="1"/>
  <c r="O1102" i="3" s="1"/>
  <c r="U1081" i="1"/>
  <c r="O1103" i="3" s="1"/>
  <c r="U1082" i="1"/>
  <c r="O1104" i="3" s="1"/>
  <c r="U1083" i="1"/>
  <c r="O1105" i="3" s="1"/>
  <c r="U1084" i="1"/>
  <c r="O1107" i="3" s="1"/>
  <c r="U1085" i="1"/>
  <c r="O1106" i="3" s="1"/>
  <c r="U1086" i="1"/>
  <c r="O1108" i="3" s="1"/>
  <c r="U1087" i="1"/>
  <c r="O1109" i="3" s="1"/>
  <c r="U1088" i="1"/>
  <c r="O1110" i="3" s="1"/>
  <c r="U1089" i="1"/>
  <c r="O1111" i="3" s="1"/>
  <c r="U1090" i="1"/>
  <c r="O1112" i="3" s="1"/>
  <c r="T4" i="1"/>
  <c r="T28" i="1"/>
  <c r="T44" i="1"/>
  <c r="T78" i="1"/>
  <c r="T100" i="1"/>
  <c r="T107" i="1"/>
  <c r="T108" i="1"/>
  <c r="T164" i="1"/>
  <c r="T166" i="1"/>
  <c r="T220" i="1"/>
  <c r="T284" i="1"/>
  <c r="T335" i="1"/>
  <c r="T340" i="1"/>
  <c r="T444" i="1"/>
  <c r="T462" i="1"/>
  <c r="T491" i="1"/>
  <c r="T508" i="1"/>
  <c r="T516" i="1"/>
  <c r="T542" i="1"/>
  <c r="T579" i="1"/>
  <c r="T612" i="1"/>
  <c r="T630" i="1"/>
  <c r="T676" i="1"/>
  <c r="T684" i="1"/>
  <c r="T686" i="1"/>
  <c r="T710" i="1"/>
  <c r="T724" i="1"/>
  <c r="T790" i="1"/>
  <c r="T796" i="1"/>
  <c r="T838" i="1"/>
  <c r="T847" i="1"/>
  <c r="T980" i="1"/>
  <c r="S3" i="1"/>
  <c r="Q25" i="3" s="1"/>
  <c r="S4" i="1"/>
  <c r="Q26" i="3" s="1"/>
  <c r="S5" i="1"/>
  <c r="Q27" i="3" s="1"/>
  <c r="S6" i="1"/>
  <c r="Q28" i="3" s="1"/>
  <c r="S7" i="1"/>
  <c r="Q29" i="3" s="1"/>
  <c r="S8" i="1"/>
  <c r="Q30" i="3" s="1"/>
  <c r="S9" i="1"/>
  <c r="Q31" i="3" s="1"/>
  <c r="S10" i="1"/>
  <c r="Q32" i="3" s="1"/>
  <c r="S11" i="1"/>
  <c r="Q33" i="3" s="1"/>
  <c r="S12" i="1"/>
  <c r="Q34" i="3" s="1"/>
  <c r="S13" i="1"/>
  <c r="Q35" i="3" s="1"/>
  <c r="S14" i="1"/>
  <c r="Q36" i="3" s="1"/>
  <c r="S15" i="1"/>
  <c r="Q37" i="3" s="1"/>
  <c r="S16" i="1"/>
  <c r="Q38" i="3" s="1"/>
  <c r="S17" i="1"/>
  <c r="Q39" i="3" s="1"/>
  <c r="S18" i="1"/>
  <c r="Q40" i="3" s="1"/>
  <c r="S19" i="1"/>
  <c r="Q41" i="3" s="1"/>
  <c r="S20" i="1"/>
  <c r="Q42" i="3" s="1"/>
  <c r="S21" i="1"/>
  <c r="Q43" i="3" s="1"/>
  <c r="S22" i="1"/>
  <c r="Q44" i="3" s="1"/>
  <c r="S23" i="1"/>
  <c r="Q45" i="3" s="1"/>
  <c r="S24" i="1"/>
  <c r="Q46" i="3" s="1"/>
  <c r="S25" i="1"/>
  <c r="Q47" i="3" s="1"/>
  <c r="S26" i="1"/>
  <c r="Q48" i="3" s="1"/>
  <c r="S27" i="1"/>
  <c r="Q49" i="3" s="1"/>
  <c r="S28" i="1"/>
  <c r="Q50" i="3" s="1"/>
  <c r="S29" i="1"/>
  <c r="Q51" i="3" s="1"/>
  <c r="S30" i="1"/>
  <c r="Q52" i="3" s="1"/>
  <c r="S31" i="1"/>
  <c r="Q53" i="3" s="1"/>
  <c r="S32" i="1"/>
  <c r="Q54" i="3" s="1"/>
  <c r="S33" i="1"/>
  <c r="Q55" i="3" s="1"/>
  <c r="S34" i="1"/>
  <c r="Q56" i="3" s="1"/>
  <c r="S35" i="1"/>
  <c r="Q57" i="3" s="1"/>
  <c r="S36" i="1"/>
  <c r="Q58" i="3" s="1"/>
  <c r="S37" i="1"/>
  <c r="Q59" i="3" s="1"/>
  <c r="S38" i="1"/>
  <c r="Q60" i="3" s="1"/>
  <c r="S39" i="1"/>
  <c r="Q61" i="3" s="1"/>
  <c r="S40" i="1"/>
  <c r="Q62" i="3" s="1"/>
  <c r="S41" i="1"/>
  <c r="Q63" i="3" s="1"/>
  <c r="S42" i="1"/>
  <c r="Q64" i="3" s="1"/>
  <c r="S43" i="1"/>
  <c r="Q65" i="3" s="1"/>
  <c r="S44" i="1"/>
  <c r="Q66" i="3" s="1"/>
  <c r="S45" i="1"/>
  <c r="Q67" i="3" s="1"/>
  <c r="S46" i="1"/>
  <c r="Q68" i="3" s="1"/>
  <c r="S47" i="1"/>
  <c r="Q69" i="3" s="1"/>
  <c r="S48" i="1"/>
  <c r="Q70" i="3" s="1"/>
  <c r="S49" i="1"/>
  <c r="Q71" i="3" s="1"/>
  <c r="S50" i="1"/>
  <c r="Q72" i="3" s="1"/>
  <c r="S51" i="1"/>
  <c r="Q73" i="3" s="1"/>
  <c r="S52" i="1"/>
  <c r="Q74" i="3" s="1"/>
  <c r="S53" i="1"/>
  <c r="Q75" i="3" s="1"/>
  <c r="S54" i="1"/>
  <c r="Q76" i="3" s="1"/>
  <c r="S55" i="1"/>
  <c r="Q77" i="3" s="1"/>
  <c r="S56" i="1"/>
  <c r="Q78" i="3" s="1"/>
  <c r="S57" i="1"/>
  <c r="Q79" i="3" s="1"/>
  <c r="S58" i="1"/>
  <c r="Q80" i="3" s="1"/>
  <c r="S59" i="1"/>
  <c r="Q81" i="3" s="1"/>
  <c r="S60" i="1"/>
  <c r="Q82" i="3" s="1"/>
  <c r="S61" i="1"/>
  <c r="Q83" i="3" s="1"/>
  <c r="S62" i="1"/>
  <c r="Q84" i="3" s="1"/>
  <c r="S63" i="1"/>
  <c r="Q85" i="3" s="1"/>
  <c r="S64" i="1"/>
  <c r="Q86" i="3" s="1"/>
  <c r="S65" i="1"/>
  <c r="Q87" i="3" s="1"/>
  <c r="S66" i="1"/>
  <c r="Q88" i="3" s="1"/>
  <c r="S67" i="1"/>
  <c r="Q89" i="3" s="1"/>
  <c r="S68" i="1"/>
  <c r="Q90" i="3" s="1"/>
  <c r="S69" i="1"/>
  <c r="Q91" i="3" s="1"/>
  <c r="S70" i="1"/>
  <c r="Q92" i="3" s="1"/>
  <c r="S71" i="1"/>
  <c r="Q93" i="3" s="1"/>
  <c r="S72" i="1"/>
  <c r="Q94" i="3" s="1"/>
  <c r="S73" i="1"/>
  <c r="Q95" i="3" s="1"/>
  <c r="S74" i="1"/>
  <c r="Q96" i="3" s="1"/>
  <c r="S75" i="1"/>
  <c r="Q97" i="3" s="1"/>
  <c r="S76" i="1"/>
  <c r="Q98" i="3" s="1"/>
  <c r="S77" i="1"/>
  <c r="Q99" i="3" s="1"/>
  <c r="S78" i="1"/>
  <c r="Q100" i="3" s="1"/>
  <c r="S79" i="1"/>
  <c r="Q101" i="3" s="1"/>
  <c r="S80" i="1"/>
  <c r="Q102" i="3" s="1"/>
  <c r="S81" i="1"/>
  <c r="Q103" i="3" s="1"/>
  <c r="S82" i="1"/>
  <c r="Q104" i="3" s="1"/>
  <c r="S83" i="1"/>
  <c r="Q105" i="3" s="1"/>
  <c r="S84" i="1"/>
  <c r="Q106" i="3" s="1"/>
  <c r="S85" i="1"/>
  <c r="Q107" i="3" s="1"/>
  <c r="S86" i="1"/>
  <c r="Q108" i="3" s="1"/>
  <c r="S87" i="1"/>
  <c r="Q109" i="3" s="1"/>
  <c r="S88" i="1"/>
  <c r="Q110" i="3" s="1"/>
  <c r="S89" i="1"/>
  <c r="Q111" i="3" s="1"/>
  <c r="S90" i="1"/>
  <c r="Q112" i="3" s="1"/>
  <c r="S91" i="1"/>
  <c r="Q113" i="3" s="1"/>
  <c r="S92" i="1"/>
  <c r="Q114" i="3" s="1"/>
  <c r="S93" i="1"/>
  <c r="Q115" i="3" s="1"/>
  <c r="S94" i="1"/>
  <c r="Q116" i="3" s="1"/>
  <c r="S95" i="1"/>
  <c r="Q117" i="3" s="1"/>
  <c r="S96" i="1"/>
  <c r="Q118" i="3" s="1"/>
  <c r="S97" i="1"/>
  <c r="Q119" i="3" s="1"/>
  <c r="S98" i="1"/>
  <c r="Q120" i="3" s="1"/>
  <c r="S99" i="1"/>
  <c r="Q121" i="3" s="1"/>
  <c r="S100" i="1"/>
  <c r="Q122" i="3" s="1"/>
  <c r="S101" i="1"/>
  <c r="Q123" i="3" s="1"/>
  <c r="S102" i="1"/>
  <c r="Q124" i="3" s="1"/>
  <c r="S103" i="1"/>
  <c r="Q125" i="3" s="1"/>
  <c r="S104" i="1"/>
  <c r="Q126" i="3" s="1"/>
  <c r="S105" i="1"/>
  <c r="Q127" i="3" s="1"/>
  <c r="S106" i="1"/>
  <c r="Q128" i="3" s="1"/>
  <c r="S107" i="1"/>
  <c r="Q129" i="3" s="1"/>
  <c r="S108" i="1"/>
  <c r="Q130" i="3" s="1"/>
  <c r="S109" i="1"/>
  <c r="Q131" i="3" s="1"/>
  <c r="S110" i="1"/>
  <c r="Q132" i="3" s="1"/>
  <c r="S111" i="1"/>
  <c r="Q133" i="3" s="1"/>
  <c r="S112" i="1"/>
  <c r="Q134" i="3" s="1"/>
  <c r="S113" i="1"/>
  <c r="Q135" i="3" s="1"/>
  <c r="S114" i="1"/>
  <c r="Q136" i="3" s="1"/>
  <c r="S115" i="1"/>
  <c r="Q137" i="3" s="1"/>
  <c r="S116" i="1"/>
  <c r="Q138" i="3" s="1"/>
  <c r="S117" i="1"/>
  <c r="Q139" i="3" s="1"/>
  <c r="S118" i="1"/>
  <c r="Q140" i="3" s="1"/>
  <c r="S119" i="1"/>
  <c r="Q141" i="3" s="1"/>
  <c r="S120" i="1"/>
  <c r="Q142" i="3" s="1"/>
  <c r="S121" i="1"/>
  <c r="Q143" i="3" s="1"/>
  <c r="S122" i="1"/>
  <c r="Q144" i="3" s="1"/>
  <c r="S123" i="1"/>
  <c r="Q145" i="3" s="1"/>
  <c r="S124" i="1"/>
  <c r="Q146" i="3" s="1"/>
  <c r="S125" i="1"/>
  <c r="Q147" i="3" s="1"/>
  <c r="S126" i="1"/>
  <c r="Q148" i="3" s="1"/>
  <c r="S127" i="1"/>
  <c r="Q149" i="3" s="1"/>
  <c r="S128" i="1"/>
  <c r="Q150" i="3" s="1"/>
  <c r="S129" i="1"/>
  <c r="Q151" i="3" s="1"/>
  <c r="S130" i="1"/>
  <c r="Q152" i="3" s="1"/>
  <c r="S131" i="1"/>
  <c r="Q153" i="3" s="1"/>
  <c r="S132" i="1"/>
  <c r="Q154" i="3" s="1"/>
  <c r="S133" i="1"/>
  <c r="Q155" i="3" s="1"/>
  <c r="S134" i="1"/>
  <c r="Q156" i="3" s="1"/>
  <c r="S135" i="1"/>
  <c r="Q157" i="3" s="1"/>
  <c r="S136" i="1"/>
  <c r="Q158" i="3" s="1"/>
  <c r="S137" i="1"/>
  <c r="Q159" i="3" s="1"/>
  <c r="S138" i="1"/>
  <c r="Q160" i="3" s="1"/>
  <c r="S139" i="1"/>
  <c r="Q161" i="3" s="1"/>
  <c r="S140" i="1"/>
  <c r="Q162" i="3" s="1"/>
  <c r="S141" i="1"/>
  <c r="Q163" i="3" s="1"/>
  <c r="S142" i="1"/>
  <c r="Q164" i="3" s="1"/>
  <c r="S143" i="1"/>
  <c r="Q165" i="3" s="1"/>
  <c r="S144" i="1"/>
  <c r="Q166" i="3" s="1"/>
  <c r="S145" i="1"/>
  <c r="Q167" i="3" s="1"/>
  <c r="S146" i="1"/>
  <c r="Q168" i="3" s="1"/>
  <c r="S147" i="1"/>
  <c r="Q169" i="3" s="1"/>
  <c r="S148" i="1"/>
  <c r="Q170" i="3" s="1"/>
  <c r="S149" i="1"/>
  <c r="Q171" i="3" s="1"/>
  <c r="S150" i="1"/>
  <c r="Q172" i="3" s="1"/>
  <c r="S151" i="1"/>
  <c r="Q173" i="3" s="1"/>
  <c r="S152" i="1"/>
  <c r="Q174" i="3" s="1"/>
  <c r="S153" i="1"/>
  <c r="Q175" i="3" s="1"/>
  <c r="S154" i="1"/>
  <c r="Q176" i="3" s="1"/>
  <c r="S155" i="1"/>
  <c r="Q177" i="3" s="1"/>
  <c r="S156" i="1"/>
  <c r="Q178" i="3" s="1"/>
  <c r="S157" i="1"/>
  <c r="Q179" i="3" s="1"/>
  <c r="S158" i="1"/>
  <c r="Q180" i="3" s="1"/>
  <c r="S159" i="1"/>
  <c r="Q181" i="3" s="1"/>
  <c r="S160" i="1"/>
  <c r="Q182" i="3" s="1"/>
  <c r="S161" i="1"/>
  <c r="Q183" i="3" s="1"/>
  <c r="S162" i="1"/>
  <c r="Q184" i="3" s="1"/>
  <c r="S163" i="1"/>
  <c r="Q185" i="3" s="1"/>
  <c r="S164" i="1"/>
  <c r="Q186" i="3" s="1"/>
  <c r="S165" i="1"/>
  <c r="Q187" i="3" s="1"/>
  <c r="S166" i="1"/>
  <c r="Q188" i="3" s="1"/>
  <c r="S167" i="1"/>
  <c r="Q189" i="3" s="1"/>
  <c r="S168" i="1"/>
  <c r="Q190" i="3" s="1"/>
  <c r="S169" i="1"/>
  <c r="Q191" i="3" s="1"/>
  <c r="S170" i="1"/>
  <c r="Q192" i="3" s="1"/>
  <c r="S171" i="1"/>
  <c r="Q193" i="3" s="1"/>
  <c r="S172" i="1"/>
  <c r="Q194" i="3" s="1"/>
  <c r="S173" i="1"/>
  <c r="Q195" i="3" s="1"/>
  <c r="S174" i="1"/>
  <c r="Q196" i="3" s="1"/>
  <c r="S175" i="1"/>
  <c r="Q197" i="3" s="1"/>
  <c r="S176" i="1"/>
  <c r="Q198" i="3" s="1"/>
  <c r="S177" i="1"/>
  <c r="Q199" i="3" s="1"/>
  <c r="S178" i="1"/>
  <c r="Q200" i="3" s="1"/>
  <c r="S179" i="1"/>
  <c r="Q201" i="3" s="1"/>
  <c r="S180" i="1"/>
  <c r="Q202" i="3" s="1"/>
  <c r="S181" i="1"/>
  <c r="Q203" i="3" s="1"/>
  <c r="S182" i="1"/>
  <c r="Q204" i="3" s="1"/>
  <c r="S183" i="1"/>
  <c r="Q205" i="3" s="1"/>
  <c r="S184" i="1"/>
  <c r="Q206" i="3" s="1"/>
  <c r="S185" i="1"/>
  <c r="Q207" i="3" s="1"/>
  <c r="S186" i="1"/>
  <c r="Q208" i="3" s="1"/>
  <c r="S187" i="1"/>
  <c r="Q209" i="3" s="1"/>
  <c r="S188" i="1"/>
  <c r="Q210" i="3" s="1"/>
  <c r="S189" i="1"/>
  <c r="Q211" i="3" s="1"/>
  <c r="S190" i="1"/>
  <c r="Q212" i="3" s="1"/>
  <c r="S191" i="1"/>
  <c r="Q213" i="3" s="1"/>
  <c r="S192" i="1"/>
  <c r="Q214" i="3" s="1"/>
  <c r="S193" i="1"/>
  <c r="Q215" i="3" s="1"/>
  <c r="S194" i="1"/>
  <c r="Q216" i="3" s="1"/>
  <c r="S195" i="1"/>
  <c r="Q217" i="3" s="1"/>
  <c r="S196" i="1"/>
  <c r="Q218" i="3" s="1"/>
  <c r="S197" i="1"/>
  <c r="Q219" i="3" s="1"/>
  <c r="S198" i="1"/>
  <c r="Q220" i="3" s="1"/>
  <c r="S199" i="1"/>
  <c r="Q221" i="3" s="1"/>
  <c r="S200" i="1"/>
  <c r="Q222" i="3" s="1"/>
  <c r="S201" i="1"/>
  <c r="Q223" i="3" s="1"/>
  <c r="S202" i="1"/>
  <c r="Q224" i="3" s="1"/>
  <c r="S203" i="1"/>
  <c r="Q225" i="3" s="1"/>
  <c r="S204" i="1"/>
  <c r="Q226" i="3" s="1"/>
  <c r="S205" i="1"/>
  <c r="Q227" i="3" s="1"/>
  <c r="S206" i="1"/>
  <c r="Q228" i="3" s="1"/>
  <c r="S207" i="1"/>
  <c r="Q229" i="3" s="1"/>
  <c r="S208" i="1"/>
  <c r="Q230" i="3" s="1"/>
  <c r="S209" i="1"/>
  <c r="Q231" i="3" s="1"/>
  <c r="S210" i="1"/>
  <c r="Q232" i="3" s="1"/>
  <c r="S211" i="1"/>
  <c r="Q233" i="3" s="1"/>
  <c r="S212" i="1"/>
  <c r="Q234" i="3" s="1"/>
  <c r="S213" i="1"/>
  <c r="Q235" i="3" s="1"/>
  <c r="S214" i="1"/>
  <c r="Q236" i="3" s="1"/>
  <c r="S215" i="1"/>
  <c r="Q237" i="3" s="1"/>
  <c r="S216" i="1"/>
  <c r="Q238" i="3" s="1"/>
  <c r="S217" i="1"/>
  <c r="Q239" i="3" s="1"/>
  <c r="S218" i="1"/>
  <c r="Q240" i="3" s="1"/>
  <c r="S219" i="1"/>
  <c r="Q241" i="3" s="1"/>
  <c r="S220" i="1"/>
  <c r="Q242" i="3" s="1"/>
  <c r="S221" i="1"/>
  <c r="Q243" i="3" s="1"/>
  <c r="S222" i="1"/>
  <c r="Q244" i="3" s="1"/>
  <c r="S223" i="1"/>
  <c r="Q245" i="3" s="1"/>
  <c r="S224" i="1"/>
  <c r="Q246" i="3" s="1"/>
  <c r="S225" i="1"/>
  <c r="Q247" i="3" s="1"/>
  <c r="S226" i="1"/>
  <c r="Q248" i="3" s="1"/>
  <c r="S227" i="1"/>
  <c r="Q249" i="3" s="1"/>
  <c r="S228" i="1"/>
  <c r="Q250" i="3" s="1"/>
  <c r="S229" i="1"/>
  <c r="Q251" i="3" s="1"/>
  <c r="S230" i="1"/>
  <c r="Q252" i="3" s="1"/>
  <c r="S231" i="1"/>
  <c r="Q253" i="3" s="1"/>
  <c r="S232" i="1"/>
  <c r="Q254" i="3" s="1"/>
  <c r="S233" i="1"/>
  <c r="Q255" i="3" s="1"/>
  <c r="S234" i="1"/>
  <c r="Q256" i="3" s="1"/>
  <c r="S235" i="1"/>
  <c r="Q257" i="3" s="1"/>
  <c r="S236" i="1"/>
  <c r="Q258" i="3" s="1"/>
  <c r="S237" i="1"/>
  <c r="Q259" i="3" s="1"/>
  <c r="S238" i="1"/>
  <c r="Q260" i="3" s="1"/>
  <c r="S239" i="1"/>
  <c r="Q261" i="3" s="1"/>
  <c r="S240" i="1"/>
  <c r="Q262" i="3" s="1"/>
  <c r="S241" i="1"/>
  <c r="Q263" i="3" s="1"/>
  <c r="S242" i="1"/>
  <c r="Q264" i="3" s="1"/>
  <c r="S243" i="1"/>
  <c r="Q265" i="3" s="1"/>
  <c r="S244" i="1"/>
  <c r="Q266" i="3" s="1"/>
  <c r="S245" i="1"/>
  <c r="Q267" i="3" s="1"/>
  <c r="S246" i="1"/>
  <c r="Q268" i="3" s="1"/>
  <c r="S247" i="1"/>
  <c r="Q269" i="3" s="1"/>
  <c r="S248" i="1"/>
  <c r="Q270" i="3" s="1"/>
  <c r="S249" i="1"/>
  <c r="Q271" i="3" s="1"/>
  <c r="S250" i="1"/>
  <c r="Q272" i="3" s="1"/>
  <c r="S251" i="1"/>
  <c r="Q273" i="3" s="1"/>
  <c r="S252" i="1"/>
  <c r="Q274" i="3" s="1"/>
  <c r="S253" i="1"/>
  <c r="Q275" i="3" s="1"/>
  <c r="S254" i="1"/>
  <c r="Q276" i="3" s="1"/>
  <c r="S255" i="1"/>
  <c r="Q277" i="3" s="1"/>
  <c r="S256" i="1"/>
  <c r="Q278" i="3" s="1"/>
  <c r="S257" i="1"/>
  <c r="Q279" i="3" s="1"/>
  <c r="S258" i="1"/>
  <c r="Q280" i="3" s="1"/>
  <c r="S259" i="1"/>
  <c r="Q281" i="3" s="1"/>
  <c r="S260" i="1"/>
  <c r="Q282" i="3" s="1"/>
  <c r="S261" i="1"/>
  <c r="Q283" i="3" s="1"/>
  <c r="S262" i="1"/>
  <c r="Q284" i="3" s="1"/>
  <c r="S263" i="1"/>
  <c r="Q285" i="3" s="1"/>
  <c r="S264" i="1"/>
  <c r="Q286" i="3" s="1"/>
  <c r="S265" i="1"/>
  <c r="Q287" i="3" s="1"/>
  <c r="S266" i="1"/>
  <c r="Q288" i="3" s="1"/>
  <c r="S267" i="1"/>
  <c r="Q289" i="3" s="1"/>
  <c r="S268" i="1"/>
  <c r="Q290" i="3" s="1"/>
  <c r="S269" i="1"/>
  <c r="Q291" i="3" s="1"/>
  <c r="S270" i="1"/>
  <c r="Q292" i="3" s="1"/>
  <c r="S271" i="1"/>
  <c r="Q293" i="3" s="1"/>
  <c r="S272" i="1"/>
  <c r="Q294" i="3" s="1"/>
  <c r="S273" i="1"/>
  <c r="Q295" i="3" s="1"/>
  <c r="S274" i="1"/>
  <c r="Q296" i="3" s="1"/>
  <c r="S275" i="1"/>
  <c r="Q297" i="3" s="1"/>
  <c r="S276" i="1"/>
  <c r="Q298" i="3" s="1"/>
  <c r="S277" i="1"/>
  <c r="Q299" i="3" s="1"/>
  <c r="S278" i="1"/>
  <c r="Q300" i="3" s="1"/>
  <c r="S279" i="1"/>
  <c r="Q301" i="3" s="1"/>
  <c r="S280" i="1"/>
  <c r="Q302" i="3" s="1"/>
  <c r="S281" i="1"/>
  <c r="Q303" i="3" s="1"/>
  <c r="S282" i="1"/>
  <c r="Q304" i="3" s="1"/>
  <c r="S283" i="1"/>
  <c r="Q305" i="3" s="1"/>
  <c r="S284" i="1"/>
  <c r="Q306" i="3" s="1"/>
  <c r="S285" i="1"/>
  <c r="Q307" i="3" s="1"/>
  <c r="S286" i="1"/>
  <c r="Q308" i="3" s="1"/>
  <c r="S287" i="1"/>
  <c r="Q309" i="3" s="1"/>
  <c r="S288" i="1"/>
  <c r="Q310" i="3" s="1"/>
  <c r="S289" i="1"/>
  <c r="Q311" i="3" s="1"/>
  <c r="S290" i="1"/>
  <c r="Q312" i="3" s="1"/>
  <c r="S291" i="1"/>
  <c r="Q313" i="3" s="1"/>
  <c r="S292" i="1"/>
  <c r="Q314" i="3" s="1"/>
  <c r="S293" i="1"/>
  <c r="Q315" i="3" s="1"/>
  <c r="S294" i="1"/>
  <c r="Q316" i="3" s="1"/>
  <c r="S295" i="1"/>
  <c r="Q317" i="3" s="1"/>
  <c r="S296" i="1"/>
  <c r="Q318" i="3" s="1"/>
  <c r="S297" i="1"/>
  <c r="Q319" i="3" s="1"/>
  <c r="S298" i="1"/>
  <c r="Q320" i="3" s="1"/>
  <c r="S299" i="1"/>
  <c r="Q321" i="3" s="1"/>
  <c r="S300" i="1"/>
  <c r="Q322" i="3" s="1"/>
  <c r="S301" i="1"/>
  <c r="Q323" i="3" s="1"/>
  <c r="S302" i="1"/>
  <c r="Q324" i="3" s="1"/>
  <c r="S303" i="1"/>
  <c r="Q325" i="3" s="1"/>
  <c r="S304" i="1"/>
  <c r="Q326" i="3" s="1"/>
  <c r="S305" i="1"/>
  <c r="Q327" i="3" s="1"/>
  <c r="S306" i="1"/>
  <c r="Q328" i="3" s="1"/>
  <c r="S307" i="1"/>
  <c r="Q329" i="3" s="1"/>
  <c r="S308" i="1"/>
  <c r="Q330" i="3" s="1"/>
  <c r="S309" i="1"/>
  <c r="Q331" i="3" s="1"/>
  <c r="S310" i="1"/>
  <c r="Q332" i="3" s="1"/>
  <c r="S311" i="1"/>
  <c r="Q333" i="3" s="1"/>
  <c r="S312" i="1"/>
  <c r="Q334" i="3" s="1"/>
  <c r="S313" i="1"/>
  <c r="Q335" i="3" s="1"/>
  <c r="S314" i="1"/>
  <c r="Q336" i="3" s="1"/>
  <c r="S315" i="1"/>
  <c r="Q337" i="3" s="1"/>
  <c r="S316" i="1"/>
  <c r="Q338" i="3" s="1"/>
  <c r="S317" i="1"/>
  <c r="Q339" i="3" s="1"/>
  <c r="S318" i="1"/>
  <c r="Q340" i="3" s="1"/>
  <c r="S319" i="1"/>
  <c r="Q341" i="3" s="1"/>
  <c r="S320" i="1"/>
  <c r="Q342" i="3" s="1"/>
  <c r="S321" i="1"/>
  <c r="Q343" i="3" s="1"/>
  <c r="S322" i="1"/>
  <c r="Q344" i="3" s="1"/>
  <c r="S323" i="1"/>
  <c r="Q345" i="3" s="1"/>
  <c r="S324" i="1"/>
  <c r="Q346" i="3" s="1"/>
  <c r="S325" i="1"/>
  <c r="Q347" i="3" s="1"/>
  <c r="S326" i="1"/>
  <c r="Q348" i="3" s="1"/>
  <c r="S327" i="1"/>
  <c r="Q349" i="3" s="1"/>
  <c r="S328" i="1"/>
  <c r="Q350" i="3" s="1"/>
  <c r="S329" i="1"/>
  <c r="Q351" i="3" s="1"/>
  <c r="S330" i="1"/>
  <c r="Q352" i="3" s="1"/>
  <c r="S331" i="1"/>
  <c r="Q353" i="3" s="1"/>
  <c r="S332" i="1"/>
  <c r="Q354" i="3" s="1"/>
  <c r="S333" i="1"/>
  <c r="Q355" i="3" s="1"/>
  <c r="S334" i="1"/>
  <c r="Q356" i="3" s="1"/>
  <c r="S335" i="1"/>
  <c r="Q357" i="3" s="1"/>
  <c r="S336" i="1"/>
  <c r="Q358" i="3" s="1"/>
  <c r="S337" i="1"/>
  <c r="Q359" i="3" s="1"/>
  <c r="S338" i="1"/>
  <c r="Q360" i="3" s="1"/>
  <c r="S339" i="1"/>
  <c r="Q361" i="3" s="1"/>
  <c r="S340" i="1"/>
  <c r="Q362" i="3" s="1"/>
  <c r="S341" i="1"/>
  <c r="Q363" i="3" s="1"/>
  <c r="S342" i="1"/>
  <c r="Q364" i="3" s="1"/>
  <c r="S343" i="1"/>
  <c r="Q365" i="3" s="1"/>
  <c r="S344" i="1"/>
  <c r="Q366" i="3" s="1"/>
  <c r="S345" i="1"/>
  <c r="Q367" i="3" s="1"/>
  <c r="S346" i="1"/>
  <c r="Q368" i="3" s="1"/>
  <c r="S347" i="1"/>
  <c r="Q369" i="3" s="1"/>
  <c r="S348" i="1"/>
  <c r="Q370" i="3" s="1"/>
  <c r="S349" i="1"/>
  <c r="Q371" i="3" s="1"/>
  <c r="S350" i="1"/>
  <c r="Q372" i="3" s="1"/>
  <c r="S351" i="1"/>
  <c r="Q373" i="3" s="1"/>
  <c r="S352" i="1"/>
  <c r="Q374" i="3" s="1"/>
  <c r="S353" i="1"/>
  <c r="Q375" i="3" s="1"/>
  <c r="S354" i="1"/>
  <c r="Q376" i="3" s="1"/>
  <c r="S355" i="1"/>
  <c r="Q377" i="3" s="1"/>
  <c r="S356" i="1"/>
  <c r="Q378" i="3" s="1"/>
  <c r="S357" i="1"/>
  <c r="Q379" i="3" s="1"/>
  <c r="S358" i="1"/>
  <c r="Q380" i="3" s="1"/>
  <c r="S359" i="1"/>
  <c r="Q381" i="3" s="1"/>
  <c r="S360" i="1"/>
  <c r="Q382" i="3" s="1"/>
  <c r="S361" i="1"/>
  <c r="Q383" i="3" s="1"/>
  <c r="S362" i="1"/>
  <c r="Q384" i="3" s="1"/>
  <c r="S363" i="1"/>
  <c r="Q385" i="3" s="1"/>
  <c r="S364" i="1"/>
  <c r="Q386" i="3" s="1"/>
  <c r="S365" i="1"/>
  <c r="Q387" i="3" s="1"/>
  <c r="S366" i="1"/>
  <c r="Q388" i="3" s="1"/>
  <c r="S367" i="1"/>
  <c r="Q389" i="3" s="1"/>
  <c r="S368" i="1"/>
  <c r="Q390" i="3" s="1"/>
  <c r="S369" i="1"/>
  <c r="Q391" i="3" s="1"/>
  <c r="S370" i="1"/>
  <c r="Q392" i="3" s="1"/>
  <c r="S371" i="1"/>
  <c r="Q393" i="3" s="1"/>
  <c r="S372" i="1"/>
  <c r="Q394" i="3" s="1"/>
  <c r="S373" i="1"/>
  <c r="Q395" i="3" s="1"/>
  <c r="S374" i="1"/>
  <c r="Q396" i="3" s="1"/>
  <c r="S375" i="1"/>
  <c r="Q397" i="3" s="1"/>
  <c r="S376" i="1"/>
  <c r="Q398" i="3" s="1"/>
  <c r="S377" i="1"/>
  <c r="Q399" i="3" s="1"/>
  <c r="S378" i="1"/>
  <c r="Q400" i="3" s="1"/>
  <c r="S379" i="1"/>
  <c r="Q401" i="3" s="1"/>
  <c r="S380" i="1"/>
  <c r="Q402" i="3" s="1"/>
  <c r="S381" i="1"/>
  <c r="Q403" i="3" s="1"/>
  <c r="S382" i="1"/>
  <c r="Q404" i="3" s="1"/>
  <c r="S383" i="1"/>
  <c r="Q405" i="3" s="1"/>
  <c r="S384" i="1"/>
  <c r="Q406" i="3" s="1"/>
  <c r="S385" i="1"/>
  <c r="Q407" i="3" s="1"/>
  <c r="S386" i="1"/>
  <c r="Q408" i="3" s="1"/>
  <c r="S387" i="1"/>
  <c r="Q409" i="3" s="1"/>
  <c r="S388" i="1"/>
  <c r="Q410" i="3" s="1"/>
  <c r="S389" i="1"/>
  <c r="Q411" i="3" s="1"/>
  <c r="S390" i="1"/>
  <c r="Q412" i="3" s="1"/>
  <c r="S391" i="1"/>
  <c r="Q413" i="3" s="1"/>
  <c r="S392" i="1"/>
  <c r="Q414" i="3" s="1"/>
  <c r="S393" i="1"/>
  <c r="Q415" i="3" s="1"/>
  <c r="S394" i="1"/>
  <c r="Q416" i="3" s="1"/>
  <c r="S395" i="1"/>
  <c r="Q417" i="3" s="1"/>
  <c r="S396" i="1"/>
  <c r="Q418" i="3" s="1"/>
  <c r="S397" i="1"/>
  <c r="Q419" i="3" s="1"/>
  <c r="S398" i="1"/>
  <c r="Q420" i="3" s="1"/>
  <c r="S399" i="1"/>
  <c r="Q421" i="3" s="1"/>
  <c r="S400" i="1"/>
  <c r="Q422" i="3" s="1"/>
  <c r="S401" i="1"/>
  <c r="Q423" i="3" s="1"/>
  <c r="S402" i="1"/>
  <c r="Q424" i="3" s="1"/>
  <c r="S403" i="1"/>
  <c r="Q425" i="3" s="1"/>
  <c r="S404" i="1"/>
  <c r="Q426" i="3" s="1"/>
  <c r="S405" i="1"/>
  <c r="Q427" i="3" s="1"/>
  <c r="S406" i="1"/>
  <c r="Q428" i="3" s="1"/>
  <c r="S407" i="1"/>
  <c r="Q429" i="3" s="1"/>
  <c r="S408" i="1"/>
  <c r="Q430" i="3" s="1"/>
  <c r="S409" i="1"/>
  <c r="Q431" i="3" s="1"/>
  <c r="S410" i="1"/>
  <c r="Q432" i="3" s="1"/>
  <c r="S411" i="1"/>
  <c r="Q433" i="3" s="1"/>
  <c r="S412" i="1"/>
  <c r="Q434" i="3" s="1"/>
  <c r="S413" i="1"/>
  <c r="Q435" i="3" s="1"/>
  <c r="S414" i="1"/>
  <c r="Q436" i="3" s="1"/>
  <c r="S415" i="1"/>
  <c r="Q437" i="3" s="1"/>
  <c r="S416" i="1"/>
  <c r="Q438" i="3" s="1"/>
  <c r="S417" i="1"/>
  <c r="Q439" i="3" s="1"/>
  <c r="S418" i="1"/>
  <c r="Q440" i="3" s="1"/>
  <c r="S419" i="1"/>
  <c r="Q441" i="3" s="1"/>
  <c r="S420" i="1"/>
  <c r="Q442" i="3" s="1"/>
  <c r="S421" i="1"/>
  <c r="Q443" i="3" s="1"/>
  <c r="S422" i="1"/>
  <c r="Q444" i="3" s="1"/>
  <c r="S423" i="1"/>
  <c r="Q445" i="3" s="1"/>
  <c r="S424" i="1"/>
  <c r="Q446" i="3" s="1"/>
  <c r="S425" i="1"/>
  <c r="Q447" i="3" s="1"/>
  <c r="S426" i="1"/>
  <c r="Q448" i="3" s="1"/>
  <c r="S427" i="1"/>
  <c r="Q449" i="3" s="1"/>
  <c r="S428" i="1"/>
  <c r="Q450" i="3" s="1"/>
  <c r="S429" i="1"/>
  <c r="Q451" i="3" s="1"/>
  <c r="S430" i="1"/>
  <c r="Q452" i="3" s="1"/>
  <c r="S431" i="1"/>
  <c r="Q453" i="3" s="1"/>
  <c r="S432" i="1"/>
  <c r="Q454" i="3" s="1"/>
  <c r="S433" i="1"/>
  <c r="Q455" i="3" s="1"/>
  <c r="S434" i="1"/>
  <c r="Q456" i="3" s="1"/>
  <c r="S435" i="1"/>
  <c r="Q457" i="3" s="1"/>
  <c r="S436" i="1"/>
  <c r="Q458" i="3" s="1"/>
  <c r="S437" i="1"/>
  <c r="Q459" i="3" s="1"/>
  <c r="S438" i="1"/>
  <c r="Q460" i="3" s="1"/>
  <c r="S439" i="1"/>
  <c r="Q461" i="3" s="1"/>
  <c r="S440" i="1"/>
  <c r="Q462" i="3" s="1"/>
  <c r="S441" i="1"/>
  <c r="Q463" i="3" s="1"/>
  <c r="S442" i="1"/>
  <c r="Q464" i="3" s="1"/>
  <c r="S443" i="1"/>
  <c r="Q465" i="3" s="1"/>
  <c r="S444" i="1"/>
  <c r="Q466" i="3" s="1"/>
  <c r="S445" i="1"/>
  <c r="Q467" i="3" s="1"/>
  <c r="S446" i="1"/>
  <c r="Q468" i="3" s="1"/>
  <c r="S447" i="1"/>
  <c r="Q469" i="3" s="1"/>
  <c r="S448" i="1"/>
  <c r="Q470" i="3" s="1"/>
  <c r="S449" i="1"/>
  <c r="Q471" i="3" s="1"/>
  <c r="S450" i="1"/>
  <c r="Q472" i="3" s="1"/>
  <c r="S451" i="1"/>
  <c r="Q473" i="3" s="1"/>
  <c r="S452" i="1"/>
  <c r="Q474" i="3" s="1"/>
  <c r="S453" i="1"/>
  <c r="Q475" i="3" s="1"/>
  <c r="S454" i="1"/>
  <c r="Q476" i="3" s="1"/>
  <c r="S455" i="1"/>
  <c r="Q477" i="3" s="1"/>
  <c r="S456" i="1"/>
  <c r="Q478" i="3" s="1"/>
  <c r="S457" i="1"/>
  <c r="Q479" i="3" s="1"/>
  <c r="S458" i="1"/>
  <c r="Q480" i="3" s="1"/>
  <c r="S459" i="1"/>
  <c r="Q482" i="3" s="1"/>
  <c r="S460" i="1"/>
  <c r="Q481" i="3" s="1"/>
  <c r="S461" i="1"/>
  <c r="Q483" i="3" s="1"/>
  <c r="S462" i="1"/>
  <c r="Q484" i="3" s="1"/>
  <c r="S463" i="1"/>
  <c r="Q485" i="3" s="1"/>
  <c r="S464" i="1"/>
  <c r="Q486" i="3" s="1"/>
  <c r="S465" i="1"/>
  <c r="Q487" i="3" s="1"/>
  <c r="S466" i="1"/>
  <c r="Q488" i="3" s="1"/>
  <c r="S467" i="1"/>
  <c r="Q489" i="3" s="1"/>
  <c r="S468" i="1"/>
  <c r="Q490" i="3" s="1"/>
  <c r="S469" i="1"/>
  <c r="Q491" i="3" s="1"/>
  <c r="S470" i="1"/>
  <c r="Q492" i="3" s="1"/>
  <c r="S471" i="1"/>
  <c r="Q493" i="3" s="1"/>
  <c r="S472" i="1"/>
  <c r="Q494" i="3" s="1"/>
  <c r="S473" i="1"/>
  <c r="Q495" i="3" s="1"/>
  <c r="S474" i="1"/>
  <c r="Q496" i="3" s="1"/>
  <c r="S475" i="1"/>
  <c r="Q497" i="3" s="1"/>
  <c r="S476" i="1"/>
  <c r="Q498" i="3" s="1"/>
  <c r="S477" i="1"/>
  <c r="Q499" i="3" s="1"/>
  <c r="S478" i="1"/>
  <c r="Q500" i="3" s="1"/>
  <c r="S479" i="1"/>
  <c r="Q501" i="3" s="1"/>
  <c r="S480" i="1"/>
  <c r="Q502" i="3" s="1"/>
  <c r="S481" i="1"/>
  <c r="Q503" i="3" s="1"/>
  <c r="S482" i="1"/>
  <c r="Q504" i="3" s="1"/>
  <c r="S483" i="1"/>
  <c r="Q505" i="3" s="1"/>
  <c r="S484" i="1"/>
  <c r="Q506" i="3" s="1"/>
  <c r="S485" i="1"/>
  <c r="Q507" i="3" s="1"/>
  <c r="S486" i="1"/>
  <c r="Q508" i="3" s="1"/>
  <c r="S487" i="1"/>
  <c r="Q509" i="3" s="1"/>
  <c r="S488" i="1"/>
  <c r="Q510" i="3" s="1"/>
  <c r="S489" i="1"/>
  <c r="Q511" i="3" s="1"/>
  <c r="S490" i="1"/>
  <c r="Q512" i="3" s="1"/>
  <c r="S491" i="1"/>
  <c r="Q513" i="3" s="1"/>
  <c r="S492" i="1"/>
  <c r="Q514" i="3" s="1"/>
  <c r="S493" i="1"/>
  <c r="Q515" i="3" s="1"/>
  <c r="S494" i="1"/>
  <c r="Q516" i="3" s="1"/>
  <c r="S495" i="1"/>
  <c r="Q517" i="3" s="1"/>
  <c r="S496" i="1"/>
  <c r="Q518" i="3" s="1"/>
  <c r="S497" i="1"/>
  <c r="Q519" i="3" s="1"/>
  <c r="S498" i="1"/>
  <c r="Q520" i="3" s="1"/>
  <c r="S499" i="1"/>
  <c r="Q521" i="3" s="1"/>
  <c r="S500" i="1"/>
  <c r="Q522" i="3" s="1"/>
  <c r="S501" i="1"/>
  <c r="Q523" i="3" s="1"/>
  <c r="S502" i="1"/>
  <c r="Q524" i="3" s="1"/>
  <c r="S503" i="1"/>
  <c r="Q525" i="3" s="1"/>
  <c r="S504" i="1"/>
  <c r="Q526" i="3" s="1"/>
  <c r="S505" i="1"/>
  <c r="Q527" i="3" s="1"/>
  <c r="S506" i="1"/>
  <c r="Q528" i="3" s="1"/>
  <c r="S507" i="1"/>
  <c r="Q529" i="3" s="1"/>
  <c r="S508" i="1"/>
  <c r="Q530" i="3" s="1"/>
  <c r="S509" i="1"/>
  <c r="Q531" i="3" s="1"/>
  <c r="S510" i="1"/>
  <c r="Q532" i="3" s="1"/>
  <c r="S511" i="1"/>
  <c r="Q533" i="3" s="1"/>
  <c r="S512" i="1"/>
  <c r="Q534" i="3" s="1"/>
  <c r="S513" i="1"/>
  <c r="Q535" i="3" s="1"/>
  <c r="S514" i="1"/>
  <c r="Q536" i="3" s="1"/>
  <c r="S515" i="1"/>
  <c r="Q537" i="3" s="1"/>
  <c r="S516" i="1"/>
  <c r="Q538" i="3" s="1"/>
  <c r="S517" i="1"/>
  <c r="Q539" i="3" s="1"/>
  <c r="S518" i="1"/>
  <c r="Q540" i="3" s="1"/>
  <c r="S519" i="1"/>
  <c r="Q541" i="3" s="1"/>
  <c r="S520" i="1"/>
  <c r="Q542" i="3" s="1"/>
  <c r="S521" i="1"/>
  <c r="Q543" i="3" s="1"/>
  <c r="S522" i="1"/>
  <c r="Q544" i="3" s="1"/>
  <c r="S523" i="1"/>
  <c r="Q545" i="3" s="1"/>
  <c r="S524" i="1"/>
  <c r="Q546" i="3" s="1"/>
  <c r="S525" i="1"/>
  <c r="Q547" i="3" s="1"/>
  <c r="S526" i="1"/>
  <c r="Q548" i="3" s="1"/>
  <c r="S527" i="1"/>
  <c r="Q549" i="3" s="1"/>
  <c r="S528" i="1"/>
  <c r="Q550" i="3" s="1"/>
  <c r="S529" i="1"/>
  <c r="Q551" i="3" s="1"/>
  <c r="S530" i="1"/>
  <c r="Q552" i="3" s="1"/>
  <c r="S531" i="1"/>
  <c r="Q553" i="3" s="1"/>
  <c r="S532" i="1"/>
  <c r="Q554" i="3" s="1"/>
  <c r="S533" i="1"/>
  <c r="Q555" i="3" s="1"/>
  <c r="S534" i="1"/>
  <c r="Q556" i="3" s="1"/>
  <c r="S535" i="1"/>
  <c r="Q557" i="3" s="1"/>
  <c r="S536" i="1"/>
  <c r="Q558" i="3" s="1"/>
  <c r="S537" i="1"/>
  <c r="Q559" i="3" s="1"/>
  <c r="S538" i="1"/>
  <c r="Q560" i="3" s="1"/>
  <c r="S539" i="1"/>
  <c r="Q561" i="3" s="1"/>
  <c r="S540" i="1"/>
  <c r="Q562" i="3" s="1"/>
  <c r="S541" i="1"/>
  <c r="Q563" i="3" s="1"/>
  <c r="S542" i="1"/>
  <c r="Q564" i="3" s="1"/>
  <c r="S543" i="1"/>
  <c r="Q565" i="3" s="1"/>
  <c r="S544" i="1"/>
  <c r="Q566" i="3" s="1"/>
  <c r="S545" i="1"/>
  <c r="Q567" i="3" s="1"/>
  <c r="S546" i="1"/>
  <c r="Q568" i="3" s="1"/>
  <c r="S547" i="1"/>
  <c r="Q569" i="3" s="1"/>
  <c r="S548" i="1"/>
  <c r="Q570" i="3" s="1"/>
  <c r="S549" i="1"/>
  <c r="Q571" i="3" s="1"/>
  <c r="S550" i="1"/>
  <c r="Q572" i="3" s="1"/>
  <c r="S551" i="1"/>
  <c r="Q573" i="3" s="1"/>
  <c r="S552" i="1"/>
  <c r="Q574" i="3" s="1"/>
  <c r="S553" i="1"/>
  <c r="Q575" i="3" s="1"/>
  <c r="S554" i="1"/>
  <c r="Q576" i="3" s="1"/>
  <c r="S555" i="1"/>
  <c r="Q577" i="3" s="1"/>
  <c r="S556" i="1"/>
  <c r="Q578" i="3" s="1"/>
  <c r="S557" i="1"/>
  <c r="Q579" i="3" s="1"/>
  <c r="S558" i="1"/>
  <c r="Q580" i="3" s="1"/>
  <c r="S559" i="1"/>
  <c r="Q581" i="3" s="1"/>
  <c r="S560" i="1"/>
  <c r="Q582" i="3" s="1"/>
  <c r="S561" i="1"/>
  <c r="Q583" i="3" s="1"/>
  <c r="S562" i="1"/>
  <c r="Q584" i="3" s="1"/>
  <c r="S563" i="1"/>
  <c r="Q585" i="3" s="1"/>
  <c r="S564" i="1"/>
  <c r="Q586" i="3" s="1"/>
  <c r="S565" i="1"/>
  <c r="Q587" i="3" s="1"/>
  <c r="S566" i="1"/>
  <c r="Q588" i="3" s="1"/>
  <c r="S567" i="1"/>
  <c r="Q589" i="3" s="1"/>
  <c r="S568" i="1"/>
  <c r="Q590" i="3" s="1"/>
  <c r="S569" i="1"/>
  <c r="Q591" i="3" s="1"/>
  <c r="S570" i="1"/>
  <c r="Q592" i="3" s="1"/>
  <c r="S571" i="1"/>
  <c r="Q593" i="3" s="1"/>
  <c r="S572" i="1"/>
  <c r="Q594" i="3" s="1"/>
  <c r="S573" i="1"/>
  <c r="Q595" i="3" s="1"/>
  <c r="S574" i="1"/>
  <c r="Q596" i="3" s="1"/>
  <c r="S575" i="1"/>
  <c r="Q597" i="3" s="1"/>
  <c r="S576" i="1"/>
  <c r="Q598" i="3" s="1"/>
  <c r="S577" i="1"/>
  <c r="Q599" i="3" s="1"/>
  <c r="S578" i="1"/>
  <c r="Q600" i="3" s="1"/>
  <c r="S579" i="1"/>
  <c r="Q601" i="3" s="1"/>
  <c r="S580" i="1"/>
  <c r="Q602" i="3" s="1"/>
  <c r="S581" i="1"/>
  <c r="Q603" i="3" s="1"/>
  <c r="S582" i="1"/>
  <c r="Q604" i="3" s="1"/>
  <c r="S583" i="1"/>
  <c r="Q605" i="3" s="1"/>
  <c r="S584" i="1"/>
  <c r="Q606" i="3" s="1"/>
  <c r="S585" i="1"/>
  <c r="Q607" i="3" s="1"/>
  <c r="S586" i="1"/>
  <c r="Q608" i="3" s="1"/>
  <c r="S587" i="1"/>
  <c r="Q609" i="3" s="1"/>
  <c r="S588" i="1"/>
  <c r="Q610" i="3" s="1"/>
  <c r="S589" i="1"/>
  <c r="Q611" i="3" s="1"/>
  <c r="S590" i="1"/>
  <c r="Q612" i="3" s="1"/>
  <c r="S591" i="1"/>
  <c r="Q613" i="3" s="1"/>
  <c r="S592" i="1"/>
  <c r="Q614" i="3" s="1"/>
  <c r="S593" i="1"/>
  <c r="Q615" i="3" s="1"/>
  <c r="S594" i="1"/>
  <c r="Q616" i="3" s="1"/>
  <c r="S595" i="1"/>
  <c r="Q617" i="3" s="1"/>
  <c r="S596" i="1"/>
  <c r="Q618" i="3" s="1"/>
  <c r="S597" i="1"/>
  <c r="Q619" i="3" s="1"/>
  <c r="S598" i="1"/>
  <c r="Q620" i="3" s="1"/>
  <c r="S599" i="1"/>
  <c r="Q621" i="3" s="1"/>
  <c r="S600" i="1"/>
  <c r="Q622" i="3" s="1"/>
  <c r="S601" i="1"/>
  <c r="Q623" i="3" s="1"/>
  <c r="S602" i="1"/>
  <c r="Q624" i="3" s="1"/>
  <c r="S603" i="1"/>
  <c r="Q625" i="3" s="1"/>
  <c r="S604" i="1"/>
  <c r="Q626" i="3" s="1"/>
  <c r="S605" i="1"/>
  <c r="Q627" i="3" s="1"/>
  <c r="S606" i="1"/>
  <c r="Q628" i="3" s="1"/>
  <c r="S607" i="1"/>
  <c r="Q629" i="3" s="1"/>
  <c r="S608" i="1"/>
  <c r="Q630" i="3" s="1"/>
  <c r="S609" i="1"/>
  <c r="Q631" i="3" s="1"/>
  <c r="S610" i="1"/>
  <c r="Q632" i="3" s="1"/>
  <c r="S611" i="1"/>
  <c r="Q633" i="3" s="1"/>
  <c r="S612" i="1"/>
  <c r="Q634" i="3" s="1"/>
  <c r="S613" i="1"/>
  <c r="Q635" i="3" s="1"/>
  <c r="S614" i="1"/>
  <c r="Q636" i="3" s="1"/>
  <c r="S615" i="1"/>
  <c r="Q637" i="3" s="1"/>
  <c r="S616" i="1"/>
  <c r="Q638" i="3" s="1"/>
  <c r="S617" i="1"/>
  <c r="Q639" i="3" s="1"/>
  <c r="S618" i="1"/>
  <c r="Q640" i="3" s="1"/>
  <c r="S619" i="1"/>
  <c r="Q641" i="3" s="1"/>
  <c r="S620" i="1"/>
  <c r="Q642" i="3" s="1"/>
  <c r="S621" i="1"/>
  <c r="Q643" i="3" s="1"/>
  <c r="S622" i="1"/>
  <c r="Q644" i="3" s="1"/>
  <c r="S623" i="1"/>
  <c r="Q645" i="3" s="1"/>
  <c r="S624" i="1"/>
  <c r="Q646" i="3" s="1"/>
  <c r="S625" i="1"/>
  <c r="Q647" i="3" s="1"/>
  <c r="S626" i="1"/>
  <c r="Q648" i="3" s="1"/>
  <c r="S627" i="1"/>
  <c r="Q649" i="3" s="1"/>
  <c r="S628" i="1"/>
  <c r="Q650" i="3" s="1"/>
  <c r="S629" i="1"/>
  <c r="Q651" i="3" s="1"/>
  <c r="S630" i="1"/>
  <c r="Q652" i="3" s="1"/>
  <c r="S631" i="1"/>
  <c r="Q653" i="3" s="1"/>
  <c r="S632" i="1"/>
  <c r="Q654" i="3" s="1"/>
  <c r="S633" i="1"/>
  <c r="Q655" i="3" s="1"/>
  <c r="S634" i="1"/>
  <c r="Q656" i="3" s="1"/>
  <c r="S635" i="1"/>
  <c r="Q657" i="3" s="1"/>
  <c r="S636" i="1"/>
  <c r="Q658" i="3" s="1"/>
  <c r="S637" i="1"/>
  <c r="Q659" i="3" s="1"/>
  <c r="S638" i="1"/>
  <c r="Q660" i="3" s="1"/>
  <c r="S639" i="1"/>
  <c r="Q661" i="3" s="1"/>
  <c r="S640" i="1"/>
  <c r="Q662" i="3" s="1"/>
  <c r="S641" i="1"/>
  <c r="Q663" i="3" s="1"/>
  <c r="S642" i="1"/>
  <c r="Q664" i="3" s="1"/>
  <c r="S643" i="1"/>
  <c r="Q665" i="3" s="1"/>
  <c r="S644" i="1"/>
  <c r="Q666" i="3" s="1"/>
  <c r="S645" i="1"/>
  <c r="Q667" i="3" s="1"/>
  <c r="S646" i="1"/>
  <c r="Q668" i="3" s="1"/>
  <c r="S647" i="1"/>
  <c r="Q669" i="3" s="1"/>
  <c r="S648" i="1"/>
  <c r="Q670" i="3" s="1"/>
  <c r="S649" i="1"/>
  <c r="Q671" i="3" s="1"/>
  <c r="S650" i="1"/>
  <c r="Q672" i="3" s="1"/>
  <c r="S651" i="1"/>
  <c r="Q673" i="3" s="1"/>
  <c r="S652" i="1"/>
  <c r="Q674" i="3" s="1"/>
  <c r="S653" i="1"/>
  <c r="Q675" i="3" s="1"/>
  <c r="S654" i="1"/>
  <c r="Q676" i="3" s="1"/>
  <c r="S655" i="1"/>
  <c r="Q677" i="3" s="1"/>
  <c r="S656" i="1"/>
  <c r="Q678" i="3" s="1"/>
  <c r="S657" i="1"/>
  <c r="Q679" i="3" s="1"/>
  <c r="S658" i="1"/>
  <c r="Q680" i="3" s="1"/>
  <c r="S659" i="1"/>
  <c r="Q681" i="3" s="1"/>
  <c r="S660" i="1"/>
  <c r="Q682" i="3" s="1"/>
  <c r="S661" i="1"/>
  <c r="Q683" i="3" s="1"/>
  <c r="S662" i="1"/>
  <c r="Q684" i="3" s="1"/>
  <c r="S663" i="1"/>
  <c r="Q685" i="3" s="1"/>
  <c r="S664" i="1"/>
  <c r="Q686" i="3" s="1"/>
  <c r="S665" i="1"/>
  <c r="Q687" i="3" s="1"/>
  <c r="S666" i="1"/>
  <c r="Q688" i="3" s="1"/>
  <c r="S667" i="1"/>
  <c r="Q689" i="3" s="1"/>
  <c r="S668" i="1"/>
  <c r="Q690" i="3" s="1"/>
  <c r="S669" i="1"/>
  <c r="Q691" i="3" s="1"/>
  <c r="S670" i="1"/>
  <c r="Q692" i="3" s="1"/>
  <c r="S671" i="1"/>
  <c r="Q693" i="3" s="1"/>
  <c r="S672" i="1"/>
  <c r="Q694" i="3" s="1"/>
  <c r="S673" i="1"/>
  <c r="Q695" i="3" s="1"/>
  <c r="S674" i="1"/>
  <c r="Q696" i="3" s="1"/>
  <c r="S675" i="1"/>
  <c r="Q697" i="3" s="1"/>
  <c r="S676" i="1"/>
  <c r="Q698" i="3" s="1"/>
  <c r="S677" i="1"/>
  <c r="Q699" i="3" s="1"/>
  <c r="S678" i="1"/>
  <c r="Q700" i="3" s="1"/>
  <c r="S679" i="1"/>
  <c r="Q701" i="3" s="1"/>
  <c r="S680" i="1"/>
  <c r="Q702" i="3" s="1"/>
  <c r="S681" i="1"/>
  <c r="Q703" i="3" s="1"/>
  <c r="S682" i="1"/>
  <c r="Q704" i="3" s="1"/>
  <c r="S683" i="1"/>
  <c r="Q705" i="3" s="1"/>
  <c r="S684" i="1"/>
  <c r="Q706" i="3" s="1"/>
  <c r="S685" i="1"/>
  <c r="Q707" i="3" s="1"/>
  <c r="S686" i="1"/>
  <c r="Q708" i="3" s="1"/>
  <c r="S687" i="1"/>
  <c r="Q709" i="3" s="1"/>
  <c r="S688" i="1"/>
  <c r="Q710" i="3" s="1"/>
  <c r="S689" i="1"/>
  <c r="Q711" i="3" s="1"/>
  <c r="S690" i="1"/>
  <c r="Q712" i="3" s="1"/>
  <c r="S691" i="1"/>
  <c r="Q713" i="3" s="1"/>
  <c r="S692" i="1"/>
  <c r="Q714" i="3" s="1"/>
  <c r="S693" i="1"/>
  <c r="Q715" i="3" s="1"/>
  <c r="S694" i="1"/>
  <c r="Q716" i="3" s="1"/>
  <c r="S695" i="1"/>
  <c r="Q717" i="3" s="1"/>
  <c r="S696" i="1"/>
  <c r="Q718" i="3" s="1"/>
  <c r="S697" i="1"/>
  <c r="Q719" i="3" s="1"/>
  <c r="S698" i="1"/>
  <c r="Q720" i="3" s="1"/>
  <c r="S699" i="1"/>
  <c r="Q721" i="3" s="1"/>
  <c r="S700" i="1"/>
  <c r="Q722" i="3" s="1"/>
  <c r="S701" i="1"/>
  <c r="Q723" i="3" s="1"/>
  <c r="S702" i="1"/>
  <c r="Q724" i="3" s="1"/>
  <c r="S703" i="1"/>
  <c r="Q725" i="3" s="1"/>
  <c r="S704" i="1"/>
  <c r="Q726" i="3" s="1"/>
  <c r="S705" i="1"/>
  <c r="Q727" i="3" s="1"/>
  <c r="S706" i="1"/>
  <c r="Q728" i="3" s="1"/>
  <c r="S707" i="1"/>
  <c r="Q729" i="3" s="1"/>
  <c r="S708" i="1"/>
  <c r="Q730" i="3" s="1"/>
  <c r="S709" i="1"/>
  <c r="Q731" i="3" s="1"/>
  <c r="S710" i="1"/>
  <c r="Q732" i="3" s="1"/>
  <c r="S711" i="1"/>
  <c r="Q733" i="3" s="1"/>
  <c r="S712" i="1"/>
  <c r="Q734" i="3" s="1"/>
  <c r="S713" i="1"/>
  <c r="Q735" i="3" s="1"/>
  <c r="S714" i="1"/>
  <c r="Q736" i="3" s="1"/>
  <c r="S715" i="1"/>
  <c r="Q737" i="3" s="1"/>
  <c r="S716" i="1"/>
  <c r="Q738" i="3" s="1"/>
  <c r="S717" i="1"/>
  <c r="Q739" i="3" s="1"/>
  <c r="S718" i="1"/>
  <c r="Q740" i="3" s="1"/>
  <c r="S719" i="1"/>
  <c r="Q741" i="3" s="1"/>
  <c r="S720" i="1"/>
  <c r="Q742" i="3" s="1"/>
  <c r="S721" i="1"/>
  <c r="Q743" i="3" s="1"/>
  <c r="S722" i="1"/>
  <c r="Q744" i="3" s="1"/>
  <c r="S723" i="1"/>
  <c r="Q745" i="3" s="1"/>
  <c r="S724" i="1"/>
  <c r="Q746" i="3" s="1"/>
  <c r="S725" i="1"/>
  <c r="Q747" i="3" s="1"/>
  <c r="S726" i="1"/>
  <c r="Q748" i="3" s="1"/>
  <c r="S727" i="1"/>
  <c r="Q749" i="3" s="1"/>
  <c r="S728" i="1"/>
  <c r="Q750" i="3" s="1"/>
  <c r="S729" i="1"/>
  <c r="Q751" i="3" s="1"/>
  <c r="S730" i="1"/>
  <c r="Q752" i="3" s="1"/>
  <c r="S731" i="1"/>
  <c r="Q753" i="3" s="1"/>
  <c r="S732" i="1"/>
  <c r="Q754" i="3" s="1"/>
  <c r="S733" i="1"/>
  <c r="Q755" i="3" s="1"/>
  <c r="S734" i="1"/>
  <c r="Q756" i="3" s="1"/>
  <c r="S735" i="1"/>
  <c r="Q757" i="3" s="1"/>
  <c r="S736" i="1"/>
  <c r="Q759" i="3" s="1"/>
  <c r="S737" i="1"/>
  <c r="Q758" i="3" s="1"/>
  <c r="S738" i="1"/>
  <c r="Q760" i="3" s="1"/>
  <c r="S739" i="1"/>
  <c r="Q761" i="3" s="1"/>
  <c r="S740" i="1"/>
  <c r="Q762" i="3" s="1"/>
  <c r="S741" i="1"/>
  <c r="Q763" i="3" s="1"/>
  <c r="S742" i="1"/>
  <c r="Q764" i="3" s="1"/>
  <c r="S743" i="1"/>
  <c r="Q765" i="3" s="1"/>
  <c r="S744" i="1"/>
  <c r="Q766" i="3" s="1"/>
  <c r="S745" i="1"/>
  <c r="Q767" i="3" s="1"/>
  <c r="S746" i="1"/>
  <c r="Q768" i="3" s="1"/>
  <c r="S747" i="1"/>
  <c r="Q769" i="3" s="1"/>
  <c r="S748" i="1"/>
  <c r="Q770" i="3" s="1"/>
  <c r="S749" i="1"/>
  <c r="Q771" i="3" s="1"/>
  <c r="S750" i="1"/>
  <c r="Q772" i="3" s="1"/>
  <c r="S751" i="1"/>
  <c r="Q773" i="3" s="1"/>
  <c r="S752" i="1"/>
  <c r="Q774" i="3" s="1"/>
  <c r="S753" i="1"/>
  <c r="Q775" i="3" s="1"/>
  <c r="S754" i="1"/>
  <c r="Q776" i="3" s="1"/>
  <c r="S755" i="1"/>
  <c r="Q777" i="3" s="1"/>
  <c r="S756" i="1"/>
  <c r="Q778" i="3" s="1"/>
  <c r="S757" i="1"/>
  <c r="Q779" i="3" s="1"/>
  <c r="S758" i="1"/>
  <c r="Q780" i="3" s="1"/>
  <c r="S759" i="1"/>
  <c r="Q781" i="3" s="1"/>
  <c r="S760" i="1"/>
  <c r="Q782" i="3" s="1"/>
  <c r="S761" i="1"/>
  <c r="Q783" i="3" s="1"/>
  <c r="S762" i="1"/>
  <c r="Q784" i="3" s="1"/>
  <c r="S763" i="1"/>
  <c r="Q785" i="3" s="1"/>
  <c r="S764" i="1"/>
  <c r="Q786" i="3" s="1"/>
  <c r="S765" i="1"/>
  <c r="Q787" i="3" s="1"/>
  <c r="S766" i="1"/>
  <c r="Q788" i="3" s="1"/>
  <c r="S767" i="1"/>
  <c r="Q789" i="3" s="1"/>
  <c r="S768" i="1"/>
  <c r="Q790" i="3" s="1"/>
  <c r="S769" i="1"/>
  <c r="Q791" i="3" s="1"/>
  <c r="S770" i="1"/>
  <c r="Q792" i="3" s="1"/>
  <c r="S771" i="1"/>
  <c r="Q793" i="3" s="1"/>
  <c r="S772" i="1"/>
  <c r="Q794" i="3" s="1"/>
  <c r="S773" i="1"/>
  <c r="Q795" i="3" s="1"/>
  <c r="S774" i="1"/>
  <c r="Q796" i="3" s="1"/>
  <c r="S775" i="1"/>
  <c r="Q797" i="3" s="1"/>
  <c r="S776" i="1"/>
  <c r="Q798" i="3" s="1"/>
  <c r="S777" i="1"/>
  <c r="Q799" i="3" s="1"/>
  <c r="S778" i="1"/>
  <c r="Q800" i="3" s="1"/>
  <c r="S779" i="1"/>
  <c r="Q801" i="3" s="1"/>
  <c r="S780" i="1"/>
  <c r="Q802" i="3" s="1"/>
  <c r="S781" i="1"/>
  <c r="Q803" i="3" s="1"/>
  <c r="S782" i="1"/>
  <c r="Q804" i="3" s="1"/>
  <c r="S783" i="1"/>
  <c r="Q805" i="3" s="1"/>
  <c r="S784" i="1"/>
  <c r="Q806" i="3" s="1"/>
  <c r="S785" i="1"/>
  <c r="Q807" i="3" s="1"/>
  <c r="S786" i="1"/>
  <c r="Q808" i="3" s="1"/>
  <c r="S787" i="1"/>
  <c r="Q809" i="3" s="1"/>
  <c r="S788" i="1"/>
  <c r="Q810" i="3" s="1"/>
  <c r="S789" i="1"/>
  <c r="Q811" i="3" s="1"/>
  <c r="S790" i="1"/>
  <c r="Q812" i="3" s="1"/>
  <c r="S791" i="1"/>
  <c r="Q813" i="3" s="1"/>
  <c r="S792" i="1"/>
  <c r="Q814" i="3" s="1"/>
  <c r="S793" i="1"/>
  <c r="Q815" i="3" s="1"/>
  <c r="S794" i="1"/>
  <c r="Q816" i="3" s="1"/>
  <c r="S795" i="1"/>
  <c r="Q817" i="3" s="1"/>
  <c r="S796" i="1"/>
  <c r="Q818" i="3" s="1"/>
  <c r="S797" i="1"/>
  <c r="Q819" i="3" s="1"/>
  <c r="S798" i="1"/>
  <c r="Q820" i="3" s="1"/>
  <c r="S799" i="1"/>
  <c r="Q821" i="3" s="1"/>
  <c r="S800" i="1"/>
  <c r="Q822" i="3" s="1"/>
  <c r="S801" i="1"/>
  <c r="Q823" i="3" s="1"/>
  <c r="S802" i="1"/>
  <c r="Q824" i="3" s="1"/>
  <c r="S803" i="1"/>
  <c r="Q825" i="3" s="1"/>
  <c r="S804" i="1"/>
  <c r="Q826" i="3" s="1"/>
  <c r="S805" i="1"/>
  <c r="Q827" i="3" s="1"/>
  <c r="S806" i="1"/>
  <c r="Q828" i="3" s="1"/>
  <c r="S807" i="1"/>
  <c r="Q829" i="3" s="1"/>
  <c r="S808" i="1"/>
  <c r="Q830" i="3" s="1"/>
  <c r="S809" i="1"/>
  <c r="Q831" i="3" s="1"/>
  <c r="S810" i="1"/>
  <c r="Q832" i="3" s="1"/>
  <c r="S811" i="1"/>
  <c r="Q833" i="3" s="1"/>
  <c r="S812" i="1"/>
  <c r="Q834" i="3" s="1"/>
  <c r="S813" i="1"/>
  <c r="Q835" i="3" s="1"/>
  <c r="S814" i="1"/>
  <c r="Q836" i="3" s="1"/>
  <c r="S815" i="1"/>
  <c r="Q837" i="3" s="1"/>
  <c r="S816" i="1"/>
  <c r="Q838" i="3" s="1"/>
  <c r="S817" i="1"/>
  <c r="Q839" i="3" s="1"/>
  <c r="S818" i="1"/>
  <c r="Q840" i="3" s="1"/>
  <c r="S819" i="1"/>
  <c r="Q841" i="3" s="1"/>
  <c r="S820" i="1"/>
  <c r="Q842" i="3" s="1"/>
  <c r="S821" i="1"/>
  <c r="Q843" i="3" s="1"/>
  <c r="S822" i="1"/>
  <c r="Q844" i="3" s="1"/>
  <c r="S823" i="1"/>
  <c r="Q845" i="3" s="1"/>
  <c r="S824" i="1"/>
  <c r="Q846" i="3" s="1"/>
  <c r="S825" i="1"/>
  <c r="Q847" i="3" s="1"/>
  <c r="S826" i="1"/>
  <c r="Q848" i="3" s="1"/>
  <c r="S827" i="1"/>
  <c r="Q849" i="3" s="1"/>
  <c r="S828" i="1"/>
  <c r="Q850" i="3" s="1"/>
  <c r="S829" i="1"/>
  <c r="Q851" i="3" s="1"/>
  <c r="S830" i="1"/>
  <c r="Q852" i="3" s="1"/>
  <c r="S831" i="1"/>
  <c r="Q853" i="3" s="1"/>
  <c r="S832" i="1"/>
  <c r="Q854" i="3" s="1"/>
  <c r="S833" i="1"/>
  <c r="Q855" i="3" s="1"/>
  <c r="S834" i="1"/>
  <c r="Q856" i="3" s="1"/>
  <c r="S835" i="1"/>
  <c r="Q857" i="3" s="1"/>
  <c r="S836" i="1"/>
  <c r="Q858" i="3" s="1"/>
  <c r="S837" i="1"/>
  <c r="Q859" i="3" s="1"/>
  <c r="S838" i="1"/>
  <c r="Q860" i="3" s="1"/>
  <c r="S839" i="1"/>
  <c r="Q861" i="3" s="1"/>
  <c r="S840" i="1"/>
  <c r="Q862" i="3" s="1"/>
  <c r="S841" i="1"/>
  <c r="Q863" i="3" s="1"/>
  <c r="S842" i="1"/>
  <c r="Q864" i="3" s="1"/>
  <c r="S843" i="1"/>
  <c r="Q865" i="3" s="1"/>
  <c r="S844" i="1"/>
  <c r="Q866" i="3" s="1"/>
  <c r="S845" i="1"/>
  <c r="Q867" i="3" s="1"/>
  <c r="S846" i="1"/>
  <c r="Q868" i="3" s="1"/>
  <c r="S847" i="1"/>
  <c r="Q869" i="3" s="1"/>
  <c r="S848" i="1"/>
  <c r="Q870" i="3" s="1"/>
  <c r="S849" i="1"/>
  <c r="Q871" i="3" s="1"/>
  <c r="S850" i="1"/>
  <c r="Q872" i="3" s="1"/>
  <c r="S851" i="1"/>
  <c r="Q873" i="3" s="1"/>
  <c r="S852" i="1"/>
  <c r="Q874" i="3" s="1"/>
  <c r="S853" i="1"/>
  <c r="Q875" i="3" s="1"/>
  <c r="S854" i="1"/>
  <c r="Q876" i="3" s="1"/>
  <c r="S855" i="1"/>
  <c r="Q877" i="3" s="1"/>
  <c r="S856" i="1"/>
  <c r="Q878" i="3" s="1"/>
  <c r="S857" i="1"/>
  <c r="Q879" i="3" s="1"/>
  <c r="S858" i="1"/>
  <c r="Q880" i="3" s="1"/>
  <c r="S859" i="1"/>
  <c r="Q881" i="3" s="1"/>
  <c r="S860" i="1"/>
  <c r="Q882" i="3" s="1"/>
  <c r="S861" i="1"/>
  <c r="Q883" i="3" s="1"/>
  <c r="S862" i="1"/>
  <c r="Q884" i="3" s="1"/>
  <c r="S863" i="1"/>
  <c r="Q885" i="3" s="1"/>
  <c r="S864" i="1"/>
  <c r="Q886" i="3" s="1"/>
  <c r="S865" i="1"/>
  <c r="Q887" i="3" s="1"/>
  <c r="S866" i="1"/>
  <c r="Q888" i="3" s="1"/>
  <c r="S867" i="1"/>
  <c r="Q889" i="3" s="1"/>
  <c r="S868" i="1"/>
  <c r="Q890" i="3" s="1"/>
  <c r="S869" i="1"/>
  <c r="Q891" i="3" s="1"/>
  <c r="S870" i="1"/>
  <c r="Q892" i="3" s="1"/>
  <c r="S871" i="1"/>
  <c r="Q893" i="3" s="1"/>
  <c r="S872" i="1"/>
  <c r="Q894" i="3" s="1"/>
  <c r="S873" i="1"/>
  <c r="Q895" i="3" s="1"/>
  <c r="S874" i="1"/>
  <c r="Q896" i="3" s="1"/>
  <c r="S875" i="1"/>
  <c r="Q897" i="3" s="1"/>
  <c r="S876" i="1"/>
  <c r="Q898" i="3" s="1"/>
  <c r="S877" i="1"/>
  <c r="Q899" i="3" s="1"/>
  <c r="S878" i="1"/>
  <c r="Q900" i="3" s="1"/>
  <c r="S879" i="1"/>
  <c r="Q901" i="3" s="1"/>
  <c r="S880" i="1"/>
  <c r="Q902" i="3" s="1"/>
  <c r="S881" i="1"/>
  <c r="Q903" i="3" s="1"/>
  <c r="S882" i="1"/>
  <c r="Q904" i="3" s="1"/>
  <c r="S883" i="1"/>
  <c r="Q905" i="3" s="1"/>
  <c r="S884" i="1"/>
  <c r="Q906" i="3" s="1"/>
  <c r="S885" i="1"/>
  <c r="Q907" i="3" s="1"/>
  <c r="S886" i="1"/>
  <c r="Q908" i="3" s="1"/>
  <c r="S887" i="1"/>
  <c r="Q909" i="3" s="1"/>
  <c r="S888" i="1"/>
  <c r="Q910" i="3" s="1"/>
  <c r="S889" i="1"/>
  <c r="Q911" i="3" s="1"/>
  <c r="S890" i="1"/>
  <c r="Q912" i="3" s="1"/>
  <c r="S891" i="1"/>
  <c r="Q913" i="3" s="1"/>
  <c r="S892" i="1"/>
  <c r="Q914" i="3" s="1"/>
  <c r="S893" i="1"/>
  <c r="Q915" i="3" s="1"/>
  <c r="S894" i="1"/>
  <c r="Q916" i="3" s="1"/>
  <c r="S895" i="1"/>
  <c r="Q917" i="3" s="1"/>
  <c r="S896" i="1"/>
  <c r="Q918" i="3" s="1"/>
  <c r="S897" i="1"/>
  <c r="Q919" i="3" s="1"/>
  <c r="S898" i="1"/>
  <c r="Q920" i="3" s="1"/>
  <c r="S899" i="1"/>
  <c r="Q921" i="3" s="1"/>
  <c r="S900" i="1"/>
  <c r="Q922" i="3" s="1"/>
  <c r="S901" i="1"/>
  <c r="Q923" i="3" s="1"/>
  <c r="S902" i="1"/>
  <c r="Q924" i="3" s="1"/>
  <c r="S903" i="1"/>
  <c r="Q925" i="3" s="1"/>
  <c r="S904" i="1"/>
  <c r="Q926" i="3" s="1"/>
  <c r="S905" i="1"/>
  <c r="Q927" i="3" s="1"/>
  <c r="S906" i="1"/>
  <c r="Q928" i="3" s="1"/>
  <c r="S907" i="1"/>
  <c r="Q929" i="3" s="1"/>
  <c r="S908" i="1"/>
  <c r="Q930" i="3" s="1"/>
  <c r="S909" i="1"/>
  <c r="Q931" i="3" s="1"/>
  <c r="S910" i="1"/>
  <c r="Q932" i="3" s="1"/>
  <c r="S911" i="1"/>
  <c r="Q933" i="3" s="1"/>
  <c r="S912" i="1"/>
  <c r="Q934" i="3" s="1"/>
  <c r="S913" i="1"/>
  <c r="Q935" i="3" s="1"/>
  <c r="S914" i="1"/>
  <c r="Q936" i="3" s="1"/>
  <c r="S915" i="1"/>
  <c r="Q937" i="3" s="1"/>
  <c r="S916" i="1"/>
  <c r="Q938" i="3" s="1"/>
  <c r="S917" i="1"/>
  <c r="Q939" i="3" s="1"/>
  <c r="S918" i="1"/>
  <c r="Q940" i="3" s="1"/>
  <c r="S919" i="1"/>
  <c r="Q941" i="3" s="1"/>
  <c r="S920" i="1"/>
  <c r="Q942" i="3" s="1"/>
  <c r="S921" i="1"/>
  <c r="Q943" i="3" s="1"/>
  <c r="S922" i="1"/>
  <c r="Q944" i="3" s="1"/>
  <c r="S923" i="1"/>
  <c r="Q945" i="3" s="1"/>
  <c r="S924" i="1"/>
  <c r="Q946" i="3" s="1"/>
  <c r="S925" i="1"/>
  <c r="Q947" i="3" s="1"/>
  <c r="S926" i="1"/>
  <c r="Q948" i="3" s="1"/>
  <c r="S927" i="1"/>
  <c r="Q949" i="3" s="1"/>
  <c r="S928" i="1"/>
  <c r="Q950" i="3" s="1"/>
  <c r="S929" i="1"/>
  <c r="Q951" i="3" s="1"/>
  <c r="S930" i="1"/>
  <c r="Q952" i="3" s="1"/>
  <c r="S931" i="1"/>
  <c r="Q953" i="3" s="1"/>
  <c r="S932" i="1"/>
  <c r="Q954" i="3" s="1"/>
  <c r="S933" i="1"/>
  <c r="Q955" i="3" s="1"/>
  <c r="S934" i="1"/>
  <c r="Q956" i="3" s="1"/>
  <c r="S935" i="1"/>
  <c r="Q957" i="3" s="1"/>
  <c r="S936" i="1"/>
  <c r="Q958" i="3" s="1"/>
  <c r="S937" i="1"/>
  <c r="Q959" i="3" s="1"/>
  <c r="S938" i="1"/>
  <c r="Q960" i="3" s="1"/>
  <c r="S939" i="1"/>
  <c r="Q961" i="3" s="1"/>
  <c r="S940" i="1"/>
  <c r="Q962" i="3" s="1"/>
  <c r="S941" i="1"/>
  <c r="Q963" i="3" s="1"/>
  <c r="S942" i="1"/>
  <c r="Q964" i="3" s="1"/>
  <c r="S943" i="1"/>
  <c r="Q965" i="3" s="1"/>
  <c r="S944" i="1"/>
  <c r="Q966" i="3" s="1"/>
  <c r="S945" i="1"/>
  <c r="Q967" i="3" s="1"/>
  <c r="S946" i="1"/>
  <c r="Q968" i="3" s="1"/>
  <c r="S947" i="1"/>
  <c r="Q969" i="3" s="1"/>
  <c r="S948" i="1"/>
  <c r="Q970" i="3" s="1"/>
  <c r="S949" i="1"/>
  <c r="Q971" i="3" s="1"/>
  <c r="S950" i="1"/>
  <c r="Q972" i="3" s="1"/>
  <c r="S951" i="1"/>
  <c r="Q973" i="3" s="1"/>
  <c r="S952" i="1"/>
  <c r="Q974" i="3" s="1"/>
  <c r="S953" i="1"/>
  <c r="Q975" i="3" s="1"/>
  <c r="S954" i="1"/>
  <c r="Q976" i="3" s="1"/>
  <c r="S955" i="1"/>
  <c r="Q977" i="3" s="1"/>
  <c r="S956" i="1"/>
  <c r="Q978" i="3" s="1"/>
  <c r="S957" i="1"/>
  <c r="Q979" i="3" s="1"/>
  <c r="S958" i="1"/>
  <c r="Q980" i="3" s="1"/>
  <c r="S959" i="1"/>
  <c r="Q981" i="3" s="1"/>
  <c r="S960" i="1"/>
  <c r="Q982" i="3" s="1"/>
  <c r="S961" i="1"/>
  <c r="Q983" i="3" s="1"/>
  <c r="S962" i="1"/>
  <c r="Q984" i="3" s="1"/>
  <c r="S963" i="1"/>
  <c r="Q985" i="3" s="1"/>
  <c r="S964" i="1"/>
  <c r="Q986" i="3" s="1"/>
  <c r="S965" i="1"/>
  <c r="Q987" i="3" s="1"/>
  <c r="S966" i="1"/>
  <c r="Q988" i="3" s="1"/>
  <c r="S967" i="1"/>
  <c r="Q989" i="3" s="1"/>
  <c r="S968" i="1"/>
  <c r="Q990" i="3" s="1"/>
  <c r="S969" i="1"/>
  <c r="Q991" i="3" s="1"/>
  <c r="S970" i="1"/>
  <c r="Q992" i="3" s="1"/>
  <c r="S971" i="1"/>
  <c r="Q993" i="3" s="1"/>
  <c r="S972" i="1"/>
  <c r="Q994" i="3" s="1"/>
  <c r="S973" i="1"/>
  <c r="Q995" i="3" s="1"/>
  <c r="S974" i="1"/>
  <c r="Q996" i="3" s="1"/>
  <c r="S975" i="1"/>
  <c r="Q997" i="3" s="1"/>
  <c r="S976" i="1"/>
  <c r="Q998" i="3" s="1"/>
  <c r="S977" i="1"/>
  <c r="Q999" i="3" s="1"/>
  <c r="S978" i="1"/>
  <c r="Q1000" i="3" s="1"/>
  <c r="S979" i="1"/>
  <c r="Q1001" i="3" s="1"/>
  <c r="S980" i="1"/>
  <c r="Q1002" i="3" s="1"/>
  <c r="S981" i="1"/>
  <c r="Q1003" i="3" s="1"/>
  <c r="S982" i="1"/>
  <c r="Q1004" i="3" s="1"/>
  <c r="S983" i="1"/>
  <c r="Q1005" i="3" s="1"/>
  <c r="S984" i="1"/>
  <c r="Q1006" i="3" s="1"/>
  <c r="S985" i="1"/>
  <c r="Q1007" i="3" s="1"/>
  <c r="S986" i="1"/>
  <c r="Q1008" i="3" s="1"/>
  <c r="S987" i="1"/>
  <c r="Q1009" i="3" s="1"/>
  <c r="S988" i="1"/>
  <c r="Q1010" i="3" s="1"/>
  <c r="S989" i="1"/>
  <c r="Q1011" i="3" s="1"/>
  <c r="S990" i="1"/>
  <c r="Q1012" i="3" s="1"/>
  <c r="S991" i="1"/>
  <c r="Q1013" i="3" s="1"/>
  <c r="S992" i="1"/>
  <c r="Q1014" i="3" s="1"/>
  <c r="S993" i="1"/>
  <c r="Q1015" i="3" s="1"/>
  <c r="S994" i="1"/>
  <c r="Q1016" i="3" s="1"/>
  <c r="S995" i="1"/>
  <c r="Q1017" i="3" s="1"/>
  <c r="S996" i="1"/>
  <c r="Q1018" i="3" s="1"/>
  <c r="S997" i="1"/>
  <c r="Q1019" i="3" s="1"/>
  <c r="S998" i="1"/>
  <c r="Q1020" i="3" s="1"/>
  <c r="S999" i="1"/>
  <c r="Q1021" i="3" s="1"/>
  <c r="S1000" i="1"/>
  <c r="Q1022" i="3" s="1"/>
  <c r="S1001" i="1"/>
  <c r="Q1023" i="3" s="1"/>
  <c r="S1002" i="1"/>
  <c r="Q1024" i="3" s="1"/>
  <c r="S1003" i="1"/>
  <c r="Q1025" i="3" s="1"/>
  <c r="S1004" i="1"/>
  <c r="Q1026" i="3" s="1"/>
  <c r="S1005" i="1"/>
  <c r="Q1027" i="3" s="1"/>
  <c r="S1006" i="1"/>
  <c r="Q1028" i="3" s="1"/>
  <c r="S1007" i="1"/>
  <c r="Q1029" i="3" s="1"/>
  <c r="S1008" i="1"/>
  <c r="Q1030" i="3" s="1"/>
  <c r="S1009" i="1"/>
  <c r="Q1031" i="3" s="1"/>
  <c r="S1010" i="1"/>
  <c r="Q1032" i="3" s="1"/>
  <c r="S1011" i="1"/>
  <c r="Q1033" i="3" s="1"/>
  <c r="S1012" i="1"/>
  <c r="Q1034" i="3" s="1"/>
  <c r="S1013" i="1"/>
  <c r="Q1035" i="3" s="1"/>
  <c r="S1014" i="1"/>
  <c r="Q1036" i="3" s="1"/>
  <c r="S1015" i="1"/>
  <c r="Q1037" i="3" s="1"/>
  <c r="S1016" i="1"/>
  <c r="Q1038" i="3" s="1"/>
  <c r="S1017" i="1"/>
  <c r="Q1039" i="3" s="1"/>
  <c r="S1018" i="1"/>
  <c r="Q1040" i="3" s="1"/>
  <c r="S1019" i="1"/>
  <c r="Q1041" i="3" s="1"/>
  <c r="S1020" i="1"/>
  <c r="Q1042" i="3" s="1"/>
  <c r="S1021" i="1"/>
  <c r="Q1043" i="3" s="1"/>
  <c r="S1022" i="1"/>
  <c r="Q1044" i="3" s="1"/>
  <c r="S1023" i="1"/>
  <c r="Q1045" i="3" s="1"/>
  <c r="S1024" i="1"/>
  <c r="Q1046" i="3" s="1"/>
  <c r="S1025" i="1"/>
  <c r="Q1047" i="3" s="1"/>
  <c r="S1026" i="1"/>
  <c r="Q1048" i="3" s="1"/>
  <c r="S1027" i="1"/>
  <c r="Q1049" i="3" s="1"/>
  <c r="S1028" i="1"/>
  <c r="Q1050" i="3" s="1"/>
  <c r="S1029" i="1"/>
  <c r="Q1051" i="3" s="1"/>
  <c r="S1030" i="1"/>
  <c r="Q1052" i="3" s="1"/>
  <c r="S1031" i="1"/>
  <c r="Q1053" i="3" s="1"/>
  <c r="S1032" i="1"/>
  <c r="Q1054" i="3" s="1"/>
  <c r="S1033" i="1"/>
  <c r="Q1055" i="3" s="1"/>
  <c r="S1034" i="1"/>
  <c r="Q1056" i="3" s="1"/>
  <c r="S1035" i="1"/>
  <c r="Q1057" i="3" s="1"/>
  <c r="S1036" i="1"/>
  <c r="Q1058" i="3" s="1"/>
  <c r="S1037" i="1"/>
  <c r="Q1059" i="3" s="1"/>
  <c r="S1038" i="1"/>
  <c r="Q1060" i="3" s="1"/>
  <c r="S1039" i="1"/>
  <c r="Q1061" i="3" s="1"/>
  <c r="S1040" i="1"/>
  <c r="Q1062" i="3" s="1"/>
  <c r="S1041" i="1"/>
  <c r="Q1063" i="3" s="1"/>
  <c r="S1042" i="1"/>
  <c r="Q1064" i="3" s="1"/>
  <c r="S1043" i="1"/>
  <c r="Q1065" i="3" s="1"/>
  <c r="S1044" i="1"/>
  <c r="Q1066" i="3" s="1"/>
  <c r="S1045" i="1"/>
  <c r="Q1067" i="3" s="1"/>
  <c r="S1046" i="1"/>
  <c r="Q1068" i="3" s="1"/>
  <c r="S1047" i="1"/>
  <c r="Q1069" i="3" s="1"/>
  <c r="S1048" i="1"/>
  <c r="Q1070" i="3" s="1"/>
  <c r="S1049" i="1"/>
  <c r="Q1071" i="3" s="1"/>
  <c r="S1050" i="1"/>
  <c r="Q1072" i="3" s="1"/>
  <c r="S1051" i="1"/>
  <c r="Q1073" i="3" s="1"/>
  <c r="S1052" i="1"/>
  <c r="Q1074" i="3" s="1"/>
  <c r="S1053" i="1"/>
  <c r="Q1075" i="3" s="1"/>
  <c r="S1054" i="1"/>
  <c r="Q1076" i="3" s="1"/>
  <c r="S1055" i="1"/>
  <c r="Q1077" i="3" s="1"/>
  <c r="S1056" i="1"/>
  <c r="Q1078" i="3" s="1"/>
  <c r="S1057" i="1"/>
  <c r="Q1079" i="3" s="1"/>
  <c r="S1058" i="1"/>
  <c r="Q1080" i="3" s="1"/>
  <c r="S1059" i="1"/>
  <c r="Q1081" i="3" s="1"/>
  <c r="S1060" i="1"/>
  <c r="Q1082" i="3" s="1"/>
  <c r="S1061" i="1"/>
  <c r="Q1084" i="3" s="1"/>
  <c r="S1062" i="1"/>
  <c r="Q1083" i="3" s="1"/>
  <c r="S1063" i="1"/>
  <c r="Q1085" i="3" s="1"/>
  <c r="S1064" i="1"/>
  <c r="Q1086" i="3" s="1"/>
  <c r="S1065" i="1"/>
  <c r="Q1087" i="3" s="1"/>
  <c r="S1066" i="1"/>
  <c r="Q1088" i="3" s="1"/>
  <c r="S1067" i="1"/>
  <c r="Q1089" i="3" s="1"/>
  <c r="S1068" i="1"/>
  <c r="Q1090" i="3" s="1"/>
  <c r="S1069" i="1"/>
  <c r="Q1091" i="3" s="1"/>
  <c r="S1070" i="1"/>
  <c r="Q1092" i="3" s="1"/>
  <c r="S1071" i="1"/>
  <c r="Q1093" i="3" s="1"/>
  <c r="S1072" i="1"/>
  <c r="Q1094" i="3" s="1"/>
  <c r="S1073" i="1"/>
  <c r="Q1095" i="3" s="1"/>
  <c r="S1074" i="1"/>
  <c r="Q1096" i="3" s="1"/>
  <c r="S1075" i="1"/>
  <c r="Q1097" i="3" s="1"/>
  <c r="S1076" i="1"/>
  <c r="Q1098" i="3" s="1"/>
  <c r="S1077" i="1"/>
  <c r="Q1099" i="3" s="1"/>
  <c r="S1078" i="1"/>
  <c r="Q1100" i="3" s="1"/>
  <c r="S1079" i="1"/>
  <c r="Q1101" i="3" s="1"/>
  <c r="S1080" i="1"/>
  <c r="Q1102" i="3" s="1"/>
  <c r="S1081" i="1"/>
  <c r="Q1103" i="3" s="1"/>
  <c r="S1082" i="1"/>
  <c r="Q1104" i="3" s="1"/>
  <c r="S1083" i="1"/>
  <c r="Q1105" i="3" s="1"/>
  <c r="S1084" i="1"/>
  <c r="Q1107" i="3" s="1"/>
  <c r="S1085" i="1"/>
  <c r="Q1106" i="3" s="1"/>
  <c r="S1086" i="1"/>
  <c r="Q1108" i="3" s="1"/>
  <c r="S1087" i="1"/>
  <c r="Q1109" i="3" s="1"/>
  <c r="S1088" i="1"/>
  <c r="Q1110" i="3" s="1"/>
  <c r="S1089" i="1"/>
  <c r="Q1111" i="3" s="1"/>
  <c r="S1090" i="1"/>
  <c r="Q1112" i="3" s="1"/>
  <c r="R2" i="1"/>
  <c r="K3" i="1"/>
  <c r="I25" i="3" s="1"/>
  <c r="K4" i="1"/>
  <c r="I26" i="3" s="1"/>
  <c r="K5" i="1"/>
  <c r="I27" i="3" s="1"/>
  <c r="K6" i="1"/>
  <c r="I28" i="3" s="1"/>
  <c r="K7" i="1"/>
  <c r="I29" i="3" s="1"/>
  <c r="K8" i="1"/>
  <c r="I30" i="3" s="1"/>
  <c r="K9" i="1"/>
  <c r="I31" i="3" s="1"/>
  <c r="K10" i="1"/>
  <c r="I32" i="3" s="1"/>
  <c r="K11" i="1"/>
  <c r="I33" i="3" s="1"/>
  <c r="K12" i="1"/>
  <c r="I34" i="3" s="1"/>
  <c r="K13" i="1"/>
  <c r="I35" i="3" s="1"/>
  <c r="K14" i="1"/>
  <c r="I36" i="3" s="1"/>
  <c r="K15" i="1"/>
  <c r="I37" i="3" s="1"/>
  <c r="K16" i="1"/>
  <c r="I38" i="3" s="1"/>
  <c r="K17" i="1"/>
  <c r="I39" i="3" s="1"/>
  <c r="K18" i="1"/>
  <c r="I40" i="3" s="1"/>
  <c r="K19" i="1"/>
  <c r="I41" i="3" s="1"/>
  <c r="K20" i="1"/>
  <c r="I42" i="3" s="1"/>
  <c r="K21" i="1"/>
  <c r="I43" i="3" s="1"/>
  <c r="K22" i="1"/>
  <c r="I44" i="3" s="1"/>
  <c r="K23" i="1"/>
  <c r="I45" i="3" s="1"/>
  <c r="K24" i="1"/>
  <c r="I46" i="3" s="1"/>
  <c r="K25" i="1"/>
  <c r="I47" i="3" s="1"/>
  <c r="K26" i="1"/>
  <c r="I48" i="3" s="1"/>
  <c r="K27" i="1"/>
  <c r="I49" i="3" s="1"/>
  <c r="K28" i="1"/>
  <c r="I50" i="3" s="1"/>
  <c r="K29" i="1"/>
  <c r="I51" i="3" s="1"/>
  <c r="K30" i="1"/>
  <c r="I52" i="3" s="1"/>
  <c r="K31" i="1"/>
  <c r="I53" i="3" s="1"/>
  <c r="K32" i="1"/>
  <c r="I54" i="3" s="1"/>
  <c r="K33" i="1"/>
  <c r="I55" i="3" s="1"/>
  <c r="K34" i="1"/>
  <c r="I56" i="3" s="1"/>
  <c r="K35" i="1"/>
  <c r="I57" i="3" s="1"/>
  <c r="K36" i="1"/>
  <c r="I58" i="3" s="1"/>
  <c r="K37" i="1"/>
  <c r="I59" i="3" s="1"/>
  <c r="K38" i="1"/>
  <c r="I60" i="3" s="1"/>
  <c r="K39" i="1"/>
  <c r="I61" i="3" s="1"/>
  <c r="K40" i="1"/>
  <c r="I62" i="3" s="1"/>
  <c r="K41" i="1"/>
  <c r="I63" i="3" s="1"/>
  <c r="K42" i="1"/>
  <c r="I64" i="3" s="1"/>
  <c r="K43" i="1"/>
  <c r="I65" i="3" s="1"/>
  <c r="K44" i="1"/>
  <c r="I66" i="3" s="1"/>
  <c r="K45" i="1"/>
  <c r="I67" i="3" s="1"/>
  <c r="K46" i="1"/>
  <c r="I68" i="3" s="1"/>
  <c r="K47" i="1"/>
  <c r="I69" i="3" s="1"/>
  <c r="K48" i="1"/>
  <c r="I70" i="3" s="1"/>
  <c r="K49" i="1"/>
  <c r="I71" i="3" s="1"/>
  <c r="K50" i="1"/>
  <c r="I72" i="3" s="1"/>
  <c r="K51" i="1"/>
  <c r="I73" i="3" s="1"/>
  <c r="K52" i="1"/>
  <c r="I74" i="3" s="1"/>
  <c r="K53" i="1"/>
  <c r="I75" i="3" s="1"/>
  <c r="K54" i="1"/>
  <c r="I76" i="3" s="1"/>
  <c r="K55" i="1"/>
  <c r="I77" i="3" s="1"/>
  <c r="K56" i="1"/>
  <c r="I78" i="3" s="1"/>
  <c r="K57" i="1"/>
  <c r="I79" i="3" s="1"/>
  <c r="K58" i="1"/>
  <c r="I80" i="3" s="1"/>
  <c r="K59" i="1"/>
  <c r="I81" i="3" s="1"/>
  <c r="K60" i="1"/>
  <c r="I82" i="3" s="1"/>
  <c r="K61" i="1"/>
  <c r="I83" i="3" s="1"/>
  <c r="K62" i="1"/>
  <c r="I84" i="3" s="1"/>
  <c r="K63" i="1"/>
  <c r="I85" i="3" s="1"/>
  <c r="K64" i="1"/>
  <c r="I86" i="3" s="1"/>
  <c r="K65" i="1"/>
  <c r="I87" i="3" s="1"/>
  <c r="K66" i="1"/>
  <c r="I88" i="3" s="1"/>
  <c r="K67" i="1"/>
  <c r="I89" i="3" s="1"/>
  <c r="K68" i="1"/>
  <c r="I90" i="3" s="1"/>
  <c r="K69" i="1"/>
  <c r="I91" i="3" s="1"/>
  <c r="K70" i="1"/>
  <c r="I92" i="3" s="1"/>
  <c r="K71" i="1"/>
  <c r="I93" i="3" s="1"/>
  <c r="K72" i="1"/>
  <c r="I94" i="3" s="1"/>
  <c r="K73" i="1"/>
  <c r="I95" i="3" s="1"/>
  <c r="K74" i="1"/>
  <c r="I96" i="3" s="1"/>
  <c r="K75" i="1"/>
  <c r="I97" i="3" s="1"/>
  <c r="K76" i="1"/>
  <c r="I98" i="3" s="1"/>
  <c r="K77" i="1"/>
  <c r="I99" i="3" s="1"/>
  <c r="K78" i="1"/>
  <c r="I100" i="3" s="1"/>
  <c r="K79" i="1"/>
  <c r="I101" i="3" s="1"/>
  <c r="K80" i="1"/>
  <c r="I102" i="3" s="1"/>
  <c r="K81" i="1"/>
  <c r="I103" i="3" s="1"/>
  <c r="K82" i="1"/>
  <c r="I104" i="3" s="1"/>
  <c r="K83" i="1"/>
  <c r="I105" i="3" s="1"/>
  <c r="K84" i="1"/>
  <c r="I106" i="3" s="1"/>
  <c r="K85" i="1"/>
  <c r="I107" i="3" s="1"/>
  <c r="K86" i="1"/>
  <c r="I108" i="3" s="1"/>
  <c r="K87" i="1"/>
  <c r="I109" i="3" s="1"/>
  <c r="K88" i="1"/>
  <c r="I110" i="3" s="1"/>
  <c r="K89" i="1"/>
  <c r="I111" i="3" s="1"/>
  <c r="K90" i="1"/>
  <c r="I112" i="3" s="1"/>
  <c r="K91" i="1"/>
  <c r="I113" i="3" s="1"/>
  <c r="K92" i="1"/>
  <c r="I114" i="3" s="1"/>
  <c r="K93" i="1"/>
  <c r="I115" i="3" s="1"/>
  <c r="K94" i="1"/>
  <c r="I116" i="3" s="1"/>
  <c r="K95" i="1"/>
  <c r="I117" i="3" s="1"/>
  <c r="K96" i="1"/>
  <c r="I118" i="3" s="1"/>
  <c r="K97" i="1"/>
  <c r="I119" i="3" s="1"/>
  <c r="K98" i="1"/>
  <c r="I120" i="3" s="1"/>
  <c r="K99" i="1"/>
  <c r="I121" i="3" s="1"/>
  <c r="K100" i="1"/>
  <c r="I122" i="3" s="1"/>
  <c r="K101" i="1"/>
  <c r="I123" i="3" s="1"/>
  <c r="K102" i="1"/>
  <c r="I124" i="3" s="1"/>
  <c r="K103" i="1"/>
  <c r="I125" i="3" s="1"/>
  <c r="K104" i="1"/>
  <c r="I126" i="3" s="1"/>
  <c r="K105" i="1"/>
  <c r="I127" i="3" s="1"/>
  <c r="K106" i="1"/>
  <c r="I128" i="3" s="1"/>
  <c r="K107" i="1"/>
  <c r="I129" i="3" s="1"/>
  <c r="K108" i="1"/>
  <c r="I130" i="3" s="1"/>
  <c r="K109" i="1"/>
  <c r="I131" i="3" s="1"/>
  <c r="K110" i="1"/>
  <c r="I132" i="3" s="1"/>
  <c r="K111" i="1"/>
  <c r="I133" i="3" s="1"/>
  <c r="K112" i="1"/>
  <c r="I134" i="3" s="1"/>
  <c r="K113" i="1"/>
  <c r="I135" i="3" s="1"/>
  <c r="K114" i="1"/>
  <c r="I136" i="3" s="1"/>
  <c r="K115" i="1"/>
  <c r="I137" i="3" s="1"/>
  <c r="K116" i="1"/>
  <c r="I138" i="3" s="1"/>
  <c r="K117" i="1"/>
  <c r="I139" i="3" s="1"/>
  <c r="K118" i="1"/>
  <c r="I140" i="3" s="1"/>
  <c r="K119" i="1"/>
  <c r="I141" i="3" s="1"/>
  <c r="K120" i="1"/>
  <c r="I142" i="3" s="1"/>
  <c r="K121" i="1"/>
  <c r="I143" i="3" s="1"/>
  <c r="K122" i="1"/>
  <c r="I144" i="3" s="1"/>
  <c r="K123" i="1"/>
  <c r="I145" i="3" s="1"/>
  <c r="K124" i="1"/>
  <c r="I146" i="3" s="1"/>
  <c r="K125" i="1"/>
  <c r="I147" i="3" s="1"/>
  <c r="K126" i="1"/>
  <c r="I148" i="3" s="1"/>
  <c r="K127" i="1"/>
  <c r="I149" i="3" s="1"/>
  <c r="K128" i="1"/>
  <c r="I150" i="3" s="1"/>
  <c r="K129" i="1"/>
  <c r="I151" i="3" s="1"/>
  <c r="K130" i="1"/>
  <c r="I152" i="3" s="1"/>
  <c r="K131" i="1"/>
  <c r="I153" i="3" s="1"/>
  <c r="K132" i="1"/>
  <c r="I154" i="3" s="1"/>
  <c r="K133" i="1"/>
  <c r="I155" i="3" s="1"/>
  <c r="K134" i="1"/>
  <c r="I156" i="3" s="1"/>
  <c r="K135" i="1"/>
  <c r="I157" i="3" s="1"/>
  <c r="K136" i="1"/>
  <c r="I158" i="3" s="1"/>
  <c r="K137" i="1"/>
  <c r="I159" i="3" s="1"/>
  <c r="K138" i="1"/>
  <c r="I160" i="3" s="1"/>
  <c r="K139" i="1"/>
  <c r="I161" i="3" s="1"/>
  <c r="K140" i="1"/>
  <c r="I162" i="3" s="1"/>
  <c r="K141" i="1"/>
  <c r="I163" i="3" s="1"/>
  <c r="K142" i="1"/>
  <c r="I164" i="3" s="1"/>
  <c r="K143" i="1"/>
  <c r="I165" i="3" s="1"/>
  <c r="K144" i="1"/>
  <c r="I166" i="3" s="1"/>
  <c r="K145" i="1"/>
  <c r="I167" i="3" s="1"/>
  <c r="K146" i="1"/>
  <c r="I168" i="3" s="1"/>
  <c r="K147" i="1"/>
  <c r="I169" i="3" s="1"/>
  <c r="K148" i="1"/>
  <c r="I170" i="3" s="1"/>
  <c r="K149" i="1"/>
  <c r="I171" i="3" s="1"/>
  <c r="K150" i="1"/>
  <c r="I172" i="3" s="1"/>
  <c r="K151" i="1"/>
  <c r="I173" i="3" s="1"/>
  <c r="K152" i="1"/>
  <c r="I174" i="3" s="1"/>
  <c r="K153" i="1"/>
  <c r="I175" i="3" s="1"/>
  <c r="K154" i="1"/>
  <c r="I176" i="3" s="1"/>
  <c r="K155" i="1"/>
  <c r="I177" i="3" s="1"/>
  <c r="K156" i="1"/>
  <c r="I178" i="3" s="1"/>
  <c r="K157" i="1"/>
  <c r="I179" i="3" s="1"/>
  <c r="K158" i="1"/>
  <c r="I180" i="3" s="1"/>
  <c r="K159" i="1"/>
  <c r="I181" i="3" s="1"/>
  <c r="K160" i="1"/>
  <c r="I182" i="3" s="1"/>
  <c r="K161" i="1"/>
  <c r="I183" i="3" s="1"/>
  <c r="K162" i="1"/>
  <c r="I184" i="3" s="1"/>
  <c r="K163" i="1"/>
  <c r="I185" i="3" s="1"/>
  <c r="K164" i="1"/>
  <c r="I186" i="3" s="1"/>
  <c r="K165" i="1"/>
  <c r="I187" i="3" s="1"/>
  <c r="K166" i="1"/>
  <c r="I188" i="3" s="1"/>
  <c r="K167" i="1"/>
  <c r="I189" i="3" s="1"/>
  <c r="K168" i="1"/>
  <c r="I190" i="3" s="1"/>
  <c r="K169" i="1"/>
  <c r="I191" i="3" s="1"/>
  <c r="K170" i="1"/>
  <c r="I192" i="3" s="1"/>
  <c r="K171" i="1"/>
  <c r="I193" i="3" s="1"/>
  <c r="K172" i="1"/>
  <c r="I194" i="3" s="1"/>
  <c r="K173" i="1"/>
  <c r="I195" i="3" s="1"/>
  <c r="K174" i="1"/>
  <c r="I196" i="3" s="1"/>
  <c r="K175" i="1"/>
  <c r="I197" i="3" s="1"/>
  <c r="K176" i="1"/>
  <c r="I198" i="3" s="1"/>
  <c r="K177" i="1"/>
  <c r="I199" i="3" s="1"/>
  <c r="K178" i="1"/>
  <c r="I200" i="3" s="1"/>
  <c r="K179" i="1"/>
  <c r="I201" i="3" s="1"/>
  <c r="K180" i="1"/>
  <c r="I202" i="3" s="1"/>
  <c r="K181" i="1"/>
  <c r="I203" i="3" s="1"/>
  <c r="K182" i="1"/>
  <c r="I204" i="3" s="1"/>
  <c r="K183" i="1"/>
  <c r="I205" i="3" s="1"/>
  <c r="K184" i="1"/>
  <c r="I206" i="3" s="1"/>
  <c r="K185" i="1"/>
  <c r="I207" i="3" s="1"/>
  <c r="K186" i="1"/>
  <c r="I208" i="3" s="1"/>
  <c r="K187" i="1"/>
  <c r="I209" i="3" s="1"/>
  <c r="K188" i="1"/>
  <c r="I210" i="3" s="1"/>
  <c r="K189" i="1"/>
  <c r="I211" i="3" s="1"/>
  <c r="K190" i="1"/>
  <c r="I212" i="3" s="1"/>
  <c r="K191" i="1"/>
  <c r="I213" i="3" s="1"/>
  <c r="K192" i="1"/>
  <c r="I214" i="3" s="1"/>
  <c r="K193" i="1"/>
  <c r="I215" i="3" s="1"/>
  <c r="K194" i="1"/>
  <c r="I216" i="3" s="1"/>
  <c r="K195" i="1"/>
  <c r="I217" i="3" s="1"/>
  <c r="K196" i="1"/>
  <c r="I218" i="3" s="1"/>
  <c r="K197" i="1"/>
  <c r="I219" i="3" s="1"/>
  <c r="K198" i="1"/>
  <c r="I220" i="3" s="1"/>
  <c r="K199" i="1"/>
  <c r="I221" i="3" s="1"/>
  <c r="K200" i="1"/>
  <c r="I222" i="3" s="1"/>
  <c r="K201" i="1"/>
  <c r="I223" i="3" s="1"/>
  <c r="K202" i="1"/>
  <c r="I224" i="3" s="1"/>
  <c r="K203" i="1"/>
  <c r="I225" i="3" s="1"/>
  <c r="K204" i="1"/>
  <c r="I226" i="3" s="1"/>
  <c r="K205" i="1"/>
  <c r="I227" i="3" s="1"/>
  <c r="K206" i="1"/>
  <c r="I228" i="3" s="1"/>
  <c r="K207" i="1"/>
  <c r="I229" i="3" s="1"/>
  <c r="K208" i="1"/>
  <c r="I230" i="3" s="1"/>
  <c r="K209" i="1"/>
  <c r="I231" i="3" s="1"/>
  <c r="K210" i="1"/>
  <c r="I232" i="3" s="1"/>
  <c r="K211" i="1"/>
  <c r="I233" i="3" s="1"/>
  <c r="K212" i="1"/>
  <c r="I234" i="3" s="1"/>
  <c r="K213" i="1"/>
  <c r="I235" i="3" s="1"/>
  <c r="K214" i="1"/>
  <c r="I236" i="3" s="1"/>
  <c r="K215" i="1"/>
  <c r="I237" i="3" s="1"/>
  <c r="K216" i="1"/>
  <c r="I238" i="3" s="1"/>
  <c r="K217" i="1"/>
  <c r="I239" i="3" s="1"/>
  <c r="K218" i="1"/>
  <c r="I240" i="3" s="1"/>
  <c r="K219" i="1"/>
  <c r="I241" i="3" s="1"/>
  <c r="K220" i="1"/>
  <c r="I242" i="3" s="1"/>
  <c r="K221" i="1"/>
  <c r="I243" i="3" s="1"/>
  <c r="K222" i="1"/>
  <c r="I244" i="3" s="1"/>
  <c r="K223" i="1"/>
  <c r="I245" i="3" s="1"/>
  <c r="K224" i="1"/>
  <c r="I246" i="3" s="1"/>
  <c r="K225" i="1"/>
  <c r="I247" i="3" s="1"/>
  <c r="K226" i="1"/>
  <c r="I248" i="3" s="1"/>
  <c r="K227" i="1"/>
  <c r="I249" i="3" s="1"/>
  <c r="K228" i="1"/>
  <c r="I250" i="3" s="1"/>
  <c r="K229" i="1"/>
  <c r="I251" i="3" s="1"/>
  <c r="K230" i="1"/>
  <c r="I252" i="3" s="1"/>
  <c r="K231" i="1"/>
  <c r="I253" i="3" s="1"/>
  <c r="K232" i="1"/>
  <c r="I254" i="3" s="1"/>
  <c r="K233" i="1"/>
  <c r="I255" i="3" s="1"/>
  <c r="K234" i="1"/>
  <c r="I256" i="3" s="1"/>
  <c r="K235" i="1"/>
  <c r="I257" i="3" s="1"/>
  <c r="K236" i="1"/>
  <c r="I258" i="3" s="1"/>
  <c r="K237" i="1"/>
  <c r="I259" i="3" s="1"/>
  <c r="K238" i="1"/>
  <c r="I260" i="3" s="1"/>
  <c r="K239" i="1"/>
  <c r="I261" i="3" s="1"/>
  <c r="K240" i="1"/>
  <c r="I262" i="3" s="1"/>
  <c r="K241" i="1"/>
  <c r="I263" i="3" s="1"/>
  <c r="K242" i="1"/>
  <c r="I264" i="3" s="1"/>
  <c r="K243" i="1"/>
  <c r="I265" i="3" s="1"/>
  <c r="K244" i="1"/>
  <c r="I266" i="3" s="1"/>
  <c r="K245" i="1"/>
  <c r="I267" i="3" s="1"/>
  <c r="K246" i="1"/>
  <c r="I268" i="3" s="1"/>
  <c r="K247" i="1"/>
  <c r="I269" i="3" s="1"/>
  <c r="K248" i="1"/>
  <c r="I270" i="3" s="1"/>
  <c r="K249" i="1"/>
  <c r="I271" i="3" s="1"/>
  <c r="K250" i="1"/>
  <c r="I272" i="3" s="1"/>
  <c r="K251" i="1"/>
  <c r="I273" i="3" s="1"/>
  <c r="K252" i="1"/>
  <c r="I274" i="3" s="1"/>
  <c r="K253" i="1"/>
  <c r="I275" i="3" s="1"/>
  <c r="K254" i="1"/>
  <c r="I276" i="3" s="1"/>
  <c r="K255" i="1"/>
  <c r="I277" i="3" s="1"/>
  <c r="K256" i="1"/>
  <c r="I278" i="3" s="1"/>
  <c r="K257" i="1"/>
  <c r="I279" i="3" s="1"/>
  <c r="K258" i="1"/>
  <c r="I280" i="3" s="1"/>
  <c r="K259" i="1"/>
  <c r="I281" i="3" s="1"/>
  <c r="K260" i="1"/>
  <c r="I282" i="3" s="1"/>
  <c r="K261" i="1"/>
  <c r="I283" i="3" s="1"/>
  <c r="K262" i="1"/>
  <c r="I284" i="3" s="1"/>
  <c r="K263" i="1"/>
  <c r="I285" i="3" s="1"/>
  <c r="K264" i="1"/>
  <c r="I286" i="3" s="1"/>
  <c r="K265" i="1"/>
  <c r="I287" i="3" s="1"/>
  <c r="K266" i="1"/>
  <c r="I288" i="3" s="1"/>
  <c r="K267" i="1"/>
  <c r="I289" i="3" s="1"/>
  <c r="K268" i="1"/>
  <c r="I290" i="3" s="1"/>
  <c r="K269" i="1"/>
  <c r="I291" i="3" s="1"/>
  <c r="K270" i="1"/>
  <c r="I292" i="3" s="1"/>
  <c r="K271" i="1"/>
  <c r="I293" i="3" s="1"/>
  <c r="K272" i="1"/>
  <c r="I294" i="3" s="1"/>
  <c r="K273" i="1"/>
  <c r="I295" i="3" s="1"/>
  <c r="K274" i="1"/>
  <c r="I296" i="3" s="1"/>
  <c r="K275" i="1"/>
  <c r="I297" i="3" s="1"/>
  <c r="K276" i="1"/>
  <c r="I298" i="3" s="1"/>
  <c r="K277" i="1"/>
  <c r="I299" i="3" s="1"/>
  <c r="K278" i="1"/>
  <c r="I300" i="3" s="1"/>
  <c r="K279" i="1"/>
  <c r="I301" i="3" s="1"/>
  <c r="K280" i="1"/>
  <c r="I302" i="3" s="1"/>
  <c r="K281" i="1"/>
  <c r="I303" i="3" s="1"/>
  <c r="K282" i="1"/>
  <c r="I304" i="3" s="1"/>
  <c r="K283" i="1"/>
  <c r="I305" i="3" s="1"/>
  <c r="K284" i="1"/>
  <c r="I306" i="3" s="1"/>
  <c r="K285" i="1"/>
  <c r="I307" i="3" s="1"/>
  <c r="K286" i="1"/>
  <c r="I308" i="3" s="1"/>
  <c r="K287" i="1"/>
  <c r="I309" i="3" s="1"/>
  <c r="K288" i="1"/>
  <c r="I310" i="3" s="1"/>
  <c r="K289" i="1"/>
  <c r="I311" i="3" s="1"/>
  <c r="K290" i="1"/>
  <c r="I312" i="3" s="1"/>
  <c r="K291" i="1"/>
  <c r="I313" i="3" s="1"/>
  <c r="K292" i="1"/>
  <c r="I314" i="3" s="1"/>
  <c r="K293" i="1"/>
  <c r="I315" i="3" s="1"/>
  <c r="K294" i="1"/>
  <c r="I316" i="3" s="1"/>
  <c r="K295" i="1"/>
  <c r="I317" i="3" s="1"/>
  <c r="K296" i="1"/>
  <c r="I318" i="3" s="1"/>
  <c r="K297" i="1"/>
  <c r="I319" i="3" s="1"/>
  <c r="K298" i="1"/>
  <c r="I320" i="3" s="1"/>
  <c r="K299" i="1"/>
  <c r="I321" i="3" s="1"/>
  <c r="K300" i="1"/>
  <c r="I322" i="3" s="1"/>
  <c r="K301" i="1"/>
  <c r="I323" i="3" s="1"/>
  <c r="K302" i="1"/>
  <c r="I324" i="3" s="1"/>
  <c r="K303" i="1"/>
  <c r="I325" i="3" s="1"/>
  <c r="K304" i="1"/>
  <c r="I326" i="3" s="1"/>
  <c r="K305" i="1"/>
  <c r="I327" i="3" s="1"/>
  <c r="K306" i="1"/>
  <c r="I328" i="3" s="1"/>
  <c r="K307" i="1"/>
  <c r="I329" i="3" s="1"/>
  <c r="K308" i="1"/>
  <c r="I330" i="3" s="1"/>
  <c r="K309" i="1"/>
  <c r="I331" i="3" s="1"/>
  <c r="K310" i="1"/>
  <c r="I332" i="3" s="1"/>
  <c r="K311" i="1"/>
  <c r="I333" i="3" s="1"/>
  <c r="K312" i="1"/>
  <c r="I334" i="3" s="1"/>
  <c r="K313" i="1"/>
  <c r="I335" i="3" s="1"/>
  <c r="K314" i="1"/>
  <c r="I336" i="3" s="1"/>
  <c r="K315" i="1"/>
  <c r="I337" i="3" s="1"/>
  <c r="K316" i="1"/>
  <c r="I338" i="3" s="1"/>
  <c r="K317" i="1"/>
  <c r="I339" i="3" s="1"/>
  <c r="K318" i="1"/>
  <c r="I340" i="3" s="1"/>
  <c r="K319" i="1"/>
  <c r="I341" i="3" s="1"/>
  <c r="K320" i="1"/>
  <c r="I342" i="3" s="1"/>
  <c r="K321" i="1"/>
  <c r="I343" i="3" s="1"/>
  <c r="K322" i="1"/>
  <c r="I344" i="3" s="1"/>
  <c r="K323" i="1"/>
  <c r="I345" i="3" s="1"/>
  <c r="K324" i="1"/>
  <c r="I346" i="3" s="1"/>
  <c r="K325" i="1"/>
  <c r="I347" i="3" s="1"/>
  <c r="K326" i="1"/>
  <c r="I348" i="3" s="1"/>
  <c r="K327" i="1"/>
  <c r="I349" i="3" s="1"/>
  <c r="K328" i="1"/>
  <c r="I350" i="3" s="1"/>
  <c r="K329" i="1"/>
  <c r="I351" i="3" s="1"/>
  <c r="K330" i="1"/>
  <c r="I352" i="3" s="1"/>
  <c r="K331" i="1"/>
  <c r="I353" i="3" s="1"/>
  <c r="K332" i="1"/>
  <c r="I354" i="3" s="1"/>
  <c r="K333" i="1"/>
  <c r="I355" i="3" s="1"/>
  <c r="K334" i="1"/>
  <c r="I356" i="3" s="1"/>
  <c r="K335" i="1"/>
  <c r="I357" i="3" s="1"/>
  <c r="K336" i="1"/>
  <c r="I358" i="3" s="1"/>
  <c r="K337" i="1"/>
  <c r="I359" i="3" s="1"/>
  <c r="K338" i="1"/>
  <c r="I360" i="3" s="1"/>
  <c r="K339" i="1"/>
  <c r="I361" i="3" s="1"/>
  <c r="K340" i="1"/>
  <c r="I362" i="3" s="1"/>
  <c r="K341" i="1"/>
  <c r="I363" i="3" s="1"/>
  <c r="K342" i="1"/>
  <c r="I364" i="3" s="1"/>
  <c r="K343" i="1"/>
  <c r="I365" i="3" s="1"/>
  <c r="K344" i="1"/>
  <c r="I366" i="3" s="1"/>
  <c r="K345" i="1"/>
  <c r="I367" i="3" s="1"/>
  <c r="K346" i="1"/>
  <c r="I368" i="3" s="1"/>
  <c r="K347" i="1"/>
  <c r="I369" i="3" s="1"/>
  <c r="K348" i="1"/>
  <c r="I370" i="3" s="1"/>
  <c r="K349" i="1"/>
  <c r="I371" i="3" s="1"/>
  <c r="K350" i="1"/>
  <c r="I372" i="3" s="1"/>
  <c r="K351" i="1"/>
  <c r="I373" i="3" s="1"/>
  <c r="K352" i="1"/>
  <c r="I374" i="3" s="1"/>
  <c r="K353" i="1"/>
  <c r="I375" i="3" s="1"/>
  <c r="K354" i="1"/>
  <c r="I376" i="3" s="1"/>
  <c r="K355" i="1"/>
  <c r="I377" i="3" s="1"/>
  <c r="K356" i="1"/>
  <c r="I378" i="3" s="1"/>
  <c r="K357" i="1"/>
  <c r="I379" i="3" s="1"/>
  <c r="K358" i="1"/>
  <c r="I380" i="3" s="1"/>
  <c r="K359" i="1"/>
  <c r="I381" i="3" s="1"/>
  <c r="K360" i="1"/>
  <c r="I382" i="3" s="1"/>
  <c r="K361" i="1"/>
  <c r="I383" i="3" s="1"/>
  <c r="K362" i="1"/>
  <c r="I384" i="3" s="1"/>
  <c r="K363" i="1"/>
  <c r="I385" i="3" s="1"/>
  <c r="K364" i="1"/>
  <c r="I386" i="3" s="1"/>
  <c r="K365" i="1"/>
  <c r="I387" i="3" s="1"/>
  <c r="K366" i="1"/>
  <c r="I388" i="3" s="1"/>
  <c r="K367" i="1"/>
  <c r="I389" i="3" s="1"/>
  <c r="K368" i="1"/>
  <c r="I390" i="3" s="1"/>
  <c r="K369" i="1"/>
  <c r="I391" i="3" s="1"/>
  <c r="K370" i="1"/>
  <c r="I392" i="3" s="1"/>
  <c r="K371" i="1"/>
  <c r="I393" i="3" s="1"/>
  <c r="K372" i="1"/>
  <c r="I394" i="3" s="1"/>
  <c r="K373" i="1"/>
  <c r="I395" i="3" s="1"/>
  <c r="K374" i="1"/>
  <c r="I396" i="3" s="1"/>
  <c r="K375" i="1"/>
  <c r="I397" i="3" s="1"/>
  <c r="K376" i="1"/>
  <c r="I398" i="3" s="1"/>
  <c r="K377" i="1"/>
  <c r="I399" i="3" s="1"/>
  <c r="K378" i="1"/>
  <c r="I400" i="3" s="1"/>
  <c r="K379" i="1"/>
  <c r="I401" i="3" s="1"/>
  <c r="K380" i="1"/>
  <c r="I402" i="3" s="1"/>
  <c r="K381" i="1"/>
  <c r="I403" i="3" s="1"/>
  <c r="K382" i="1"/>
  <c r="I404" i="3" s="1"/>
  <c r="K383" i="1"/>
  <c r="I405" i="3" s="1"/>
  <c r="K384" i="1"/>
  <c r="I406" i="3" s="1"/>
  <c r="K385" i="1"/>
  <c r="I407" i="3" s="1"/>
  <c r="K386" i="1"/>
  <c r="I408" i="3" s="1"/>
  <c r="K387" i="1"/>
  <c r="I409" i="3" s="1"/>
  <c r="K388" i="1"/>
  <c r="I410" i="3" s="1"/>
  <c r="K389" i="1"/>
  <c r="I411" i="3" s="1"/>
  <c r="K390" i="1"/>
  <c r="I412" i="3" s="1"/>
  <c r="K391" i="1"/>
  <c r="I413" i="3" s="1"/>
  <c r="K392" i="1"/>
  <c r="I414" i="3" s="1"/>
  <c r="K393" i="1"/>
  <c r="I415" i="3" s="1"/>
  <c r="K394" i="1"/>
  <c r="I416" i="3" s="1"/>
  <c r="K395" i="1"/>
  <c r="I417" i="3" s="1"/>
  <c r="K396" i="1"/>
  <c r="I418" i="3" s="1"/>
  <c r="K397" i="1"/>
  <c r="I419" i="3" s="1"/>
  <c r="K398" i="1"/>
  <c r="I420" i="3" s="1"/>
  <c r="K399" i="1"/>
  <c r="I421" i="3" s="1"/>
  <c r="K400" i="1"/>
  <c r="I422" i="3" s="1"/>
  <c r="K401" i="1"/>
  <c r="I423" i="3" s="1"/>
  <c r="K402" i="1"/>
  <c r="I424" i="3" s="1"/>
  <c r="K403" i="1"/>
  <c r="I425" i="3" s="1"/>
  <c r="K404" i="1"/>
  <c r="I426" i="3" s="1"/>
  <c r="K405" i="1"/>
  <c r="I427" i="3" s="1"/>
  <c r="K406" i="1"/>
  <c r="I428" i="3" s="1"/>
  <c r="K407" i="1"/>
  <c r="I429" i="3" s="1"/>
  <c r="K408" i="1"/>
  <c r="I430" i="3" s="1"/>
  <c r="K409" i="1"/>
  <c r="I431" i="3" s="1"/>
  <c r="K410" i="1"/>
  <c r="I432" i="3" s="1"/>
  <c r="K411" i="1"/>
  <c r="I433" i="3" s="1"/>
  <c r="K412" i="1"/>
  <c r="I434" i="3" s="1"/>
  <c r="K413" i="1"/>
  <c r="I435" i="3" s="1"/>
  <c r="K414" i="1"/>
  <c r="I436" i="3" s="1"/>
  <c r="K415" i="1"/>
  <c r="I437" i="3" s="1"/>
  <c r="K416" i="1"/>
  <c r="I438" i="3" s="1"/>
  <c r="K417" i="1"/>
  <c r="I439" i="3" s="1"/>
  <c r="K418" i="1"/>
  <c r="I440" i="3" s="1"/>
  <c r="K419" i="1"/>
  <c r="I441" i="3" s="1"/>
  <c r="K420" i="1"/>
  <c r="I442" i="3" s="1"/>
  <c r="K421" i="1"/>
  <c r="I443" i="3" s="1"/>
  <c r="K422" i="1"/>
  <c r="I444" i="3" s="1"/>
  <c r="K423" i="1"/>
  <c r="I445" i="3" s="1"/>
  <c r="K424" i="1"/>
  <c r="I446" i="3" s="1"/>
  <c r="K425" i="1"/>
  <c r="I447" i="3" s="1"/>
  <c r="K426" i="1"/>
  <c r="I448" i="3" s="1"/>
  <c r="K427" i="1"/>
  <c r="I449" i="3" s="1"/>
  <c r="K428" i="1"/>
  <c r="I450" i="3" s="1"/>
  <c r="K429" i="1"/>
  <c r="I451" i="3" s="1"/>
  <c r="K430" i="1"/>
  <c r="I452" i="3" s="1"/>
  <c r="K431" i="1"/>
  <c r="I453" i="3" s="1"/>
  <c r="K432" i="1"/>
  <c r="I454" i="3" s="1"/>
  <c r="K433" i="1"/>
  <c r="I455" i="3" s="1"/>
  <c r="K434" i="1"/>
  <c r="I456" i="3" s="1"/>
  <c r="K435" i="1"/>
  <c r="I457" i="3" s="1"/>
  <c r="K436" i="1"/>
  <c r="I458" i="3" s="1"/>
  <c r="K437" i="1"/>
  <c r="I459" i="3" s="1"/>
  <c r="K438" i="1"/>
  <c r="I460" i="3" s="1"/>
  <c r="K439" i="1"/>
  <c r="I461" i="3" s="1"/>
  <c r="K440" i="1"/>
  <c r="I462" i="3" s="1"/>
  <c r="K441" i="1"/>
  <c r="I463" i="3" s="1"/>
  <c r="K442" i="1"/>
  <c r="I464" i="3" s="1"/>
  <c r="K443" i="1"/>
  <c r="I465" i="3" s="1"/>
  <c r="K444" i="1"/>
  <c r="I466" i="3" s="1"/>
  <c r="K445" i="1"/>
  <c r="I467" i="3" s="1"/>
  <c r="K446" i="1"/>
  <c r="I468" i="3" s="1"/>
  <c r="K447" i="1"/>
  <c r="I469" i="3" s="1"/>
  <c r="K448" i="1"/>
  <c r="I470" i="3" s="1"/>
  <c r="K449" i="1"/>
  <c r="I471" i="3" s="1"/>
  <c r="K450" i="1"/>
  <c r="I472" i="3" s="1"/>
  <c r="K451" i="1"/>
  <c r="I473" i="3" s="1"/>
  <c r="K452" i="1"/>
  <c r="I474" i="3" s="1"/>
  <c r="K453" i="1"/>
  <c r="I475" i="3" s="1"/>
  <c r="K454" i="1"/>
  <c r="I476" i="3" s="1"/>
  <c r="K455" i="1"/>
  <c r="I477" i="3" s="1"/>
  <c r="K456" i="1"/>
  <c r="I478" i="3" s="1"/>
  <c r="K457" i="1"/>
  <c r="I479" i="3" s="1"/>
  <c r="K458" i="1"/>
  <c r="I480" i="3" s="1"/>
  <c r="K459" i="1"/>
  <c r="I482" i="3" s="1"/>
  <c r="K460" i="1"/>
  <c r="I481" i="3" s="1"/>
  <c r="K461" i="1"/>
  <c r="I483" i="3" s="1"/>
  <c r="K462" i="1"/>
  <c r="I484" i="3" s="1"/>
  <c r="K463" i="1"/>
  <c r="I485" i="3" s="1"/>
  <c r="K464" i="1"/>
  <c r="I486" i="3" s="1"/>
  <c r="K465" i="1"/>
  <c r="I487" i="3" s="1"/>
  <c r="K466" i="1"/>
  <c r="I488" i="3" s="1"/>
  <c r="K467" i="1"/>
  <c r="I489" i="3" s="1"/>
  <c r="K468" i="1"/>
  <c r="I490" i="3" s="1"/>
  <c r="K469" i="1"/>
  <c r="I491" i="3" s="1"/>
  <c r="K470" i="1"/>
  <c r="I492" i="3" s="1"/>
  <c r="K471" i="1"/>
  <c r="I493" i="3" s="1"/>
  <c r="K472" i="1"/>
  <c r="I494" i="3" s="1"/>
  <c r="K473" i="1"/>
  <c r="I495" i="3" s="1"/>
  <c r="K474" i="1"/>
  <c r="I496" i="3" s="1"/>
  <c r="K475" i="1"/>
  <c r="I497" i="3" s="1"/>
  <c r="K476" i="1"/>
  <c r="I498" i="3" s="1"/>
  <c r="K477" i="1"/>
  <c r="I499" i="3" s="1"/>
  <c r="K478" i="1"/>
  <c r="I500" i="3" s="1"/>
  <c r="K479" i="1"/>
  <c r="I501" i="3" s="1"/>
  <c r="K480" i="1"/>
  <c r="I502" i="3" s="1"/>
  <c r="K481" i="1"/>
  <c r="I503" i="3" s="1"/>
  <c r="K482" i="1"/>
  <c r="I504" i="3" s="1"/>
  <c r="K483" i="1"/>
  <c r="I505" i="3" s="1"/>
  <c r="K484" i="1"/>
  <c r="I506" i="3" s="1"/>
  <c r="K485" i="1"/>
  <c r="I507" i="3" s="1"/>
  <c r="K486" i="1"/>
  <c r="I508" i="3" s="1"/>
  <c r="K487" i="1"/>
  <c r="I509" i="3" s="1"/>
  <c r="K488" i="1"/>
  <c r="I510" i="3" s="1"/>
  <c r="K489" i="1"/>
  <c r="I511" i="3" s="1"/>
  <c r="K490" i="1"/>
  <c r="I512" i="3" s="1"/>
  <c r="K491" i="1"/>
  <c r="I513" i="3" s="1"/>
  <c r="K492" i="1"/>
  <c r="I514" i="3" s="1"/>
  <c r="K493" i="1"/>
  <c r="I515" i="3" s="1"/>
  <c r="K494" i="1"/>
  <c r="I516" i="3" s="1"/>
  <c r="K495" i="1"/>
  <c r="I517" i="3" s="1"/>
  <c r="K496" i="1"/>
  <c r="I518" i="3" s="1"/>
  <c r="K497" i="1"/>
  <c r="I519" i="3" s="1"/>
  <c r="K498" i="1"/>
  <c r="I520" i="3" s="1"/>
  <c r="K499" i="1"/>
  <c r="I521" i="3" s="1"/>
  <c r="K500" i="1"/>
  <c r="I522" i="3" s="1"/>
  <c r="K501" i="1"/>
  <c r="I523" i="3" s="1"/>
  <c r="K502" i="1"/>
  <c r="I524" i="3" s="1"/>
  <c r="K503" i="1"/>
  <c r="I525" i="3" s="1"/>
  <c r="K504" i="1"/>
  <c r="I526" i="3" s="1"/>
  <c r="K505" i="1"/>
  <c r="I527" i="3" s="1"/>
  <c r="K506" i="1"/>
  <c r="I528" i="3" s="1"/>
  <c r="K507" i="1"/>
  <c r="I529" i="3" s="1"/>
  <c r="K508" i="1"/>
  <c r="I530" i="3" s="1"/>
  <c r="K509" i="1"/>
  <c r="I531" i="3" s="1"/>
  <c r="K510" i="1"/>
  <c r="I532" i="3" s="1"/>
  <c r="K511" i="1"/>
  <c r="I533" i="3" s="1"/>
  <c r="K512" i="1"/>
  <c r="I534" i="3" s="1"/>
  <c r="K513" i="1"/>
  <c r="I535" i="3" s="1"/>
  <c r="K514" i="1"/>
  <c r="I536" i="3" s="1"/>
  <c r="K515" i="1"/>
  <c r="I537" i="3" s="1"/>
  <c r="K516" i="1"/>
  <c r="I538" i="3" s="1"/>
  <c r="K517" i="1"/>
  <c r="I539" i="3" s="1"/>
  <c r="K518" i="1"/>
  <c r="I540" i="3" s="1"/>
  <c r="K519" i="1"/>
  <c r="I541" i="3" s="1"/>
  <c r="K520" i="1"/>
  <c r="I542" i="3" s="1"/>
  <c r="K521" i="1"/>
  <c r="I543" i="3" s="1"/>
  <c r="K522" i="1"/>
  <c r="I544" i="3" s="1"/>
  <c r="K523" i="1"/>
  <c r="I545" i="3" s="1"/>
  <c r="K524" i="1"/>
  <c r="I546" i="3" s="1"/>
  <c r="K525" i="1"/>
  <c r="I547" i="3" s="1"/>
  <c r="K526" i="1"/>
  <c r="I548" i="3" s="1"/>
  <c r="K527" i="1"/>
  <c r="I549" i="3" s="1"/>
  <c r="K528" i="1"/>
  <c r="I550" i="3" s="1"/>
  <c r="K529" i="1"/>
  <c r="I551" i="3" s="1"/>
  <c r="K530" i="1"/>
  <c r="I552" i="3" s="1"/>
  <c r="K531" i="1"/>
  <c r="I553" i="3" s="1"/>
  <c r="K532" i="1"/>
  <c r="I554" i="3" s="1"/>
  <c r="K533" i="1"/>
  <c r="I555" i="3" s="1"/>
  <c r="K534" i="1"/>
  <c r="I556" i="3" s="1"/>
  <c r="K535" i="1"/>
  <c r="I557" i="3" s="1"/>
  <c r="K536" i="1"/>
  <c r="I558" i="3" s="1"/>
  <c r="K537" i="1"/>
  <c r="I559" i="3" s="1"/>
  <c r="K538" i="1"/>
  <c r="I560" i="3" s="1"/>
  <c r="K539" i="1"/>
  <c r="I561" i="3" s="1"/>
  <c r="K540" i="1"/>
  <c r="I562" i="3" s="1"/>
  <c r="K541" i="1"/>
  <c r="I563" i="3" s="1"/>
  <c r="K542" i="1"/>
  <c r="I564" i="3" s="1"/>
  <c r="K543" i="1"/>
  <c r="I565" i="3" s="1"/>
  <c r="K544" i="1"/>
  <c r="I566" i="3" s="1"/>
  <c r="K545" i="1"/>
  <c r="I567" i="3" s="1"/>
  <c r="K546" i="1"/>
  <c r="I568" i="3" s="1"/>
  <c r="K547" i="1"/>
  <c r="I569" i="3" s="1"/>
  <c r="K548" i="1"/>
  <c r="I570" i="3" s="1"/>
  <c r="K549" i="1"/>
  <c r="I571" i="3" s="1"/>
  <c r="K550" i="1"/>
  <c r="I572" i="3" s="1"/>
  <c r="K551" i="1"/>
  <c r="I573" i="3" s="1"/>
  <c r="K552" i="1"/>
  <c r="I574" i="3" s="1"/>
  <c r="K553" i="1"/>
  <c r="I575" i="3" s="1"/>
  <c r="K554" i="1"/>
  <c r="I576" i="3" s="1"/>
  <c r="K555" i="1"/>
  <c r="I577" i="3" s="1"/>
  <c r="K556" i="1"/>
  <c r="I578" i="3" s="1"/>
  <c r="K557" i="1"/>
  <c r="I579" i="3" s="1"/>
  <c r="K558" i="1"/>
  <c r="I580" i="3" s="1"/>
  <c r="K559" i="1"/>
  <c r="I581" i="3" s="1"/>
  <c r="K560" i="1"/>
  <c r="I582" i="3" s="1"/>
  <c r="K561" i="1"/>
  <c r="I583" i="3" s="1"/>
  <c r="K562" i="1"/>
  <c r="I584" i="3" s="1"/>
  <c r="K563" i="1"/>
  <c r="I585" i="3" s="1"/>
  <c r="K564" i="1"/>
  <c r="I586" i="3" s="1"/>
  <c r="K565" i="1"/>
  <c r="I587" i="3" s="1"/>
  <c r="K566" i="1"/>
  <c r="I588" i="3" s="1"/>
  <c r="K567" i="1"/>
  <c r="I589" i="3" s="1"/>
  <c r="K568" i="1"/>
  <c r="I590" i="3" s="1"/>
  <c r="K569" i="1"/>
  <c r="I591" i="3" s="1"/>
  <c r="K570" i="1"/>
  <c r="I592" i="3" s="1"/>
  <c r="K571" i="1"/>
  <c r="I593" i="3" s="1"/>
  <c r="K572" i="1"/>
  <c r="I594" i="3" s="1"/>
  <c r="K573" i="1"/>
  <c r="I595" i="3" s="1"/>
  <c r="K574" i="1"/>
  <c r="I596" i="3" s="1"/>
  <c r="K575" i="1"/>
  <c r="I597" i="3" s="1"/>
  <c r="K576" i="1"/>
  <c r="I598" i="3" s="1"/>
  <c r="K577" i="1"/>
  <c r="I599" i="3" s="1"/>
  <c r="K578" i="1"/>
  <c r="I600" i="3" s="1"/>
  <c r="K579" i="1"/>
  <c r="I601" i="3" s="1"/>
  <c r="K580" i="1"/>
  <c r="I602" i="3" s="1"/>
  <c r="K581" i="1"/>
  <c r="I603" i="3" s="1"/>
  <c r="K582" i="1"/>
  <c r="I604" i="3" s="1"/>
  <c r="K583" i="1"/>
  <c r="I605" i="3" s="1"/>
  <c r="K584" i="1"/>
  <c r="I606" i="3" s="1"/>
  <c r="K585" i="1"/>
  <c r="I607" i="3" s="1"/>
  <c r="K586" i="1"/>
  <c r="I608" i="3" s="1"/>
  <c r="K587" i="1"/>
  <c r="I609" i="3" s="1"/>
  <c r="K588" i="1"/>
  <c r="I610" i="3" s="1"/>
  <c r="K589" i="1"/>
  <c r="I611" i="3" s="1"/>
  <c r="K590" i="1"/>
  <c r="I612" i="3" s="1"/>
  <c r="K591" i="1"/>
  <c r="I613" i="3" s="1"/>
  <c r="K592" i="1"/>
  <c r="I614" i="3" s="1"/>
  <c r="K593" i="1"/>
  <c r="I615" i="3" s="1"/>
  <c r="K594" i="1"/>
  <c r="I616" i="3" s="1"/>
  <c r="K595" i="1"/>
  <c r="I617" i="3" s="1"/>
  <c r="K596" i="1"/>
  <c r="I618" i="3" s="1"/>
  <c r="K597" i="1"/>
  <c r="I619" i="3" s="1"/>
  <c r="K598" i="1"/>
  <c r="I620" i="3" s="1"/>
  <c r="K599" i="1"/>
  <c r="I621" i="3" s="1"/>
  <c r="K600" i="1"/>
  <c r="I622" i="3" s="1"/>
  <c r="K601" i="1"/>
  <c r="I623" i="3" s="1"/>
  <c r="K602" i="1"/>
  <c r="I624" i="3" s="1"/>
  <c r="K603" i="1"/>
  <c r="I625" i="3" s="1"/>
  <c r="K604" i="1"/>
  <c r="I626" i="3" s="1"/>
  <c r="K605" i="1"/>
  <c r="I627" i="3" s="1"/>
  <c r="K606" i="1"/>
  <c r="I628" i="3" s="1"/>
  <c r="K607" i="1"/>
  <c r="I629" i="3" s="1"/>
  <c r="K608" i="1"/>
  <c r="I630" i="3" s="1"/>
  <c r="K609" i="1"/>
  <c r="I631" i="3" s="1"/>
  <c r="K610" i="1"/>
  <c r="I632" i="3" s="1"/>
  <c r="K611" i="1"/>
  <c r="I633" i="3" s="1"/>
  <c r="K612" i="1"/>
  <c r="I634" i="3" s="1"/>
  <c r="K613" i="1"/>
  <c r="I635" i="3" s="1"/>
  <c r="K614" i="1"/>
  <c r="I636" i="3" s="1"/>
  <c r="K615" i="1"/>
  <c r="I637" i="3" s="1"/>
  <c r="K616" i="1"/>
  <c r="I638" i="3" s="1"/>
  <c r="K617" i="1"/>
  <c r="I639" i="3" s="1"/>
  <c r="K618" i="1"/>
  <c r="I640" i="3" s="1"/>
  <c r="K619" i="1"/>
  <c r="I641" i="3" s="1"/>
  <c r="K620" i="1"/>
  <c r="I642" i="3" s="1"/>
  <c r="K621" i="1"/>
  <c r="I643" i="3" s="1"/>
  <c r="K622" i="1"/>
  <c r="I644" i="3" s="1"/>
  <c r="K623" i="1"/>
  <c r="I645" i="3" s="1"/>
  <c r="K624" i="1"/>
  <c r="I646" i="3" s="1"/>
  <c r="K625" i="1"/>
  <c r="I647" i="3" s="1"/>
  <c r="K626" i="1"/>
  <c r="I648" i="3" s="1"/>
  <c r="K627" i="1"/>
  <c r="I649" i="3" s="1"/>
  <c r="K628" i="1"/>
  <c r="I650" i="3" s="1"/>
  <c r="K629" i="1"/>
  <c r="I651" i="3" s="1"/>
  <c r="K630" i="1"/>
  <c r="I652" i="3" s="1"/>
  <c r="K631" i="1"/>
  <c r="I653" i="3" s="1"/>
  <c r="K632" i="1"/>
  <c r="I654" i="3" s="1"/>
  <c r="K633" i="1"/>
  <c r="I655" i="3" s="1"/>
  <c r="K634" i="1"/>
  <c r="I656" i="3" s="1"/>
  <c r="K635" i="1"/>
  <c r="I657" i="3" s="1"/>
  <c r="K636" i="1"/>
  <c r="I658" i="3" s="1"/>
  <c r="K637" i="1"/>
  <c r="I659" i="3" s="1"/>
  <c r="K638" i="1"/>
  <c r="I660" i="3" s="1"/>
  <c r="K639" i="1"/>
  <c r="I661" i="3" s="1"/>
  <c r="K640" i="1"/>
  <c r="I662" i="3" s="1"/>
  <c r="K641" i="1"/>
  <c r="I663" i="3" s="1"/>
  <c r="K642" i="1"/>
  <c r="I664" i="3" s="1"/>
  <c r="K643" i="1"/>
  <c r="I665" i="3" s="1"/>
  <c r="K644" i="1"/>
  <c r="I666" i="3" s="1"/>
  <c r="K645" i="1"/>
  <c r="I667" i="3" s="1"/>
  <c r="K646" i="1"/>
  <c r="I668" i="3" s="1"/>
  <c r="K647" i="1"/>
  <c r="I669" i="3" s="1"/>
  <c r="K648" i="1"/>
  <c r="I670" i="3" s="1"/>
  <c r="K649" i="1"/>
  <c r="I671" i="3" s="1"/>
  <c r="K650" i="1"/>
  <c r="I672" i="3" s="1"/>
  <c r="K651" i="1"/>
  <c r="I673" i="3" s="1"/>
  <c r="K652" i="1"/>
  <c r="I674" i="3" s="1"/>
  <c r="K653" i="1"/>
  <c r="I675" i="3" s="1"/>
  <c r="K654" i="1"/>
  <c r="I676" i="3" s="1"/>
  <c r="K655" i="1"/>
  <c r="I677" i="3" s="1"/>
  <c r="K656" i="1"/>
  <c r="I678" i="3" s="1"/>
  <c r="K657" i="1"/>
  <c r="I679" i="3" s="1"/>
  <c r="K658" i="1"/>
  <c r="I680" i="3" s="1"/>
  <c r="K659" i="1"/>
  <c r="I681" i="3" s="1"/>
  <c r="K660" i="1"/>
  <c r="I682" i="3" s="1"/>
  <c r="K661" i="1"/>
  <c r="I683" i="3" s="1"/>
  <c r="K662" i="1"/>
  <c r="I684" i="3" s="1"/>
  <c r="K663" i="1"/>
  <c r="I685" i="3" s="1"/>
  <c r="K664" i="1"/>
  <c r="I686" i="3" s="1"/>
  <c r="K665" i="1"/>
  <c r="I687" i="3" s="1"/>
  <c r="K666" i="1"/>
  <c r="I688" i="3" s="1"/>
  <c r="K667" i="1"/>
  <c r="I689" i="3" s="1"/>
  <c r="K668" i="1"/>
  <c r="I690" i="3" s="1"/>
  <c r="K669" i="1"/>
  <c r="I691" i="3" s="1"/>
  <c r="K670" i="1"/>
  <c r="I692" i="3" s="1"/>
  <c r="K671" i="1"/>
  <c r="I693" i="3" s="1"/>
  <c r="K672" i="1"/>
  <c r="I694" i="3" s="1"/>
  <c r="K673" i="1"/>
  <c r="I695" i="3" s="1"/>
  <c r="K674" i="1"/>
  <c r="I696" i="3" s="1"/>
  <c r="K675" i="1"/>
  <c r="I697" i="3" s="1"/>
  <c r="K676" i="1"/>
  <c r="I698" i="3" s="1"/>
  <c r="K677" i="1"/>
  <c r="I699" i="3" s="1"/>
  <c r="K678" i="1"/>
  <c r="I700" i="3" s="1"/>
  <c r="K679" i="1"/>
  <c r="I701" i="3" s="1"/>
  <c r="K680" i="1"/>
  <c r="I702" i="3" s="1"/>
  <c r="K681" i="1"/>
  <c r="I703" i="3" s="1"/>
  <c r="K682" i="1"/>
  <c r="I704" i="3" s="1"/>
  <c r="K683" i="1"/>
  <c r="I705" i="3" s="1"/>
  <c r="K684" i="1"/>
  <c r="I706" i="3" s="1"/>
  <c r="K685" i="1"/>
  <c r="I707" i="3" s="1"/>
  <c r="K686" i="1"/>
  <c r="I708" i="3" s="1"/>
  <c r="K687" i="1"/>
  <c r="I709" i="3" s="1"/>
  <c r="K688" i="1"/>
  <c r="I710" i="3" s="1"/>
  <c r="K689" i="1"/>
  <c r="I711" i="3" s="1"/>
  <c r="K690" i="1"/>
  <c r="I712" i="3" s="1"/>
  <c r="K691" i="1"/>
  <c r="I713" i="3" s="1"/>
  <c r="K692" i="1"/>
  <c r="I714" i="3" s="1"/>
  <c r="K693" i="1"/>
  <c r="I715" i="3" s="1"/>
  <c r="K694" i="1"/>
  <c r="I716" i="3" s="1"/>
  <c r="K695" i="1"/>
  <c r="I717" i="3" s="1"/>
  <c r="K696" i="1"/>
  <c r="I718" i="3" s="1"/>
  <c r="K697" i="1"/>
  <c r="I719" i="3" s="1"/>
  <c r="K698" i="1"/>
  <c r="I720" i="3" s="1"/>
  <c r="K699" i="1"/>
  <c r="I721" i="3" s="1"/>
  <c r="K700" i="1"/>
  <c r="I722" i="3" s="1"/>
  <c r="K701" i="1"/>
  <c r="I723" i="3" s="1"/>
  <c r="K702" i="1"/>
  <c r="I724" i="3" s="1"/>
  <c r="K703" i="1"/>
  <c r="I725" i="3" s="1"/>
  <c r="K704" i="1"/>
  <c r="I726" i="3" s="1"/>
  <c r="K705" i="1"/>
  <c r="I727" i="3" s="1"/>
  <c r="K706" i="1"/>
  <c r="I728" i="3" s="1"/>
  <c r="K707" i="1"/>
  <c r="I729" i="3" s="1"/>
  <c r="K708" i="1"/>
  <c r="I730" i="3" s="1"/>
  <c r="K709" i="1"/>
  <c r="I731" i="3" s="1"/>
  <c r="K710" i="1"/>
  <c r="I732" i="3" s="1"/>
  <c r="K711" i="1"/>
  <c r="I733" i="3" s="1"/>
  <c r="K712" i="1"/>
  <c r="I734" i="3" s="1"/>
  <c r="K713" i="1"/>
  <c r="I735" i="3" s="1"/>
  <c r="K714" i="1"/>
  <c r="I736" i="3" s="1"/>
  <c r="K715" i="1"/>
  <c r="I737" i="3" s="1"/>
  <c r="K716" i="1"/>
  <c r="I738" i="3" s="1"/>
  <c r="K717" i="1"/>
  <c r="I739" i="3" s="1"/>
  <c r="K718" i="1"/>
  <c r="I740" i="3" s="1"/>
  <c r="K719" i="1"/>
  <c r="I741" i="3" s="1"/>
  <c r="K720" i="1"/>
  <c r="I742" i="3" s="1"/>
  <c r="K721" i="1"/>
  <c r="I743" i="3" s="1"/>
  <c r="K722" i="1"/>
  <c r="I744" i="3" s="1"/>
  <c r="K723" i="1"/>
  <c r="I745" i="3" s="1"/>
  <c r="K724" i="1"/>
  <c r="I746" i="3" s="1"/>
  <c r="K725" i="1"/>
  <c r="I747" i="3" s="1"/>
  <c r="K726" i="1"/>
  <c r="I748" i="3" s="1"/>
  <c r="K727" i="1"/>
  <c r="I749" i="3" s="1"/>
  <c r="K728" i="1"/>
  <c r="I750" i="3" s="1"/>
  <c r="K729" i="1"/>
  <c r="I751" i="3" s="1"/>
  <c r="K730" i="1"/>
  <c r="I752" i="3" s="1"/>
  <c r="K731" i="1"/>
  <c r="I753" i="3" s="1"/>
  <c r="K732" i="1"/>
  <c r="I754" i="3" s="1"/>
  <c r="K733" i="1"/>
  <c r="I755" i="3" s="1"/>
  <c r="K734" i="1"/>
  <c r="I756" i="3" s="1"/>
  <c r="K735" i="1"/>
  <c r="I757" i="3" s="1"/>
  <c r="K736" i="1"/>
  <c r="I759" i="3" s="1"/>
  <c r="K737" i="1"/>
  <c r="I758" i="3" s="1"/>
  <c r="K738" i="1"/>
  <c r="I760" i="3" s="1"/>
  <c r="K739" i="1"/>
  <c r="I761" i="3" s="1"/>
  <c r="K740" i="1"/>
  <c r="I762" i="3" s="1"/>
  <c r="K741" i="1"/>
  <c r="I763" i="3" s="1"/>
  <c r="K742" i="1"/>
  <c r="I764" i="3" s="1"/>
  <c r="K743" i="1"/>
  <c r="I765" i="3" s="1"/>
  <c r="K744" i="1"/>
  <c r="I766" i="3" s="1"/>
  <c r="K745" i="1"/>
  <c r="I767" i="3" s="1"/>
  <c r="K746" i="1"/>
  <c r="I768" i="3" s="1"/>
  <c r="K747" i="1"/>
  <c r="I769" i="3" s="1"/>
  <c r="K748" i="1"/>
  <c r="I770" i="3" s="1"/>
  <c r="K749" i="1"/>
  <c r="I771" i="3" s="1"/>
  <c r="K750" i="1"/>
  <c r="I772" i="3" s="1"/>
  <c r="K751" i="1"/>
  <c r="I773" i="3" s="1"/>
  <c r="K752" i="1"/>
  <c r="I774" i="3" s="1"/>
  <c r="K753" i="1"/>
  <c r="I775" i="3" s="1"/>
  <c r="K754" i="1"/>
  <c r="I776" i="3" s="1"/>
  <c r="K755" i="1"/>
  <c r="I777" i="3" s="1"/>
  <c r="K756" i="1"/>
  <c r="I778" i="3" s="1"/>
  <c r="K757" i="1"/>
  <c r="I779" i="3" s="1"/>
  <c r="K758" i="1"/>
  <c r="I780" i="3" s="1"/>
  <c r="K759" i="1"/>
  <c r="I781" i="3" s="1"/>
  <c r="K760" i="1"/>
  <c r="I782" i="3" s="1"/>
  <c r="K761" i="1"/>
  <c r="I783" i="3" s="1"/>
  <c r="K762" i="1"/>
  <c r="I784" i="3" s="1"/>
  <c r="K763" i="1"/>
  <c r="I785" i="3" s="1"/>
  <c r="K764" i="1"/>
  <c r="I786" i="3" s="1"/>
  <c r="K765" i="1"/>
  <c r="I787" i="3" s="1"/>
  <c r="K766" i="1"/>
  <c r="I788" i="3" s="1"/>
  <c r="K767" i="1"/>
  <c r="I789" i="3" s="1"/>
  <c r="K768" i="1"/>
  <c r="I790" i="3" s="1"/>
  <c r="K769" i="1"/>
  <c r="I791" i="3" s="1"/>
  <c r="K770" i="1"/>
  <c r="I792" i="3" s="1"/>
  <c r="K771" i="1"/>
  <c r="I793" i="3" s="1"/>
  <c r="K772" i="1"/>
  <c r="I794" i="3" s="1"/>
  <c r="K773" i="1"/>
  <c r="I795" i="3" s="1"/>
  <c r="K774" i="1"/>
  <c r="I796" i="3" s="1"/>
  <c r="K775" i="1"/>
  <c r="I797" i="3" s="1"/>
  <c r="K776" i="1"/>
  <c r="I798" i="3" s="1"/>
  <c r="K777" i="1"/>
  <c r="I799" i="3" s="1"/>
  <c r="K778" i="1"/>
  <c r="I800" i="3" s="1"/>
  <c r="K779" i="1"/>
  <c r="I801" i="3" s="1"/>
  <c r="K780" i="1"/>
  <c r="I802" i="3" s="1"/>
  <c r="K781" i="1"/>
  <c r="I803" i="3" s="1"/>
  <c r="K782" i="1"/>
  <c r="I804" i="3" s="1"/>
  <c r="K783" i="1"/>
  <c r="I805" i="3" s="1"/>
  <c r="K784" i="1"/>
  <c r="I806" i="3" s="1"/>
  <c r="K785" i="1"/>
  <c r="I807" i="3" s="1"/>
  <c r="K786" i="1"/>
  <c r="I808" i="3" s="1"/>
  <c r="K787" i="1"/>
  <c r="I809" i="3" s="1"/>
  <c r="K788" i="1"/>
  <c r="I810" i="3" s="1"/>
  <c r="K789" i="1"/>
  <c r="I811" i="3" s="1"/>
  <c r="K790" i="1"/>
  <c r="I812" i="3" s="1"/>
  <c r="K791" i="1"/>
  <c r="I813" i="3" s="1"/>
  <c r="K792" i="1"/>
  <c r="I814" i="3" s="1"/>
  <c r="K793" i="1"/>
  <c r="I815" i="3" s="1"/>
  <c r="K794" i="1"/>
  <c r="I816" i="3" s="1"/>
  <c r="K795" i="1"/>
  <c r="I817" i="3" s="1"/>
  <c r="K796" i="1"/>
  <c r="I818" i="3" s="1"/>
  <c r="K797" i="1"/>
  <c r="I819" i="3" s="1"/>
  <c r="K798" i="1"/>
  <c r="I820" i="3" s="1"/>
  <c r="K799" i="1"/>
  <c r="I821" i="3" s="1"/>
  <c r="K800" i="1"/>
  <c r="I822" i="3" s="1"/>
  <c r="K801" i="1"/>
  <c r="I823" i="3" s="1"/>
  <c r="K802" i="1"/>
  <c r="I824" i="3" s="1"/>
  <c r="K803" i="1"/>
  <c r="I825" i="3" s="1"/>
  <c r="K804" i="1"/>
  <c r="I826" i="3" s="1"/>
  <c r="K805" i="1"/>
  <c r="I827" i="3" s="1"/>
  <c r="K806" i="1"/>
  <c r="I828" i="3" s="1"/>
  <c r="K807" i="1"/>
  <c r="I829" i="3" s="1"/>
  <c r="K808" i="1"/>
  <c r="I830" i="3" s="1"/>
  <c r="K809" i="1"/>
  <c r="I831" i="3" s="1"/>
  <c r="K810" i="1"/>
  <c r="I832" i="3" s="1"/>
  <c r="K811" i="1"/>
  <c r="I833" i="3" s="1"/>
  <c r="K812" i="1"/>
  <c r="I834" i="3" s="1"/>
  <c r="K813" i="1"/>
  <c r="I835" i="3" s="1"/>
  <c r="K814" i="1"/>
  <c r="I836" i="3" s="1"/>
  <c r="K815" i="1"/>
  <c r="I837" i="3" s="1"/>
  <c r="K816" i="1"/>
  <c r="I838" i="3" s="1"/>
  <c r="K817" i="1"/>
  <c r="I839" i="3" s="1"/>
  <c r="K818" i="1"/>
  <c r="I840" i="3" s="1"/>
  <c r="K819" i="1"/>
  <c r="I841" i="3" s="1"/>
  <c r="K820" i="1"/>
  <c r="I842" i="3" s="1"/>
  <c r="K821" i="1"/>
  <c r="I843" i="3" s="1"/>
  <c r="K822" i="1"/>
  <c r="I844" i="3" s="1"/>
  <c r="K823" i="1"/>
  <c r="I845" i="3" s="1"/>
  <c r="K824" i="1"/>
  <c r="I846" i="3" s="1"/>
  <c r="K825" i="1"/>
  <c r="I847" i="3" s="1"/>
  <c r="K826" i="1"/>
  <c r="I848" i="3" s="1"/>
  <c r="K827" i="1"/>
  <c r="I849" i="3" s="1"/>
  <c r="K828" i="1"/>
  <c r="I850" i="3" s="1"/>
  <c r="K829" i="1"/>
  <c r="I851" i="3" s="1"/>
  <c r="K830" i="1"/>
  <c r="I852" i="3" s="1"/>
  <c r="K831" i="1"/>
  <c r="I853" i="3" s="1"/>
  <c r="K832" i="1"/>
  <c r="I854" i="3" s="1"/>
  <c r="K833" i="1"/>
  <c r="I855" i="3" s="1"/>
  <c r="K834" i="1"/>
  <c r="I856" i="3" s="1"/>
  <c r="K835" i="1"/>
  <c r="I857" i="3" s="1"/>
  <c r="K836" i="1"/>
  <c r="I858" i="3" s="1"/>
  <c r="K837" i="1"/>
  <c r="I859" i="3" s="1"/>
  <c r="K838" i="1"/>
  <c r="I860" i="3" s="1"/>
  <c r="K839" i="1"/>
  <c r="I861" i="3" s="1"/>
  <c r="K840" i="1"/>
  <c r="I862" i="3" s="1"/>
  <c r="K841" i="1"/>
  <c r="I863" i="3" s="1"/>
  <c r="K842" i="1"/>
  <c r="I864" i="3" s="1"/>
  <c r="K843" i="1"/>
  <c r="I865" i="3" s="1"/>
  <c r="K844" i="1"/>
  <c r="I866" i="3" s="1"/>
  <c r="K845" i="1"/>
  <c r="I867" i="3" s="1"/>
  <c r="K846" i="1"/>
  <c r="I868" i="3" s="1"/>
  <c r="K847" i="1"/>
  <c r="I869" i="3" s="1"/>
  <c r="K848" i="1"/>
  <c r="I870" i="3" s="1"/>
  <c r="K849" i="1"/>
  <c r="I871" i="3" s="1"/>
  <c r="K850" i="1"/>
  <c r="I872" i="3" s="1"/>
  <c r="K851" i="1"/>
  <c r="I873" i="3" s="1"/>
  <c r="K852" i="1"/>
  <c r="I874" i="3" s="1"/>
  <c r="K853" i="1"/>
  <c r="I875" i="3" s="1"/>
  <c r="K854" i="1"/>
  <c r="I876" i="3" s="1"/>
  <c r="K855" i="1"/>
  <c r="I877" i="3" s="1"/>
  <c r="K856" i="1"/>
  <c r="I878" i="3" s="1"/>
  <c r="K857" i="1"/>
  <c r="I879" i="3" s="1"/>
  <c r="K858" i="1"/>
  <c r="I880" i="3" s="1"/>
  <c r="K859" i="1"/>
  <c r="I881" i="3" s="1"/>
  <c r="K860" i="1"/>
  <c r="I882" i="3" s="1"/>
  <c r="K861" i="1"/>
  <c r="I883" i="3" s="1"/>
  <c r="K862" i="1"/>
  <c r="I884" i="3" s="1"/>
  <c r="K863" i="1"/>
  <c r="I885" i="3" s="1"/>
  <c r="K864" i="1"/>
  <c r="I886" i="3" s="1"/>
  <c r="K865" i="1"/>
  <c r="I887" i="3" s="1"/>
  <c r="K866" i="1"/>
  <c r="I888" i="3" s="1"/>
  <c r="K867" i="1"/>
  <c r="I889" i="3" s="1"/>
  <c r="K868" i="1"/>
  <c r="I890" i="3" s="1"/>
  <c r="K869" i="1"/>
  <c r="I891" i="3" s="1"/>
  <c r="K870" i="1"/>
  <c r="I892" i="3" s="1"/>
  <c r="K871" i="1"/>
  <c r="I893" i="3" s="1"/>
  <c r="K872" i="1"/>
  <c r="I894" i="3" s="1"/>
  <c r="K873" i="1"/>
  <c r="I895" i="3" s="1"/>
  <c r="K874" i="1"/>
  <c r="I896" i="3" s="1"/>
  <c r="K875" i="1"/>
  <c r="I897" i="3" s="1"/>
  <c r="K876" i="1"/>
  <c r="I898" i="3" s="1"/>
  <c r="K877" i="1"/>
  <c r="I899" i="3" s="1"/>
  <c r="K878" i="1"/>
  <c r="I900" i="3" s="1"/>
  <c r="K879" i="1"/>
  <c r="I901" i="3" s="1"/>
  <c r="K880" i="1"/>
  <c r="I902" i="3" s="1"/>
  <c r="K881" i="1"/>
  <c r="I903" i="3" s="1"/>
  <c r="K882" i="1"/>
  <c r="I904" i="3" s="1"/>
  <c r="K883" i="1"/>
  <c r="I905" i="3" s="1"/>
  <c r="K884" i="1"/>
  <c r="I906" i="3" s="1"/>
  <c r="K885" i="1"/>
  <c r="I907" i="3" s="1"/>
  <c r="K886" i="1"/>
  <c r="I908" i="3" s="1"/>
  <c r="K887" i="1"/>
  <c r="I909" i="3" s="1"/>
  <c r="K888" i="1"/>
  <c r="I910" i="3" s="1"/>
  <c r="K889" i="1"/>
  <c r="I911" i="3" s="1"/>
  <c r="K890" i="1"/>
  <c r="I912" i="3" s="1"/>
  <c r="K891" i="1"/>
  <c r="I913" i="3" s="1"/>
  <c r="K892" i="1"/>
  <c r="I914" i="3" s="1"/>
  <c r="K893" i="1"/>
  <c r="I915" i="3" s="1"/>
  <c r="K894" i="1"/>
  <c r="I916" i="3" s="1"/>
  <c r="K895" i="1"/>
  <c r="I917" i="3" s="1"/>
  <c r="K896" i="1"/>
  <c r="I918" i="3" s="1"/>
  <c r="K897" i="1"/>
  <c r="I919" i="3" s="1"/>
  <c r="K898" i="1"/>
  <c r="I920" i="3" s="1"/>
  <c r="K899" i="1"/>
  <c r="I921" i="3" s="1"/>
  <c r="K900" i="1"/>
  <c r="I922" i="3" s="1"/>
  <c r="K901" i="1"/>
  <c r="I923" i="3" s="1"/>
  <c r="K902" i="1"/>
  <c r="I924" i="3" s="1"/>
  <c r="K903" i="1"/>
  <c r="I925" i="3" s="1"/>
  <c r="K904" i="1"/>
  <c r="I926" i="3" s="1"/>
  <c r="K905" i="1"/>
  <c r="I927" i="3" s="1"/>
  <c r="K906" i="1"/>
  <c r="I928" i="3" s="1"/>
  <c r="K907" i="1"/>
  <c r="I929" i="3" s="1"/>
  <c r="K908" i="1"/>
  <c r="I930" i="3" s="1"/>
  <c r="K909" i="1"/>
  <c r="I931" i="3" s="1"/>
  <c r="K910" i="1"/>
  <c r="I932" i="3" s="1"/>
  <c r="K911" i="1"/>
  <c r="I933" i="3" s="1"/>
  <c r="K912" i="1"/>
  <c r="I934" i="3" s="1"/>
  <c r="K913" i="1"/>
  <c r="I935" i="3" s="1"/>
  <c r="K914" i="1"/>
  <c r="I936" i="3" s="1"/>
  <c r="K915" i="1"/>
  <c r="I937" i="3" s="1"/>
  <c r="K916" i="1"/>
  <c r="I938" i="3" s="1"/>
  <c r="K917" i="1"/>
  <c r="I939" i="3" s="1"/>
  <c r="K918" i="1"/>
  <c r="I940" i="3" s="1"/>
  <c r="K919" i="1"/>
  <c r="I941" i="3" s="1"/>
  <c r="K920" i="1"/>
  <c r="I942" i="3" s="1"/>
  <c r="K921" i="1"/>
  <c r="I943" i="3" s="1"/>
  <c r="K922" i="1"/>
  <c r="I944" i="3" s="1"/>
  <c r="K923" i="1"/>
  <c r="I945" i="3" s="1"/>
  <c r="K924" i="1"/>
  <c r="I946" i="3" s="1"/>
  <c r="K925" i="1"/>
  <c r="I947" i="3" s="1"/>
  <c r="K926" i="1"/>
  <c r="I948" i="3" s="1"/>
  <c r="K927" i="1"/>
  <c r="I949" i="3" s="1"/>
  <c r="K928" i="1"/>
  <c r="I950" i="3" s="1"/>
  <c r="K929" i="1"/>
  <c r="I951" i="3" s="1"/>
  <c r="K930" i="1"/>
  <c r="I952" i="3" s="1"/>
  <c r="K931" i="1"/>
  <c r="I953" i="3" s="1"/>
  <c r="K932" i="1"/>
  <c r="I954" i="3" s="1"/>
  <c r="K933" i="1"/>
  <c r="I955" i="3" s="1"/>
  <c r="K934" i="1"/>
  <c r="I956" i="3" s="1"/>
  <c r="K935" i="1"/>
  <c r="I957" i="3" s="1"/>
  <c r="K936" i="1"/>
  <c r="I958" i="3" s="1"/>
  <c r="K937" i="1"/>
  <c r="I959" i="3" s="1"/>
  <c r="K938" i="1"/>
  <c r="I960" i="3" s="1"/>
  <c r="K939" i="1"/>
  <c r="I961" i="3" s="1"/>
  <c r="K940" i="1"/>
  <c r="I962" i="3" s="1"/>
  <c r="K941" i="1"/>
  <c r="I963" i="3" s="1"/>
  <c r="K942" i="1"/>
  <c r="I964" i="3" s="1"/>
  <c r="K943" i="1"/>
  <c r="I965" i="3" s="1"/>
  <c r="K944" i="1"/>
  <c r="I966" i="3" s="1"/>
  <c r="K945" i="1"/>
  <c r="I967" i="3" s="1"/>
  <c r="K946" i="1"/>
  <c r="I968" i="3" s="1"/>
  <c r="K947" i="1"/>
  <c r="I969" i="3" s="1"/>
  <c r="K948" i="1"/>
  <c r="I970" i="3" s="1"/>
  <c r="K949" i="1"/>
  <c r="I971" i="3" s="1"/>
  <c r="K950" i="1"/>
  <c r="I972" i="3" s="1"/>
  <c r="K951" i="1"/>
  <c r="I973" i="3" s="1"/>
  <c r="K952" i="1"/>
  <c r="I974" i="3" s="1"/>
  <c r="K953" i="1"/>
  <c r="I975" i="3" s="1"/>
  <c r="K954" i="1"/>
  <c r="I976" i="3" s="1"/>
  <c r="K955" i="1"/>
  <c r="I977" i="3" s="1"/>
  <c r="K956" i="1"/>
  <c r="I978" i="3" s="1"/>
  <c r="K957" i="1"/>
  <c r="I979" i="3" s="1"/>
  <c r="K958" i="1"/>
  <c r="I980" i="3" s="1"/>
  <c r="K959" i="1"/>
  <c r="I981" i="3" s="1"/>
  <c r="K960" i="1"/>
  <c r="I982" i="3" s="1"/>
  <c r="K961" i="1"/>
  <c r="I983" i="3" s="1"/>
  <c r="K962" i="1"/>
  <c r="I984" i="3" s="1"/>
  <c r="K963" i="1"/>
  <c r="I985" i="3" s="1"/>
  <c r="K964" i="1"/>
  <c r="I986" i="3" s="1"/>
  <c r="K965" i="1"/>
  <c r="I987" i="3" s="1"/>
  <c r="K966" i="1"/>
  <c r="I988" i="3" s="1"/>
  <c r="K967" i="1"/>
  <c r="I989" i="3" s="1"/>
  <c r="K968" i="1"/>
  <c r="I990" i="3" s="1"/>
  <c r="K969" i="1"/>
  <c r="I991" i="3" s="1"/>
  <c r="K970" i="1"/>
  <c r="I992" i="3" s="1"/>
  <c r="K971" i="1"/>
  <c r="I993" i="3" s="1"/>
  <c r="K972" i="1"/>
  <c r="I994" i="3" s="1"/>
  <c r="K973" i="1"/>
  <c r="I995" i="3" s="1"/>
  <c r="K974" i="1"/>
  <c r="I996" i="3" s="1"/>
  <c r="K975" i="1"/>
  <c r="I997" i="3" s="1"/>
  <c r="K976" i="1"/>
  <c r="I998" i="3" s="1"/>
  <c r="K977" i="1"/>
  <c r="I999" i="3" s="1"/>
  <c r="K978" i="1"/>
  <c r="I1000" i="3" s="1"/>
  <c r="K979" i="1"/>
  <c r="I1001" i="3" s="1"/>
  <c r="K980" i="1"/>
  <c r="I1002" i="3" s="1"/>
  <c r="K981" i="1"/>
  <c r="I1003" i="3" s="1"/>
  <c r="K982" i="1"/>
  <c r="I1004" i="3" s="1"/>
  <c r="K983" i="1"/>
  <c r="I1005" i="3" s="1"/>
  <c r="K984" i="1"/>
  <c r="I1006" i="3" s="1"/>
  <c r="K985" i="1"/>
  <c r="I1007" i="3" s="1"/>
  <c r="K986" i="1"/>
  <c r="I1008" i="3" s="1"/>
  <c r="K987" i="1"/>
  <c r="I1009" i="3" s="1"/>
  <c r="K988" i="1"/>
  <c r="I1010" i="3" s="1"/>
  <c r="K989" i="1"/>
  <c r="I1011" i="3" s="1"/>
  <c r="K990" i="1"/>
  <c r="I1012" i="3" s="1"/>
  <c r="K991" i="1"/>
  <c r="I1013" i="3" s="1"/>
  <c r="K992" i="1"/>
  <c r="I1014" i="3" s="1"/>
  <c r="K993" i="1"/>
  <c r="I1015" i="3" s="1"/>
  <c r="K994" i="1"/>
  <c r="I1016" i="3" s="1"/>
  <c r="K995" i="1"/>
  <c r="I1017" i="3" s="1"/>
  <c r="K996" i="1"/>
  <c r="I1018" i="3" s="1"/>
  <c r="K997" i="1"/>
  <c r="I1019" i="3" s="1"/>
  <c r="K998" i="1"/>
  <c r="I1020" i="3" s="1"/>
  <c r="K999" i="1"/>
  <c r="I1021" i="3" s="1"/>
  <c r="K1000" i="1"/>
  <c r="I1022" i="3" s="1"/>
  <c r="K1001" i="1"/>
  <c r="I1023" i="3" s="1"/>
  <c r="K1002" i="1"/>
  <c r="I1024" i="3" s="1"/>
  <c r="K1003" i="1"/>
  <c r="I1025" i="3" s="1"/>
  <c r="K1004" i="1"/>
  <c r="I1026" i="3" s="1"/>
  <c r="K1005" i="1"/>
  <c r="I1027" i="3" s="1"/>
  <c r="K1006" i="1"/>
  <c r="I1028" i="3" s="1"/>
  <c r="K1007" i="1"/>
  <c r="I1029" i="3" s="1"/>
  <c r="K1008" i="1"/>
  <c r="I1030" i="3" s="1"/>
  <c r="K1009" i="1"/>
  <c r="I1031" i="3" s="1"/>
  <c r="K1010" i="1"/>
  <c r="I1032" i="3" s="1"/>
  <c r="K1011" i="1"/>
  <c r="I1033" i="3" s="1"/>
  <c r="K1012" i="1"/>
  <c r="I1034" i="3" s="1"/>
  <c r="K1013" i="1"/>
  <c r="I1035" i="3" s="1"/>
  <c r="K1014" i="1"/>
  <c r="I1036" i="3" s="1"/>
  <c r="K1015" i="1"/>
  <c r="I1037" i="3" s="1"/>
  <c r="K1016" i="1"/>
  <c r="I1038" i="3" s="1"/>
  <c r="K1017" i="1"/>
  <c r="I1039" i="3" s="1"/>
  <c r="K1018" i="1"/>
  <c r="I1040" i="3" s="1"/>
  <c r="K1019" i="1"/>
  <c r="I1041" i="3" s="1"/>
  <c r="K1020" i="1"/>
  <c r="I1042" i="3" s="1"/>
  <c r="K1021" i="1"/>
  <c r="I1043" i="3" s="1"/>
  <c r="K1022" i="1"/>
  <c r="I1044" i="3" s="1"/>
  <c r="K1023" i="1"/>
  <c r="I1045" i="3" s="1"/>
  <c r="K1024" i="1"/>
  <c r="I1046" i="3" s="1"/>
  <c r="K1025" i="1"/>
  <c r="I1047" i="3" s="1"/>
  <c r="K1026" i="1"/>
  <c r="I1048" i="3" s="1"/>
  <c r="K1027" i="1"/>
  <c r="I1049" i="3" s="1"/>
  <c r="K1028" i="1"/>
  <c r="I1050" i="3" s="1"/>
  <c r="K1029" i="1"/>
  <c r="I1051" i="3" s="1"/>
  <c r="K1030" i="1"/>
  <c r="I1052" i="3" s="1"/>
  <c r="K1031" i="1"/>
  <c r="I1053" i="3" s="1"/>
  <c r="K1032" i="1"/>
  <c r="I1054" i="3" s="1"/>
  <c r="K1033" i="1"/>
  <c r="I1055" i="3" s="1"/>
  <c r="K1034" i="1"/>
  <c r="I1056" i="3" s="1"/>
  <c r="K1035" i="1"/>
  <c r="I1057" i="3" s="1"/>
  <c r="K1036" i="1"/>
  <c r="I1058" i="3" s="1"/>
  <c r="K1037" i="1"/>
  <c r="I1059" i="3" s="1"/>
  <c r="K1038" i="1"/>
  <c r="I1060" i="3" s="1"/>
  <c r="K1039" i="1"/>
  <c r="I1061" i="3" s="1"/>
  <c r="K1040" i="1"/>
  <c r="I1062" i="3" s="1"/>
  <c r="K1041" i="1"/>
  <c r="I1063" i="3" s="1"/>
  <c r="K1042" i="1"/>
  <c r="I1064" i="3" s="1"/>
  <c r="K1043" i="1"/>
  <c r="I1065" i="3" s="1"/>
  <c r="K1044" i="1"/>
  <c r="I1066" i="3" s="1"/>
  <c r="K1045" i="1"/>
  <c r="I1067" i="3" s="1"/>
  <c r="K1046" i="1"/>
  <c r="I1068" i="3" s="1"/>
  <c r="K1047" i="1"/>
  <c r="I1069" i="3" s="1"/>
  <c r="K1048" i="1"/>
  <c r="I1070" i="3" s="1"/>
  <c r="K1049" i="1"/>
  <c r="I1071" i="3" s="1"/>
  <c r="K1050" i="1"/>
  <c r="I1072" i="3" s="1"/>
  <c r="K1051" i="1"/>
  <c r="I1073" i="3" s="1"/>
  <c r="K1052" i="1"/>
  <c r="I1074" i="3" s="1"/>
  <c r="K1053" i="1"/>
  <c r="I1075" i="3" s="1"/>
  <c r="K1054" i="1"/>
  <c r="I1076" i="3" s="1"/>
  <c r="K1055" i="1"/>
  <c r="I1077" i="3" s="1"/>
  <c r="K1056" i="1"/>
  <c r="I1078" i="3" s="1"/>
  <c r="K1057" i="1"/>
  <c r="I1079" i="3" s="1"/>
  <c r="K1058" i="1"/>
  <c r="I1080" i="3" s="1"/>
  <c r="K1059" i="1"/>
  <c r="I1081" i="3" s="1"/>
  <c r="K1060" i="1"/>
  <c r="I1082" i="3" s="1"/>
  <c r="K1061" i="1"/>
  <c r="I1084" i="3" s="1"/>
  <c r="K1062" i="1"/>
  <c r="I1083" i="3" s="1"/>
  <c r="K1063" i="1"/>
  <c r="I1085" i="3" s="1"/>
  <c r="K1064" i="1"/>
  <c r="I1086" i="3" s="1"/>
  <c r="K1065" i="1"/>
  <c r="I1087" i="3" s="1"/>
  <c r="K1066" i="1"/>
  <c r="I1088" i="3" s="1"/>
  <c r="K1067" i="1"/>
  <c r="I1089" i="3" s="1"/>
  <c r="K1068" i="1"/>
  <c r="I1090" i="3" s="1"/>
  <c r="K1069" i="1"/>
  <c r="I1091" i="3" s="1"/>
  <c r="K1070" i="1"/>
  <c r="I1092" i="3" s="1"/>
  <c r="K1071" i="1"/>
  <c r="I1093" i="3" s="1"/>
  <c r="K1072" i="1"/>
  <c r="I1094" i="3" s="1"/>
  <c r="K1073" i="1"/>
  <c r="I1095" i="3" s="1"/>
  <c r="K1074" i="1"/>
  <c r="I1096" i="3" s="1"/>
  <c r="K1075" i="1"/>
  <c r="I1097" i="3" s="1"/>
  <c r="K1076" i="1"/>
  <c r="I1098" i="3" s="1"/>
  <c r="K1077" i="1"/>
  <c r="I1099" i="3" s="1"/>
  <c r="K1078" i="1"/>
  <c r="I1100" i="3" s="1"/>
  <c r="K1079" i="1"/>
  <c r="I1101" i="3" s="1"/>
  <c r="K1080" i="1"/>
  <c r="I1102" i="3" s="1"/>
  <c r="K1081" i="1"/>
  <c r="I1103" i="3" s="1"/>
  <c r="K1082" i="1"/>
  <c r="I1104" i="3" s="1"/>
  <c r="K1083" i="1"/>
  <c r="I1105" i="3" s="1"/>
  <c r="K1084" i="1"/>
  <c r="I1107" i="3" s="1"/>
  <c r="K1085" i="1"/>
  <c r="I1106" i="3" s="1"/>
  <c r="K1086" i="1"/>
  <c r="I1108" i="3" s="1"/>
  <c r="K1087" i="1"/>
  <c r="I1109" i="3" s="1"/>
  <c r="K1088" i="1"/>
  <c r="I1110" i="3" s="1"/>
  <c r="K1089" i="1"/>
  <c r="I1111" i="3" s="1"/>
  <c r="K1090" i="1"/>
  <c r="I1112" i="3" s="1"/>
  <c r="J3" i="1"/>
  <c r="K25" i="3" s="1"/>
  <c r="J4" i="1"/>
  <c r="K26" i="3" s="1"/>
  <c r="J5" i="1"/>
  <c r="K27" i="3" s="1"/>
  <c r="J6" i="1"/>
  <c r="K28" i="3" s="1"/>
  <c r="J7" i="1"/>
  <c r="K29" i="3" s="1"/>
  <c r="J8" i="1"/>
  <c r="K30" i="3" s="1"/>
  <c r="J9" i="1"/>
  <c r="K31" i="3" s="1"/>
  <c r="J10" i="1"/>
  <c r="K32" i="3" s="1"/>
  <c r="J11" i="1"/>
  <c r="K33" i="3" s="1"/>
  <c r="J12" i="1"/>
  <c r="K34" i="3" s="1"/>
  <c r="J13" i="1"/>
  <c r="K35" i="3" s="1"/>
  <c r="J14" i="1"/>
  <c r="K36" i="3" s="1"/>
  <c r="J15" i="1"/>
  <c r="K37" i="3" s="1"/>
  <c r="J16" i="1"/>
  <c r="K38" i="3" s="1"/>
  <c r="J17" i="1"/>
  <c r="K39" i="3" s="1"/>
  <c r="J18" i="1"/>
  <c r="K40" i="3" s="1"/>
  <c r="J19" i="1"/>
  <c r="K41" i="3" s="1"/>
  <c r="J20" i="1"/>
  <c r="K42" i="3" s="1"/>
  <c r="J21" i="1"/>
  <c r="K43" i="3" s="1"/>
  <c r="J22" i="1"/>
  <c r="K44" i="3" s="1"/>
  <c r="J23" i="1"/>
  <c r="K45" i="3" s="1"/>
  <c r="J24" i="1"/>
  <c r="K46" i="3" s="1"/>
  <c r="J25" i="1"/>
  <c r="K47" i="3" s="1"/>
  <c r="J26" i="1"/>
  <c r="K48" i="3" s="1"/>
  <c r="J27" i="1"/>
  <c r="K49" i="3" s="1"/>
  <c r="J28" i="1"/>
  <c r="K50" i="3" s="1"/>
  <c r="J29" i="1"/>
  <c r="K51" i="3" s="1"/>
  <c r="J30" i="1"/>
  <c r="K52" i="3" s="1"/>
  <c r="J31" i="1"/>
  <c r="K53" i="3" s="1"/>
  <c r="J32" i="1"/>
  <c r="K54" i="3" s="1"/>
  <c r="J33" i="1"/>
  <c r="K55" i="3" s="1"/>
  <c r="J34" i="1"/>
  <c r="K56" i="3" s="1"/>
  <c r="J35" i="1"/>
  <c r="K57" i="3" s="1"/>
  <c r="J36" i="1"/>
  <c r="K58" i="3" s="1"/>
  <c r="J37" i="1"/>
  <c r="K59" i="3" s="1"/>
  <c r="J38" i="1"/>
  <c r="K60" i="3" s="1"/>
  <c r="J39" i="1"/>
  <c r="K61" i="3" s="1"/>
  <c r="J40" i="1"/>
  <c r="K62" i="3" s="1"/>
  <c r="J41" i="1"/>
  <c r="K63" i="3" s="1"/>
  <c r="J42" i="1"/>
  <c r="K64" i="3" s="1"/>
  <c r="J43" i="1"/>
  <c r="K65" i="3" s="1"/>
  <c r="J44" i="1"/>
  <c r="K66" i="3" s="1"/>
  <c r="J45" i="1"/>
  <c r="K67" i="3" s="1"/>
  <c r="J46" i="1"/>
  <c r="K68" i="3" s="1"/>
  <c r="J47" i="1"/>
  <c r="K69" i="3" s="1"/>
  <c r="J48" i="1"/>
  <c r="K70" i="3" s="1"/>
  <c r="J49" i="1"/>
  <c r="K71" i="3" s="1"/>
  <c r="J50" i="1"/>
  <c r="K72" i="3" s="1"/>
  <c r="J51" i="1"/>
  <c r="K73" i="3" s="1"/>
  <c r="J52" i="1"/>
  <c r="K74" i="3" s="1"/>
  <c r="J53" i="1"/>
  <c r="K75" i="3" s="1"/>
  <c r="J54" i="1"/>
  <c r="K76" i="3" s="1"/>
  <c r="J55" i="1"/>
  <c r="K77" i="3" s="1"/>
  <c r="J56" i="1"/>
  <c r="K78" i="3" s="1"/>
  <c r="J57" i="1"/>
  <c r="K79" i="3" s="1"/>
  <c r="J58" i="1"/>
  <c r="K80" i="3" s="1"/>
  <c r="J59" i="1"/>
  <c r="K81" i="3" s="1"/>
  <c r="J60" i="1"/>
  <c r="K82" i="3" s="1"/>
  <c r="J61" i="1"/>
  <c r="K83" i="3" s="1"/>
  <c r="J62" i="1"/>
  <c r="K84" i="3" s="1"/>
  <c r="J63" i="1"/>
  <c r="K85" i="3" s="1"/>
  <c r="J64" i="1"/>
  <c r="K86" i="3" s="1"/>
  <c r="J65" i="1"/>
  <c r="K87" i="3" s="1"/>
  <c r="J66" i="1"/>
  <c r="K88" i="3" s="1"/>
  <c r="J67" i="1"/>
  <c r="K89" i="3" s="1"/>
  <c r="J68" i="1"/>
  <c r="K90" i="3" s="1"/>
  <c r="J69" i="1"/>
  <c r="K91" i="3" s="1"/>
  <c r="J70" i="1"/>
  <c r="K92" i="3" s="1"/>
  <c r="J71" i="1"/>
  <c r="K93" i="3" s="1"/>
  <c r="J72" i="1"/>
  <c r="K94" i="3" s="1"/>
  <c r="J73" i="1"/>
  <c r="K95" i="3" s="1"/>
  <c r="J74" i="1"/>
  <c r="K96" i="3" s="1"/>
  <c r="J75" i="1"/>
  <c r="K97" i="3" s="1"/>
  <c r="J76" i="1"/>
  <c r="K98" i="3" s="1"/>
  <c r="J77" i="1"/>
  <c r="K99" i="3" s="1"/>
  <c r="J78" i="1"/>
  <c r="K100" i="3" s="1"/>
  <c r="J79" i="1"/>
  <c r="K101" i="3" s="1"/>
  <c r="J80" i="1"/>
  <c r="K102" i="3" s="1"/>
  <c r="J81" i="1"/>
  <c r="K103" i="3" s="1"/>
  <c r="J82" i="1"/>
  <c r="K104" i="3" s="1"/>
  <c r="J83" i="1"/>
  <c r="K105" i="3" s="1"/>
  <c r="J84" i="1"/>
  <c r="K106" i="3" s="1"/>
  <c r="J85" i="1"/>
  <c r="K107" i="3" s="1"/>
  <c r="J86" i="1"/>
  <c r="K108" i="3" s="1"/>
  <c r="J87" i="1"/>
  <c r="K109" i="3" s="1"/>
  <c r="J88" i="1"/>
  <c r="K110" i="3" s="1"/>
  <c r="J89" i="1"/>
  <c r="K111" i="3" s="1"/>
  <c r="J90" i="1"/>
  <c r="K112" i="3" s="1"/>
  <c r="J91" i="1"/>
  <c r="K113" i="3" s="1"/>
  <c r="J92" i="1"/>
  <c r="K114" i="3" s="1"/>
  <c r="J93" i="1"/>
  <c r="K115" i="3" s="1"/>
  <c r="J94" i="1"/>
  <c r="K116" i="3" s="1"/>
  <c r="J95" i="1"/>
  <c r="K117" i="3" s="1"/>
  <c r="J96" i="1"/>
  <c r="K118" i="3" s="1"/>
  <c r="J97" i="1"/>
  <c r="K119" i="3" s="1"/>
  <c r="J98" i="1"/>
  <c r="K120" i="3" s="1"/>
  <c r="J99" i="1"/>
  <c r="K121" i="3" s="1"/>
  <c r="J100" i="1"/>
  <c r="K122" i="3" s="1"/>
  <c r="J101" i="1"/>
  <c r="K123" i="3" s="1"/>
  <c r="J102" i="1"/>
  <c r="K124" i="3" s="1"/>
  <c r="J103" i="1"/>
  <c r="K125" i="3" s="1"/>
  <c r="J104" i="1"/>
  <c r="K126" i="3" s="1"/>
  <c r="J105" i="1"/>
  <c r="K127" i="3" s="1"/>
  <c r="J106" i="1"/>
  <c r="K128" i="3" s="1"/>
  <c r="J107" i="1"/>
  <c r="K129" i="3" s="1"/>
  <c r="J108" i="1"/>
  <c r="K130" i="3" s="1"/>
  <c r="J109" i="1"/>
  <c r="K131" i="3" s="1"/>
  <c r="J110" i="1"/>
  <c r="K132" i="3" s="1"/>
  <c r="J111" i="1"/>
  <c r="K133" i="3" s="1"/>
  <c r="J112" i="1"/>
  <c r="K134" i="3" s="1"/>
  <c r="J113" i="1"/>
  <c r="K135" i="3" s="1"/>
  <c r="J114" i="1"/>
  <c r="K136" i="3" s="1"/>
  <c r="J115" i="1"/>
  <c r="K137" i="3" s="1"/>
  <c r="J116" i="1"/>
  <c r="K138" i="3" s="1"/>
  <c r="J117" i="1"/>
  <c r="K139" i="3" s="1"/>
  <c r="J118" i="1"/>
  <c r="K140" i="3" s="1"/>
  <c r="J119" i="1"/>
  <c r="K141" i="3" s="1"/>
  <c r="J120" i="1"/>
  <c r="K142" i="3" s="1"/>
  <c r="J121" i="1"/>
  <c r="K143" i="3" s="1"/>
  <c r="J122" i="1"/>
  <c r="K144" i="3" s="1"/>
  <c r="J123" i="1"/>
  <c r="K145" i="3" s="1"/>
  <c r="J124" i="1"/>
  <c r="K146" i="3" s="1"/>
  <c r="J125" i="1"/>
  <c r="K147" i="3" s="1"/>
  <c r="J126" i="1"/>
  <c r="K148" i="3" s="1"/>
  <c r="J127" i="1"/>
  <c r="K149" i="3" s="1"/>
  <c r="J128" i="1"/>
  <c r="K150" i="3" s="1"/>
  <c r="J129" i="1"/>
  <c r="K151" i="3" s="1"/>
  <c r="J130" i="1"/>
  <c r="K152" i="3" s="1"/>
  <c r="J131" i="1"/>
  <c r="K153" i="3" s="1"/>
  <c r="J132" i="1"/>
  <c r="K154" i="3" s="1"/>
  <c r="J133" i="1"/>
  <c r="K155" i="3" s="1"/>
  <c r="J134" i="1"/>
  <c r="K156" i="3" s="1"/>
  <c r="J135" i="1"/>
  <c r="K157" i="3" s="1"/>
  <c r="J136" i="1"/>
  <c r="K158" i="3" s="1"/>
  <c r="J137" i="1"/>
  <c r="K159" i="3" s="1"/>
  <c r="J138" i="1"/>
  <c r="K160" i="3" s="1"/>
  <c r="J139" i="1"/>
  <c r="K161" i="3" s="1"/>
  <c r="J140" i="1"/>
  <c r="K162" i="3" s="1"/>
  <c r="J141" i="1"/>
  <c r="K163" i="3" s="1"/>
  <c r="J142" i="1"/>
  <c r="K164" i="3" s="1"/>
  <c r="J143" i="1"/>
  <c r="K165" i="3" s="1"/>
  <c r="J144" i="1"/>
  <c r="K166" i="3" s="1"/>
  <c r="J145" i="1"/>
  <c r="K167" i="3" s="1"/>
  <c r="J146" i="1"/>
  <c r="K168" i="3" s="1"/>
  <c r="J147" i="1"/>
  <c r="K169" i="3" s="1"/>
  <c r="J148" i="1"/>
  <c r="K170" i="3" s="1"/>
  <c r="J149" i="1"/>
  <c r="K171" i="3" s="1"/>
  <c r="J150" i="1"/>
  <c r="K172" i="3" s="1"/>
  <c r="J151" i="1"/>
  <c r="K173" i="3" s="1"/>
  <c r="J152" i="1"/>
  <c r="K174" i="3" s="1"/>
  <c r="J153" i="1"/>
  <c r="K175" i="3" s="1"/>
  <c r="J154" i="1"/>
  <c r="K176" i="3" s="1"/>
  <c r="J155" i="1"/>
  <c r="K177" i="3" s="1"/>
  <c r="J156" i="1"/>
  <c r="K178" i="3" s="1"/>
  <c r="J157" i="1"/>
  <c r="K179" i="3" s="1"/>
  <c r="J158" i="1"/>
  <c r="K180" i="3" s="1"/>
  <c r="J159" i="1"/>
  <c r="K181" i="3" s="1"/>
  <c r="J160" i="1"/>
  <c r="K182" i="3" s="1"/>
  <c r="J161" i="1"/>
  <c r="K183" i="3" s="1"/>
  <c r="J162" i="1"/>
  <c r="K184" i="3" s="1"/>
  <c r="J163" i="1"/>
  <c r="K185" i="3" s="1"/>
  <c r="J164" i="1"/>
  <c r="K186" i="3" s="1"/>
  <c r="J165" i="1"/>
  <c r="K187" i="3" s="1"/>
  <c r="J166" i="1"/>
  <c r="K188" i="3" s="1"/>
  <c r="J167" i="1"/>
  <c r="K189" i="3" s="1"/>
  <c r="J168" i="1"/>
  <c r="K190" i="3" s="1"/>
  <c r="J169" i="1"/>
  <c r="K191" i="3" s="1"/>
  <c r="J170" i="1"/>
  <c r="K192" i="3" s="1"/>
  <c r="J171" i="1"/>
  <c r="K193" i="3" s="1"/>
  <c r="J172" i="1"/>
  <c r="K194" i="3" s="1"/>
  <c r="J173" i="1"/>
  <c r="K195" i="3" s="1"/>
  <c r="J174" i="1"/>
  <c r="K196" i="3" s="1"/>
  <c r="J175" i="1"/>
  <c r="K197" i="3" s="1"/>
  <c r="J176" i="1"/>
  <c r="K198" i="3" s="1"/>
  <c r="J177" i="1"/>
  <c r="K199" i="3" s="1"/>
  <c r="J178" i="1"/>
  <c r="K200" i="3" s="1"/>
  <c r="J179" i="1"/>
  <c r="K201" i="3" s="1"/>
  <c r="J180" i="1"/>
  <c r="K202" i="3" s="1"/>
  <c r="J181" i="1"/>
  <c r="K203" i="3" s="1"/>
  <c r="J182" i="1"/>
  <c r="K204" i="3" s="1"/>
  <c r="J183" i="1"/>
  <c r="K205" i="3" s="1"/>
  <c r="J184" i="1"/>
  <c r="K206" i="3" s="1"/>
  <c r="J185" i="1"/>
  <c r="K207" i="3" s="1"/>
  <c r="J186" i="1"/>
  <c r="K208" i="3" s="1"/>
  <c r="J187" i="1"/>
  <c r="K209" i="3" s="1"/>
  <c r="J188" i="1"/>
  <c r="K210" i="3" s="1"/>
  <c r="J189" i="1"/>
  <c r="K211" i="3" s="1"/>
  <c r="J190" i="1"/>
  <c r="K212" i="3" s="1"/>
  <c r="J191" i="1"/>
  <c r="K213" i="3" s="1"/>
  <c r="J192" i="1"/>
  <c r="K214" i="3" s="1"/>
  <c r="J193" i="1"/>
  <c r="K215" i="3" s="1"/>
  <c r="J194" i="1"/>
  <c r="K216" i="3" s="1"/>
  <c r="J195" i="1"/>
  <c r="K217" i="3" s="1"/>
  <c r="J196" i="1"/>
  <c r="K218" i="3" s="1"/>
  <c r="J197" i="1"/>
  <c r="K219" i="3" s="1"/>
  <c r="J198" i="1"/>
  <c r="K220" i="3" s="1"/>
  <c r="J199" i="1"/>
  <c r="K221" i="3" s="1"/>
  <c r="J200" i="1"/>
  <c r="K222" i="3" s="1"/>
  <c r="J201" i="1"/>
  <c r="K223" i="3" s="1"/>
  <c r="J202" i="1"/>
  <c r="K224" i="3" s="1"/>
  <c r="J203" i="1"/>
  <c r="K225" i="3" s="1"/>
  <c r="J204" i="1"/>
  <c r="K226" i="3" s="1"/>
  <c r="J205" i="1"/>
  <c r="K227" i="3" s="1"/>
  <c r="J206" i="1"/>
  <c r="K228" i="3" s="1"/>
  <c r="J207" i="1"/>
  <c r="K229" i="3" s="1"/>
  <c r="J208" i="1"/>
  <c r="K230" i="3" s="1"/>
  <c r="J209" i="1"/>
  <c r="K231" i="3" s="1"/>
  <c r="J210" i="1"/>
  <c r="K232" i="3" s="1"/>
  <c r="J211" i="1"/>
  <c r="K233" i="3" s="1"/>
  <c r="J212" i="1"/>
  <c r="K234" i="3" s="1"/>
  <c r="J213" i="1"/>
  <c r="K235" i="3" s="1"/>
  <c r="J214" i="1"/>
  <c r="K236" i="3" s="1"/>
  <c r="J215" i="1"/>
  <c r="K237" i="3" s="1"/>
  <c r="J216" i="1"/>
  <c r="K238" i="3" s="1"/>
  <c r="J217" i="1"/>
  <c r="K239" i="3" s="1"/>
  <c r="J218" i="1"/>
  <c r="K240" i="3" s="1"/>
  <c r="J219" i="1"/>
  <c r="K241" i="3" s="1"/>
  <c r="J220" i="1"/>
  <c r="K242" i="3" s="1"/>
  <c r="J221" i="1"/>
  <c r="K243" i="3" s="1"/>
  <c r="J222" i="1"/>
  <c r="K244" i="3" s="1"/>
  <c r="J223" i="1"/>
  <c r="K245" i="3" s="1"/>
  <c r="J224" i="1"/>
  <c r="K246" i="3" s="1"/>
  <c r="J225" i="1"/>
  <c r="K247" i="3" s="1"/>
  <c r="J226" i="1"/>
  <c r="K248" i="3" s="1"/>
  <c r="J227" i="1"/>
  <c r="K249" i="3" s="1"/>
  <c r="J228" i="1"/>
  <c r="K250" i="3" s="1"/>
  <c r="J229" i="1"/>
  <c r="K251" i="3" s="1"/>
  <c r="J230" i="1"/>
  <c r="K252" i="3" s="1"/>
  <c r="J231" i="1"/>
  <c r="K253" i="3" s="1"/>
  <c r="J232" i="1"/>
  <c r="K254" i="3" s="1"/>
  <c r="J233" i="1"/>
  <c r="K255" i="3" s="1"/>
  <c r="J234" i="1"/>
  <c r="K256" i="3" s="1"/>
  <c r="J235" i="1"/>
  <c r="K257" i="3" s="1"/>
  <c r="J236" i="1"/>
  <c r="K258" i="3" s="1"/>
  <c r="J237" i="1"/>
  <c r="K259" i="3" s="1"/>
  <c r="J238" i="1"/>
  <c r="K260" i="3" s="1"/>
  <c r="J239" i="1"/>
  <c r="K261" i="3" s="1"/>
  <c r="J240" i="1"/>
  <c r="K262" i="3" s="1"/>
  <c r="J241" i="1"/>
  <c r="K263" i="3" s="1"/>
  <c r="J242" i="1"/>
  <c r="K264" i="3" s="1"/>
  <c r="J243" i="1"/>
  <c r="K265" i="3" s="1"/>
  <c r="J244" i="1"/>
  <c r="K266" i="3" s="1"/>
  <c r="J245" i="1"/>
  <c r="K267" i="3" s="1"/>
  <c r="J246" i="1"/>
  <c r="K268" i="3" s="1"/>
  <c r="J247" i="1"/>
  <c r="K269" i="3" s="1"/>
  <c r="J248" i="1"/>
  <c r="K270" i="3" s="1"/>
  <c r="J249" i="1"/>
  <c r="K271" i="3" s="1"/>
  <c r="J250" i="1"/>
  <c r="K272" i="3" s="1"/>
  <c r="J251" i="1"/>
  <c r="K273" i="3" s="1"/>
  <c r="J252" i="1"/>
  <c r="K274" i="3" s="1"/>
  <c r="J253" i="1"/>
  <c r="K275" i="3" s="1"/>
  <c r="J254" i="1"/>
  <c r="K276" i="3" s="1"/>
  <c r="J255" i="1"/>
  <c r="K277" i="3" s="1"/>
  <c r="J256" i="1"/>
  <c r="K278" i="3" s="1"/>
  <c r="J257" i="1"/>
  <c r="K279" i="3" s="1"/>
  <c r="J258" i="1"/>
  <c r="K280" i="3" s="1"/>
  <c r="J259" i="1"/>
  <c r="K281" i="3" s="1"/>
  <c r="J260" i="1"/>
  <c r="K282" i="3" s="1"/>
  <c r="J261" i="1"/>
  <c r="K283" i="3" s="1"/>
  <c r="J262" i="1"/>
  <c r="K284" i="3" s="1"/>
  <c r="J263" i="1"/>
  <c r="K285" i="3" s="1"/>
  <c r="J264" i="1"/>
  <c r="K286" i="3" s="1"/>
  <c r="J265" i="1"/>
  <c r="K287" i="3" s="1"/>
  <c r="J266" i="1"/>
  <c r="K288" i="3" s="1"/>
  <c r="J267" i="1"/>
  <c r="K289" i="3" s="1"/>
  <c r="J268" i="1"/>
  <c r="K290" i="3" s="1"/>
  <c r="J269" i="1"/>
  <c r="K291" i="3" s="1"/>
  <c r="J270" i="1"/>
  <c r="K292" i="3" s="1"/>
  <c r="J271" i="1"/>
  <c r="K293" i="3" s="1"/>
  <c r="J272" i="1"/>
  <c r="K294" i="3" s="1"/>
  <c r="J273" i="1"/>
  <c r="K295" i="3" s="1"/>
  <c r="J274" i="1"/>
  <c r="K296" i="3" s="1"/>
  <c r="J275" i="1"/>
  <c r="K297" i="3" s="1"/>
  <c r="J276" i="1"/>
  <c r="K298" i="3" s="1"/>
  <c r="J277" i="1"/>
  <c r="K299" i="3" s="1"/>
  <c r="J278" i="1"/>
  <c r="K300" i="3" s="1"/>
  <c r="J279" i="1"/>
  <c r="K301" i="3" s="1"/>
  <c r="J280" i="1"/>
  <c r="K302" i="3" s="1"/>
  <c r="J281" i="1"/>
  <c r="K303" i="3" s="1"/>
  <c r="J282" i="1"/>
  <c r="K304" i="3" s="1"/>
  <c r="J283" i="1"/>
  <c r="K305" i="3" s="1"/>
  <c r="J284" i="1"/>
  <c r="K306" i="3" s="1"/>
  <c r="J285" i="1"/>
  <c r="K307" i="3" s="1"/>
  <c r="J286" i="1"/>
  <c r="K308" i="3" s="1"/>
  <c r="J287" i="1"/>
  <c r="K309" i="3" s="1"/>
  <c r="J288" i="1"/>
  <c r="K310" i="3" s="1"/>
  <c r="J289" i="1"/>
  <c r="K311" i="3" s="1"/>
  <c r="J290" i="1"/>
  <c r="K312" i="3" s="1"/>
  <c r="J291" i="1"/>
  <c r="K313" i="3" s="1"/>
  <c r="J292" i="1"/>
  <c r="K314" i="3" s="1"/>
  <c r="J293" i="1"/>
  <c r="K315" i="3" s="1"/>
  <c r="J294" i="1"/>
  <c r="K316" i="3" s="1"/>
  <c r="J295" i="1"/>
  <c r="K317" i="3" s="1"/>
  <c r="J296" i="1"/>
  <c r="K318" i="3" s="1"/>
  <c r="J297" i="1"/>
  <c r="K319" i="3" s="1"/>
  <c r="J298" i="1"/>
  <c r="K320" i="3" s="1"/>
  <c r="J299" i="1"/>
  <c r="K321" i="3" s="1"/>
  <c r="J300" i="1"/>
  <c r="K322" i="3" s="1"/>
  <c r="J301" i="1"/>
  <c r="K323" i="3" s="1"/>
  <c r="J302" i="1"/>
  <c r="K324" i="3" s="1"/>
  <c r="J303" i="1"/>
  <c r="K325" i="3" s="1"/>
  <c r="J304" i="1"/>
  <c r="K326" i="3" s="1"/>
  <c r="J305" i="1"/>
  <c r="K327" i="3" s="1"/>
  <c r="J306" i="1"/>
  <c r="K328" i="3" s="1"/>
  <c r="J307" i="1"/>
  <c r="K329" i="3" s="1"/>
  <c r="J308" i="1"/>
  <c r="K330" i="3" s="1"/>
  <c r="J309" i="1"/>
  <c r="K331" i="3" s="1"/>
  <c r="J310" i="1"/>
  <c r="K332" i="3" s="1"/>
  <c r="J311" i="1"/>
  <c r="K333" i="3" s="1"/>
  <c r="J312" i="1"/>
  <c r="K334" i="3" s="1"/>
  <c r="J313" i="1"/>
  <c r="K335" i="3" s="1"/>
  <c r="J314" i="1"/>
  <c r="K336" i="3" s="1"/>
  <c r="J315" i="1"/>
  <c r="K337" i="3" s="1"/>
  <c r="J316" i="1"/>
  <c r="K338" i="3" s="1"/>
  <c r="J317" i="1"/>
  <c r="K339" i="3" s="1"/>
  <c r="J318" i="1"/>
  <c r="K340" i="3" s="1"/>
  <c r="J319" i="1"/>
  <c r="K341" i="3" s="1"/>
  <c r="J320" i="1"/>
  <c r="K342" i="3" s="1"/>
  <c r="J321" i="1"/>
  <c r="K343" i="3" s="1"/>
  <c r="J322" i="1"/>
  <c r="K344" i="3" s="1"/>
  <c r="J323" i="1"/>
  <c r="K345" i="3" s="1"/>
  <c r="J324" i="1"/>
  <c r="K346" i="3" s="1"/>
  <c r="J325" i="1"/>
  <c r="K347" i="3" s="1"/>
  <c r="J326" i="1"/>
  <c r="K348" i="3" s="1"/>
  <c r="J327" i="1"/>
  <c r="K349" i="3" s="1"/>
  <c r="J328" i="1"/>
  <c r="K350" i="3" s="1"/>
  <c r="J329" i="1"/>
  <c r="K351" i="3" s="1"/>
  <c r="J330" i="1"/>
  <c r="K352" i="3" s="1"/>
  <c r="J331" i="1"/>
  <c r="K353" i="3" s="1"/>
  <c r="J332" i="1"/>
  <c r="K354" i="3" s="1"/>
  <c r="J333" i="1"/>
  <c r="K355" i="3" s="1"/>
  <c r="J334" i="1"/>
  <c r="K356" i="3" s="1"/>
  <c r="J335" i="1"/>
  <c r="K357" i="3" s="1"/>
  <c r="J336" i="1"/>
  <c r="K358" i="3" s="1"/>
  <c r="J337" i="1"/>
  <c r="K359" i="3" s="1"/>
  <c r="J338" i="1"/>
  <c r="K360" i="3" s="1"/>
  <c r="J339" i="1"/>
  <c r="K361" i="3" s="1"/>
  <c r="J340" i="1"/>
  <c r="K362" i="3" s="1"/>
  <c r="J341" i="1"/>
  <c r="K363" i="3" s="1"/>
  <c r="J342" i="1"/>
  <c r="K364" i="3" s="1"/>
  <c r="J343" i="1"/>
  <c r="K365" i="3" s="1"/>
  <c r="J344" i="1"/>
  <c r="K366" i="3" s="1"/>
  <c r="J345" i="1"/>
  <c r="K367" i="3" s="1"/>
  <c r="J346" i="1"/>
  <c r="K368" i="3" s="1"/>
  <c r="J347" i="1"/>
  <c r="K369" i="3" s="1"/>
  <c r="J348" i="1"/>
  <c r="K370" i="3" s="1"/>
  <c r="J349" i="1"/>
  <c r="K371" i="3" s="1"/>
  <c r="J350" i="1"/>
  <c r="K372" i="3" s="1"/>
  <c r="J351" i="1"/>
  <c r="K373" i="3" s="1"/>
  <c r="J352" i="1"/>
  <c r="K374" i="3" s="1"/>
  <c r="J353" i="1"/>
  <c r="K375" i="3" s="1"/>
  <c r="J354" i="1"/>
  <c r="K376" i="3" s="1"/>
  <c r="J355" i="1"/>
  <c r="K377" i="3" s="1"/>
  <c r="J356" i="1"/>
  <c r="K378" i="3" s="1"/>
  <c r="J357" i="1"/>
  <c r="K379" i="3" s="1"/>
  <c r="J358" i="1"/>
  <c r="K380" i="3" s="1"/>
  <c r="J359" i="1"/>
  <c r="K381" i="3" s="1"/>
  <c r="J360" i="1"/>
  <c r="K382" i="3" s="1"/>
  <c r="J361" i="1"/>
  <c r="K383" i="3" s="1"/>
  <c r="J362" i="1"/>
  <c r="K384" i="3" s="1"/>
  <c r="J363" i="1"/>
  <c r="K385" i="3" s="1"/>
  <c r="J364" i="1"/>
  <c r="K386" i="3" s="1"/>
  <c r="J365" i="1"/>
  <c r="K387" i="3" s="1"/>
  <c r="J366" i="1"/>
  <c r="K388" i="3" s="1"/>
  <c r="J367" i="1"/>
  <c r="K389" i="3" s="1"/>
  <c r="J368" i="1"/>
  <c r="K390" i="3" s="1"/>
  <c r="J369" i="1"/>
  <c r="K391" i="3" s="1"/>
  <c r="J370" i="1"/>
  <c r="K392" i="3" s="1"/>
  <c r="J371" i="1"/>
  <c r="K393" i="3" s="1"/>
  <c r="J372" i="1"/>
  <c r="K394" i="3" s="1"/>
  <c r="J373" i="1"/>
  <c r="K395" i="3" s="1"/>
  <c r="J374" i="1"/>
  <c r="K396" i="3" s="1"/>
  <c r="J375" i="1"/>
  <c r="K397" i="3" s="1"/>
  <c r="J376" i="1"/>
  <c r="K398" i="3" s="1"/>
  <c r="J377" i="1"/>
  <c r="K399" i="3" s="1"/>
  <c r="J378" i="1"/>
  <c r="K400" i="3" s="1"/>
  <c r="J379" i="1"/>
  <c r="K401" i="3" s="1"/>
  <c r="J380" i="1"/>
  <c r="K402" i="3" s="1"/>
  <c r="J381" i="1"/>
  <c r="K403" i="3" s="1"/>
  <c r="J382" i="1"/>
  <c r="K404" i="3" s="1"/>
  <c r="J383" i="1"/>
  <c r="K405" i="3" s="1"/>
  <c r="J384" i="1"/>
  <c r="K406" i="3" s="1"/>
  <c r="J385" i="1"/>
  <c r="K407" i="3" s="1"/>
  <c r="J386" i="1"/>
  <c r="K408" i="3" s="1"/>
  <c r="J387" i="1"/>
  <c r="K409" i="3" s="1"/>
  <c r="J388" i="1"/>
  <c r="K410" i="3" s="1"/>
  <c r="J389" i="1"/>
  <c r="K411" i="3" s="1"/>
  <c r="J390" i="1"/>
  <c r="K412" i="3" s="1"/>
  <c r="J391" i="1"/>
  <c r="K413" i="3" s="1"/>
  <c r="J392" i="1"/>
  <c r="K414" i="3" s="1"/>
  <c r="J393" i="1"/>
  <c r="K415" i="3" s="1"/>
  <c r="J394" i="1"/>
  <c r="K416" i="3" s="1"/>
  <c r="J395" i="1"/>
  <c r="K417" i="3" s="1"/>
  <c r="J396" i="1"/>
  <c r="K418" i="3" s="1"/>
  <c r="J397" i="1"/>
  <c r="K419" i="3" s="1"/>
  <c r="J398" i="1"/>
  <c r="K420" i="3" s="1"/>
  <c r="J399" i="1"/>
  <c r="K421" i="3" s="1"/>
  <c r="J400" i="1"/>
  <c r="K422" i="3" s="1"/>
  <c r="J401" i="1"/>
  <c r="K423" i="3" s="1"/>
  <c r="J402" i="1"/>
  <c r="K424" i="3" s="1"/>
  <c r="J403" i="1"/>
  <c r="K425" i="3" s="1"/>
  <c r="J404" i="1"/>
  <c r="K426" i="3" s="1"/>
  <c r="J405" i="1"/>
  <c r="K427" i="3" s="1"/>
  <c r="J406" i="1"/>
  <c r="K428" i="3" s="1"/>
  <c r="J407" i="1"/>
  <c r="K429" i="3" s="1"/>
  <c r="J408" i="1"/>
  <c r="K430" i="3" s="1"/>
  <c r="J409" i="1"/>
  <c r="K431" i="3" s="1"/>
  <c r="J410" i="1"/>
  <c r="K432" i="3" s="1"/>
  <c r="J411" i="1"/>
  <c r="K433" i="3" s="1"/>
  <c r="J412" i="1"/>
  <c r="K434" i="3" s="1"/>
  <c r="J413" i="1"/>
  <c r="K435" i="3" s="1"/>
  <c r="J414" i="1"/>
  <c r="K436" i="3" s="1"/>
  <c r="J415" i="1"/>
  <c r="K437" i="3" s="1"/>
  <c r="J416" i="1"/>
  <c r="K438" i="3" s="1"/>
  <c r="J417" i="1"/>
  <c r="K439" i="3" s="1"/>
  <c r="J418" i="1"/>
  <c r="K440" i="3" s="1"/>
  <c r="J419" i="1"/>
  <c r="K441" i="3" s="1"/>
  <c r="J420" i="1"/>
  <c r="K442" i="3" s="1"/>
  <c r="J421" i="1"/>
  <c r="K443" i="3" s="1"/>
  <c r="J422" i="1"/>
  <c r="K444" i="3" s="1"/>
  <c r="J423" i="1"/>
  <c r="K445" i="3" s="1"/>
  <c r="J424" i="1"/>
  <c r="K446" i="3" s="1"/>
  <c r="J425" i="1"/>
  <c r="K447" i="3" s="1"/>
  <c r="J426" i="1"/>
  <c r="K448" i="3" s="1"/>
  <c r="J427" i="1"/>
  <c r="K449" i="3" s="1"/>
  <c r="J428" i="1"/>
  <c r="K450" i="3" s="1"/>
  <c r="J429" i="1"/>
  <c r="K451" i="3" s="1"/>
  <c r="J430" i="1"/>
  <c r="K452" i="3" s="1"/>
  <c r="J431" i="1"/>
  <c r="K453" i="3" s="1"/>
  <c r="J432" i="1"/>
  <c r="K454" i="3" s="1"/>
  <c r="J433" i="1"/>
  <c r="K455" i="3" s="1"/>
  <c r="J434" i="1"/>
  <c r="K456" i="3" s="1"/>
  <c r="J435" i="1"/>
  <c r="K457" i="3" s="1"/>
  <c r="J436" i="1"/>
  <c r="K458" i="3" s="1"/>
  <c r="J437" i="1"/>
  <c r="K459" i="3" s="1"/>
  <c r="J438" i="1"/>
  <c r="K460" i="3" s="1"/>
  <c r="J439" i="1"/>
  <c r="K461" i="3" s="1"/>
  <c r="J440" i="1"/>
  <c r="K462" i="3" s="1"/>
  <c r="J441" i="1"/>
  <c r="K463" i="3" s="1"/>
  <c r="J442" i="1"/>
  <c r="K464" i="3" s="1"/>
  <c r="J443" i="1"/>
  <c r="K465" i="3" s="1"/>
  <c r="J444" i="1"/>
  <c r="K466" i="3" s="1"/>
  <c r="J445" i="1"/>
  <c r="K467" i="3" s="1"/>
  <c r="J446" i="1"/>
  <c r="K468" i="3" s="1"/>
  <c r="J447" i="1"/>
  <c r="K469" i="3" s="1"/>
  <c r="J448" i="1"/>
  <c r="K470" i="3" s="1"/>
  <c r="J449" i="1"/>
  <c r="K471" i="3" s="1"/>
  <c r="J450" i="1"/>
  <c r="K472" i="3" s="1"/>
  <c r="J451" i="1"/>
  <c r="K473" i="3" s="1"/>
  <c r="J452" i="1"/>
  <c r="K474" i="3" s="1"/>
  <c r="J453" i="1"/>
  <c r="K475" i="3" s="1"/>
  <c r="J454" i="1"/>
  <c r="K476" i="3" s="1"/>
  <c r="J455" i="1"/>
  <c r="K477" i="3" s="1"/>
  <c r="J456" i="1"/>
  <c r="K478" i="3" s="1"/>
  <c r="J457" i="1"/>
  <c r="K479" i="3" s="1"/>
  <c r="J458" i="1"/>
  <c r="K480" i="3" s="1"/>
  <c r="J459" i="1"/>
  <c r="K482" i="3" s="1"/>
  <c r="J460" i="1"/>
  <c r="K481" i="3" s="1"/>
  <c r="J461" i="1"/>
  <c r="K483" i="3" s="1"/>
  <c r="J462" i="1"/>
  <c r="K484" i="3" s="1"/>
  <c r="J463" i="1"/>
  <c r="K485" i="3" s="1"/>
  <c r="J464" i="1"/>
  <c r="K486" i="3" s="1"/>
  <c r="J465" i="1"/>
  <c r="K487" i="3" s="1"/>
  <c r="J466" i="1"/>
  <c r="K488" i="3" s="1"/>
  <c r="J467" i="1"/>
  <c r="K489" i="3" s="1"/>
  <c r="J468" i="1"/>
  <c r="K490" i="3" s="1"/>
  <c r="J469" i="1"/>
  <c r="K491" i="3" s="1"/>
  <c r="J470" i="1"/>
  <c r="K492" i="3" s="1"/>
  <c r="J471" i="1"/>
  <c r="K493" i="3" s="1"/>
  <c r="J472" i="1"/>
  <c r="K494" i="3" s="1"/>
  <c r="J473" i="1"/>
  <c r="K495" i="3" s="1"/>
  <c r="J474" i="1"/>
  <c r="K496" i="3" s="1"/>
  <c r="J475" i="1"/>
  <c r="K497" i="3" s="1"/>
  <c r="J476" i="1"/>
  <c r="K498" i="3" s="1"/>
  <c r="J477" i="1"/>
  <c r="K499" i="3" s="1"/>
  <c r="J478" i="1"/>
  <c r="K500" i="3" s="1"/>
  <c r="J479" i="1"/>
  <c r="K501" i="3" s="1"/>
  <c r="J480" i="1"/>
  <c r="K502" i="3" s="1"/>
  <c r="J481" i="1"/>
  <c r="K503" i="3" s="1"/>
  <c r="J482" i="1"/>
  <c r="K504" i="3" s="1"/>
  <c r="J483" i="1"/>
  <c r="K505" i="3" s="1"/>
  <c r="J484" i="1"/>
  <c r="K506" i="3" s="1"/>
  <c r="J485" i="1"/>
  <c r="K507" i="3" s="1"/>
  <c r="J486" i="1"/>
  <c r="K508" i="3" s="1"/>
  <c r="J487" i="1"/>
  <c r="K509" i="3" s="1"/>
  <c r="J488" i="1"/>
  <c r="K510" i="3" s="1"/>
  <c r="J489" i="1"/>
  <c r="K511" i="3" s="1"/>
  <c r="J490" i="1"/>
  <c r="K512" i="3" s="1"/>
  <c r="J491" i="1"/>
  <c r="K513" i="3" s="1"/>
  <c r="J492" i="1"/>
  <c r="K514" i="3" s="1"/>
  <c r="J493" i="1"/>
  <c r="K515" i="3" s="1"/>
  <c r="J494" i="1"/>
  <c r="K516" i="3" s="1"/>
  <c r="J495" i="1"/>
  <c r="K517" i="3" s="1"/>
  <c r="J496" i="1"/>
  <c r="K518" i="3" s="1"/>
  <c r="J497" i="1"/>
  <c r="K519" i="3" s="1"/>
  <c r="J498" i="1"/>
  <c r="K520" i="3" s="1"/>
  <c r="J499" i="1"/>
  <c r="K521" i="3" s="1"/>
  <c r="J500" i="1"/>
  <c r="K522" i="3" s="1"/>
  <c r="J501" i="1"/>
  <c r="K523" i="3" s="1"/>
  <c r="J502" i="1"/>
  <c r="K524" i="3" s="1"/>
  <c r="J503" i="1"/>
  <c r="K525" i="3" s="1"/>
  <c r="J504" i="1"/>
  <c r="K526" i="3" s="1"/>
  <c r="J505" i="1"/>
  <c r="K527" i="3" s="1"/>
  <c r="J506" i="1"/>
  <c r="K528" i="3" s="1"/>
  <c r="J507" i="1"/>
  <c r="K529" i="3" s="1"/>
  <c r="J508" i="1"/>
  <c r="K530" i="3" s="1"/>
  <c r="J509" i="1"/>
  <c r="K531" i="3" s="1"/>
  <c r="J510" i="1"/>
  <c r="K532" i="3" s="1"/>
  <c r="J511" i="1"/>
  <c r="K533" i="3" s="1"/>
  <c r="J512" i="1"/>
  <c r="K534" i="3" s="1"/>
  <c r="J513" i="1"/>
  <c r="K535" i="3" s="1"/>
  <c r="J514" i="1"/>
  <c r="K536" i="3" s="1"/>
  <c r="J515" i="1"/>
  <c r="K537" i="3" s="1"/>
  <c r="J516" i="1"/>
  <c r="K538" i="3" s="1"/>
  <c r="J517" i="1"/>
  <c r="K539" i="3" s="1"/>
  <c r="J518" i="1"/>
  <c r="K540" i="3" s="1"/>
  <c r="J519" i="1"/>
  <c r="K541" i="3" s="1"/>
  <c r="J520" i="1"/>
  <c r="K542" i="3" s="1"/>
  <c r="J521" i="1"/>
  <c r="K543" i="3" s="1"/>
  <c r="J522" i="1"/>
  <c r="K544" i="3" s="1"/>
  <c r="J523" i="1"/>
  <c r="K545" i="3" s="1"/>
  <c r="J524" i="1"/>
  <c r="K546" i="3" s="1"/>
  <c r="J525" i="1"/>
  <c r="K547" i="3" s="1"/>
  <c r="J526" i="1"/>
  <c r="K548" i="3" s="1"/>
  <c r="J527" i="1"/>
  <c r="K549" i="3" s="1"/>
  <c r="J528" i="1"/>
  <c r="K550" i="3" s="1"/>
  <c r="J529" i="1"/>
  <c r="K551" i="3" s="1"/>
  <c r="J530" i="1"/>
  <c r="K552" i="3" s="1"/>
  <c r="J531" i="1"/>
  <c r="K553" i="3" s="1"/>
  <c r="J532" i="1"/>
  <c r="K554" i="3" s="1"/>
  <c r="J533" i="1"/>
  <c r="K555" i="3" s="1"/>
  <c r="J534" i="1"/>
  <c r="K556" i="3" s="1"/>
  <c r="J535" i="1"/>
  <c r="K557" i="3" s="1"/>
  <c r="J536" i="1"/>
  <c r="K558" i="3" s="1"/>
  <c r="J537" i="1"/>
  <c r="K559" i="3" s="1"/>
  <c r="J538" i="1"/>
  <c r="K560" i="3" s="1"/>
  <c r="J539" i="1"/>
  <c r="K561" i="3" s="1"/>
  <c r="J540" i="1"/>
  <c r="K562" i="3" s="1"/>
  <c r="J541" i="1"/>
  <c r="K563" i="3" s="1"/>
  <c r="J542" i="1"/>
  <c r="K564" i="3" s="1"/>
  <c r="J543" i="1"/>
  <c r="K565" i="3" s="1"/>
  <c r="J544" i="1"/>
  <c r="K566" i="3" s="1"/>
  <c r="J545" i="1"/>
  <c r="K567" i="3" s="1"/>
  <c r="J546" i="1"/>
  <c r="K568" i="3" s="1"/>
  <c r="J547" i="1"/>
  <c r="K569" i="3" s="1"/>
  <c r="J548" i="1"/>
  <c r="K570" i="3" s="1"/>
  <c r="J549" i="1"/>
  <c r="K571" i="3" s="1"/>
  <c r="J550" i="1"/>
  <c r="K572" i="3" s="1"/>
  <c r="J551" i="1"/>
  <c r="K573" i="3" s="1"/>
  <c r="J552" i="1"/>
  <c r="K574" i="3" s="1"/>
  <c r="J553" i="1"/>
  <c r="K575" i="3" s="1"/>
  <c r="J554" i="1"/>
  <c r="K576" i="3" s="1"/>
  <c r="J555" i="1"/>
  <c r="K577" i="3" s="1"/>
  <c r="J556" i="1"/>
  <c r="K578" i="3" s="1"/>
  <c r="J557" i="1"/>
  <c r="K579" i="3" s="1"/>
  <c r="J558" i="1"/>
  <c r="K580" i="3" s="1"/>
  <c r="J559" i="1"/>
  <c r="K581" i="3" s="1"/>
  <c r="J560" i="1"/>
  <c r="K582" i="3" s="1"/>
  <c r="J561" i="1"/>
  <c r="K583" i="3" s="1"/>
  <c r="J562" i="1"/>
  <c r="K584" i="3" s="1"/>
  <c r="J563" i="1"/>
  <c r="K585" i="3" s="1"/>
  <c r="J564" i="1"/>
  <c r="K586" i="3" s="1"/>
  <c r="J565" i="1"/>
  <c r="K587" i="3" s="1"/>
  <c r="J566" i="1"/>
  <c r="K588" i="3" s="1"/>
  <c r="J567" i="1"/>
  <c r="K589" i="3" s="1"/>
  <c r="J568" i="1"/>
  <c r="K590" i="3" s="1"/>
  <c r="J569" i="1"/>
  <c r="K591" i="3" s="1"/>
  <c r="J570" i="1"/>
  <c r="K592" i="3" s="1"/>
  <c r="J571" i="1"/>
  <c r="K593" i="3" s="1"/>
  <c r="J572" i="1"/>
  <c r="K594" i="3" s="1"/>
  <c r="J573" i="1"/>
  <c r="K595" i="3" s="1"/>
  <c r="J574" i="1"/>
  <c r="K596" i="3" s="1"/>
  <c r="J575" i="1"/>
  <c r="K597" i="3" s="1"/>
  <c r="J576" i="1"/>
  <c r="K598" i="3" s="1"/>
  <c r="J577" i="1"/>
  <c r="K599" i="3" s="1"/>
  <c r="J578" i="1"/>
  <c r="K600" i="3" s="1"/>
  <c r="J579" i="1"/>
  <c r="K601" i="3" s="1"/>
  <c r="J580" i="1"/>
  <c r="K602" i="3" s="1"/>
  <c r="J581" i="1"/>
  <c r="K603" i="3" s="1"/>
  <c r="J582" i="1"/>
  <c r="K604" i="3" s="1"/>
  <c r="J583" i="1"/>
  <c r="K605" i="3" s="1"/>
  <c r="J584" i="1"/>
  <c r="K606" i="3" s="1"/>
  <c r="J585" i="1"/>
  <c r="K607" i="3" s="1"/>
  <c r="J586" i="1"/>
  <c r="K608" i="3" s="1"/>
  <c r="J587" i="1"/>
  <c r="K609" i="3" s="1"/>
  <c r="J588" i="1"/>
  <c r="K610" i="3" s="1"/>
  <c r="J589" i="1"/>
  <c r="K611" i="3" s="1"/>
  <c r="J590" i="1"/>
  <c r="K612" i="3" s="1"/>
  <c r="J591" i="1"/>
  <c r="K613" i="3" s="1"/>
  <c r="J592" i="1"/>
  <c r="K614" i="3" s="1"/>
  <c r="J593" i="1"/>
  <c r="K615" i="3" s="1"/>
  <c r="J594" i="1"/>
  <c r="K616" i="3" s="1"/>
  <c r="J595" i="1"/>
  <c r="K617" i="3" s="1"/>
  <c r="J596" i="1"/>
  <c r="K618" i="3" s="1"/>
  <c r="J597" i="1"/>
  <c r="K619" i="3" s="1"/>
  <c r="J598" i="1"/>
  <c r="K620" i="3" s="1"/>
  <c r="J599" i="1"/>
  <c r="K621" i="3" s="1"/>
  <c r="J600" i="1"/>
  <c r="K622" i="3" s="1"/>
  <c r="J601" i="1"/>
  <c r="K623" i="3" s="1"/>
  <c r="J602" i="1"/>
  <c r="K624" i="3" s="1"/>
  <c r="J603" i="1"/>
  <c r="K625" i="3" s="1"/>
  <c r="J604" i="1"/>
  <c r="K626" i="3" s="1"/>
  <c r="J605" i="1"/>
  <c r="K627" i="3" s="1"/>
  <c r="J606" i="1"/>
  <c r="K628" i="3" s="1"/>
  <c r="J607" i="1"/>
  <c r="K629" i="3" s="1"/>
  <c r="J608" i="1"/>
  <c r="K630" i="3" s="1"/>
  <c r="J609" i="1"/>
  <c r="K631" i="3" s="1"/>
  <c r="J610" i="1"/>
  <c r="K632" i="3" s="1"/>
  <c r="J611" i="1"/>
  <c r="K633" i="3" s="1"/>
  <c r="J612" i="1"/>
  <c r="K634" i="3" s="1"/>
  <c r="J613" i="1"/>
  <c r="K635" i="3" s="1"/>
  <c r="J614" i="1"/>
  <c r="K636" i="3" s="1"/>
  <c r="J615" i="1"/>
  <c r="K637" i="3" s="1"/>
  <c r="J616" i="1"/>
  <c r="K638" i="3" s="1"/>
  <c r="J617" i="1"/>
  <c r="K639" i="3" s="1"/>
  <c r="J618" i="1"/>
  <c r="K640" i="3" s="1"/>
  <c r="J619" i="1"/>
  <c r="K641" i="3" s="1"/>
  <c r="J620" i="1"/>
  <c r="K642" i="3" s="1"/>
  <c r="J621" i="1"/>
  <c r="K643" i="3" s="1"/>
  <c r="J622" i="1"/>
  <c r="K644" i="3" s="1"/>
  <c r="J623" i="1"/>
  <c r="K645" i="3" s="1"/>
  <c r="J624" i="1"/>
  <c r="K646" i="3" s="1"/>
  <c r="J625" i="1"/>
  <c r="K647" i="3" s="1"/>
  <c r="J626" i="1"/>
  <c r="K648" i="3" s="1"/>
  <c r="J627" i="1"/>
  <c r="K649" i="3" s="1"/>
  <c r="J628" i="1"/>
  <c r="K650" i="3" s="1"/>
  <c r="J629" i="1"/>
  <c r="K651" i="3" s="1"/>
  <c r="J630" i="1"/>
  <c r="K652" i="3" s="1"/>
  <c r="J631" i="1"/>
  <c r="K653" i="3" s="1"/>
  <c r="J632" i="1"/>
  <c r="K654" i="3" s="1"/>
  <c r="J633" i="1"/>
  <c r="K655" i="3" s="1"/>
  <c r="J634" i="1"/>
  <c r="K656" i="3" s="1"/>
  <c r="J635" i="1"/>
  <c r="K657" i="3" s="1"/>
  <c r="J636" i="1"/>
  <c r="K658" i="3" s="1"/>
  <c r="J637" i="1"/>
  <c r="K659" i="3" s="1"/>
  <c r="J638" i="1"/>
  <c r="K660" i="3" s="1"/>
  <c r="J639" i="1"/>
  <c r="K661" i="3" s="1"/>
  <c r="J640" i="1"/>
  <c r="K662" i="3" s="1"/>
  <c r="J641" i="1"/>
  <c r="K663" i="3" s="1"/>
  <c r="J642" i="1"/>
  <c r="K664" i="3" s="1"/>
  <c r="J643" i="1"/>
  <c r="K665" i="3" s="1"/>
  <c r="J644" i="1"/>
  <c r="K666" i="3" s="1"/>
  <c r="J645" i="1"/>
  <c r="K667" i="3" s="1"/>
  <c r="J646" i="1"/>
  <c r="K668" i="3" s="1"/>
  <c r="J647" i="1"/>
  <c r="K669" i="3" s="1"/>
  <c r="J648" i="1"/>
  <c r="K670" i="3" s="1"/>
  <c r="J649" i="1"/>
  <c r="K671" i="3" s="1"/>
  <c r="J650" i="1"/>
  <c r="K672" i="3" s="1"/>
  <c r="J651" i="1"/>
  <c r="K673" i="3" s="1"/>
  <c r="J652" i="1"/>
  <c r="K674" i="3" s="1"/>
  <c r="J653" i="1"/>
  <c r="K675" i="3" s="1"/>
  <c r="J654" i="1"/>
  <c r="K676" i="3" s="1"/>
  <c r="J655" i="1"/>
  <c r="K677" i="3" s="1"/>
  <c r="J656" i="1"/>
  <c r="K678" i="3" s="1"/>
  <c r="J657" i="1"/>
  <c r="K679" i="3" s="1"/>
  <c r="J658" i="1"/>
  <c r="K680" i="3" s="1"/>
  <c r="J659" i="1"/>
  <c r="K681" i="3" s="1"/>
  <c r="J660" i="1"/>
  <c r="K682" i="3" s="1"/>
  <c r="J661" i="1"/>
  <c r="K683" i="3" s="1"/>
  <c r="J662" i="1"/>
  <c r="K684" i="3" s="1"/>
  <c r="J663" i="1"/>
  <c r="K685" i="3" s="1"/>
  <c r="J664" i="1"/>
  <c r="K686" i="3" s="1"/>
  <c r="J665" i="1"/>
  <c r="K687" i="3" s="1"/>
  <c r="J666" i="1"/>
  <c r="K688" i="3" s="1"/>
  <c r="J667" i="1"/>
  <c r="K689" i="3" s="1"/>
  <c r="J668" i="1"/>
  <c r="K690" i="3" s="1"/>
  <c r="J669" i="1"/>
  <c r="K691" i="3" s="1"/>
  <c r="J670" i="1"/>
  <c r="K692" i="3" s="1"/>
  <c r="J671" i="1"/>
  <c r="K693" i="3" s="1"/>
  <c r="J672" i="1"/>
  <c r="K694" i="3" s="1"/>
  <c r="J673" i="1"/>
  <c r="K695" i="3" s="1"/>
  <c r="J674" i="1"/>
  <c r="K696" i="3" s="1"/>
  <c r="J675" i="1"/>
  <c r="K697" i="3" s="1"/>
  <c r="J676" i="1"/>
  <c r="K698" i="3" s="1"/>
  <c r="J677" i="1"/>
  <c r="K699" i="3" s="1"/>
  <c r="J678" i="1"/>
  <c r="K700" i="3" s="1"/>
  <c r="J679" i="1"/>
  <c r="K701" i="3" s="1"/>
  <c r="J680" i="1"/>
  <c r="K702" i="3" s="1"/>
  <c r="J681" i="1"/>
  <c r="K703" i="3" s="1"/>
  <c r="J682" i="1"/>
  <c r="K704" i="3" s="1"/>
  <c r="J683" i="1"/>
  <c r="K705" i="3" s="1"/>
  <c r="J684" i="1"/>
  <c r="K706" i="3" s="1"/>
  <c r="J685" i="1"/>
  <c r="K707" i="3" s="1"/>
  <c r="J686" i="1"/>
  <c r="K708" i="3" s="1"/>
  <c r="J687" i="1"/>
  <c r="K709" i="3" s="1"/>
  <c r="J688" i="1"/>
  <c r="K710" i="3" s="1"/>
  <c r="J689" i="1"/>
  <c r="K711" i="3" s="1"/>
  <c r="J690" i="1"/>
  <c r="K712" i="3" s="1"/>
  <c r="J691" i="1"/>
  <c r="K713" i="3" s="1"/>
  <c r="J692" i="1"/>
  <c r="K714" i="3" s="1"/>
  <c r="J693" i="1"/>
  <c r="K715" i="3" s="1"/>
  <c r="J694" i="1"/>
  <c r="K716" i="3" s="1"/>
  <c r="J695" i="1"/>
  <c r="K717" i="3" s="1"/>
  <c r="J696" i="1"/>
  <c r="K718" i="3" s="1"/>
  <c r="J697" i="1"/>
  <c r="K719" i="3" s="1"/>
  <c r="J698" i="1"/>
  <c r="K720" i="3" s="1"/>
  <c r="J699" i="1"/>
  <c r="K721" i="3" s="1"/>
  <c r="J700" i="1"/>
  <c r="K722" i="3" s="1"/>
  <c r="J701" i="1"/>
  <c r="K723" i="3" s="1"/>
  <c r="J702" i="1"/>
  <c r="K724" i="3" s="1"/>
  <c r="J703" i="1"/>
  <c r="K725" i="3" s="1"/>
  <c r="J704" i="1"/>
  <c r="K726" i="3" s="1"/>
  <c r="J705" i="1"/>
  <c r="K727" i="3" s="1"/>
  <c r="J706" i="1"/>
  <c r="K728" i="3" s="1"/>
  <c r="J707" i="1"/>
  <c r="K729" i="3" s="1"/>
  <c r="J708" i="1"/>
  <c r="K730" i="3" s="1"/>
  <c r="J709" i="1"/>
  <c r="K731" i="3" s="1"/>
  <c r="J710" i="1"/>
  <c r="K732" i="3" s="1"/>
  <c r="J711" i="1"/>
  <c r="K733" i="3" s="1"/>
  <c r="J712" i="1"/>
  <c r="K734" i="3" s="1"/>
  <c r="J713" i="1"/>
  <c r="K735" i="3" s="1"/>
  <c r="J714" i="1"/>
  <c r="K736" i="3" s="1"/>
  <c r="J715" i="1"/>
  <c r="K737" i="3" s="1"/>
  <c r="J716" i="1"/>
  <c r="K738" i="3" s="1"/>
  <c r="J717" i="1"/>
  <c r="K739" i="3" s="1"/>
  <c r="J718" i="1"/>
  <c r="K740" i="3" s="1"/>
  <c r="J719" i="1"/>
  <c r="K741" i="3" s="1"/>
  <c r="J720" i="1"/>
  <c r="K742" i="3" s="1"/>
  <c r="J721" i="1"/>
  <c r="K743" i="3" s="1"/>
  <c r="J722" i="1"/>
  <c r="K744" i="3" s="1"/>
  <c r="J723" i="1"/>
  <c r="K745" i="3" s="1"/>
  <c r="J724" i="1"/>
  <c r="K746" i="3" s="1"/>
  <c r="J725" i="1"/>
  <c r="K747" i="3" s="1"/>
  <c r="J726" i="1"/>
  <c r="K748" i="3" s="1"/>
  <c r="J727" i="1"/>
  <c r="K749" i="3" s="1"/>
  <c r="J728" i="1"/>
  <c r="K750" i="3" s="1"/>
  <c r="J729" i="1"/>
  <c r="K751" i="3" s="1"/>
  <c r="J730" i="1"/>
  <c r="K752" i="3" s="1"/>
  <c r="J731" i="1"/>
  <c r="K753" i="3" s="1"/>
  <c r="J732" i="1"/>
  <c r="K754" i="3" s="1"/>
  <c r="J733" i="1"/>
  <c r="K755" i="3" s="1"/>
  <c r="J734" i="1"/>
  <c r="K756" i="3" s="1"/>
  <c r="J735" i="1"/>
  <c r="K757" i="3" s="1"/>
  <c r="J736" i="1"/>
  <c r="K759" i="3" s="1"/>
  <c r="J737" i="1"/>
  <c r="K758" i="3" s="1"/>
  <c r="J738" i="1"/>
  <c r="K760" i="3" s="1"/>
  <c r="J739" i="1"/>
  <c r="K761" i="3" s="1"/>
  <c r="J740" i="1"/>
  <c r="K762" i="3" s="1"/>
  <c r="J741" i="1"/>
  <c r="K763" i="3" s="1"/>
  <c r="J742" i="1"/>
  <c r="K764" i="3" s="1"/>
  <c r="J743" i="1"/>
  <c r="K765" i="3" s="1"/>
  <c r="J744" i="1"/>
  <c r="K766" i="3" s="1"/>
  <c r="J745" i="1"/>
  <c r="K767" i="3" s="1"/>
  <c r="J746" i="1"/>
  <c r="K768" i="3" s="1"/>
  <c r="J747" i="1"/>
  <c r="K769" i="3" s="1"/>
  <c r="J748" i="1"/>
  <c r="K770" i="3" s="1"/>
  <c r="J749" i="1"/>
  <c r="K771" i="3" s="1"/>
  <c r="J750" i="1"/>
  <c r="K772" i="3" s="1"/>
  <c r="J751" i="1"/>
  <c r="K773" i="3" s="1"/>
  <c r="J752" i="1"/>
  <c r="K774" i="3" s="1"/>
  <c r="J753" i="1"/>
  <c r="K775" i="3" s="1"/>
  <c r="J754" i="1"/>
  <c r="K776" i="3" s="1"/>
  <c r="J755" i="1"/>
  <c r="K777" i="3" s="1"/>
  <c r="J756" i="1"/>
  <c r="K778" i="3" s="1"/>
  <c r="J757" i="1"/>
  <c r="K779" i="3" s="1"/>
  <c r="J758" i="1"/>
  <c r="K780" i="3" s="1"/>
  <c r="J759" i="1"/>
  <c r="K781" i="3" s="1"/>
  <c r="J760" i="1"/>
  <c r="K782" i="3" s="1"/>
  <c r="J761" i="1"/>
  <c r="K783" i="3" s="1"/>
  <c r="J762" i="1"/>
  <c r="K784" i="3" s="1"/>
  <c r="J763" i="1"/>
  <c r="K785" i="3" s="1"/>
  <c r="J764" i="1"/>
  <c r="K786" i="3" s="1"/>
  <c r="J765" i="1"/>
  <c r="K787" i="3" s="1"/>
  <c r="J766" i="1"/>
  <c r="K788" i="3" s="1"/>
  <c r="J767" i="1"/>
  <c r="K789" i="3" s="1"/>
  <c r="J768" i="1"/>
  <c r="K790" i="3" s="1"/>
  <c r="J769" i="1"/>
  <c r="K791" i="3" s="1"/>
  <c r="J770" i="1"/>
  <c r="K792" i="3" s="1"/>
  <c r="J771" i="1"/>
  <c r="K793" i="3" s="1"/>
  <c r="J772" i="1"/>
  <c r="K794" i="3" s="1"/>
  <c r="J773" i="1"/>
  <c r="K795" i="3" s="1"/>
  <c r="J774" i="1"/>
  <c r="K796" i="3" s="1"/>
  <c r="J775" i="1"/>
  <c r="K797" i="3" s="1"/>
  <c r="J776" i="1"/>
  <c r="K798" i="3" s="1"/>
  <c r="J777" i="1"/>
  <c r="K799" i="3" s="1"/>
  <c r="J778" i="1"/>
  <c r="K800" i="3" s="1"/>
  <c r="J779" i="1"/>
  <c r="K801" i="3" s="1"/>
  <c r="J780" i="1"/>
  <c r="K802" i="3" s="1"/>
  <c r="J781" i="1"/>
  <c r="K803" i="3" s="1"/>
  <c r="J782" i="1"/>
  <c r="K804" i="3" s="1"/>
  <c r="J783" i="1"/>
  <c r="K805" i="3" s="1"/>
  <c r="J784" i="1"/>
  <c r="K806" i="3" s="1"/>
  <c r="J785" i="1"/>
  <c r="K807" i="3" s="1"/>
  <c r="J786" i="1"/>
  <c r="K808" i="3" s="1"/>
  <c r="J787" i="1"/>
  <c r="K809" i="3" s="1"/>
  <c r="J788" i="1"/>
  <c r="K810" i="3" s="1"/>
  <c r="J789" i="1"/>
  <c r="K811" i="3" s="1"/>
  <c r="J790" i="1"/>
  <c r="K812" i="3" s="1"/>
  <c r="J791" i="1"/>
  <c r="K813" i="3" s="1"/>
  <c r="J792" i="1"/>
  <c r="K814" i="3" s="1"/>
  <c r="J793" i="1"/>
  <c r="K815" i="3" s="1"/>
  <c r="J794" i="1"/>
  <c r="K816" i="3" s="1"/>
  <c r="J795" i="1"/>
  <c r="K817" i="3" s="1"/>
  <c r="J796" i="1"/>
  <c r="K818" i="3" s="1"/>
  <c r="J797" i="1"/>
  <c r="K819" i="3" s="1"/>
  <c r="J798" i="1"/>
  <c r="K820" i="3" s="1"/>
  <c r="J799" i="1"/>
  <c r="K821" i="3" s="1"/>
  <c r="J800" i="1"/>
  <c r="K822" i="3" s="1"/>
  <c r="J801" i="1"/>
  <c r="K823" i="3" s="1"/>
  <c r="J802" i="1"/>
  <c r="K824" i="3" s="1"/>
  <c r="J803" i="1"/>
  <c r="K825" i="3" s="1"/>
  <c r="J804" i="1"/>
  <c r="K826" i="3" s="1"/>
  <c r="J805" i="1"/>
  <c r="K827" i="3" s="1"/>
  <c r="J806" i="1"/>
  <c r="K828" i="3" s="1"/>
  <c r="J807" i="1"/>
  <c r="K829" i="3" s="1"/>
  <c r="J808" i="1"/>
  <c r="K830" i="3" s="1"/>
  <c r="J809" i="1"/>
  <c r="K831" i="3" s="1"/>
  <c r="J810" i="1"/>
  <c r="K832" i="3" s="1"/>
  <c r="J811" i="1"/>
  <c r="K833" i="3" s="1"/>
  <c r="J812" i="1"/>
  <c r="K834" i="3" s="1"/>
  <c r="J813" i="1"/>
  <c r="K835" i="3" s="1"/>
  <c r="J814" i="1"/>
  <c r="K836" i="3" s="1"/>
  <c r="J815" i="1"/>
  <c r="K837" i="3" s="1"/>
  <c r="J816" i="1"/>
  <c r="K838" i="3" s="1"/>
  <c r="J817" i="1"/>
  <c r="K839" i="3" s="1"/>
  <c r="J818" i="1"/>
  <c r="K840" i="3" s="1"/>
  <c r="J819" i="1"/>
  <c r="K841" i="3" s="1"/>
  <c r="J820" i="1"/>
  <c r="K842" i="3" s="1"/>
  <c r="J821" i="1"/>
  <c r="K843" i="3" s="1"/>
  <c r="J822" i="1"/>
  <c r="K844" i="3" s="1"/>
  <c r="J823" i="1"/>
  <c r="K845" i="3" s="1"/>
  <c r="J824" i="1"/>
  <c r="K846" i="3" s="1"/>
  <c r="J825" i="1"/>
  <c r="K847" i="3" s="1"/>
  <c r="J826" i="1"/>
  <c r="K848" i="3" s="1"/>
  <c r="J827" i="1"/>
  <c r="K849" i="3" s="1"/>
  <c r="J828" i="1"/>
  <c r="K850" i="3" s="1"/>
  <c r="J829" i="1"/>
  <c r="K851" i="3" s="1"/>
  <c r="J830" i="1"/>
  <c r="K852" i="3" s="1"/>
  <c r="J831" i="1"/>
  <c r="K853" i="3" s="1"/>
  <c r="J832" i="1"/>
  <c r="K854" i="3" s="1"/>
  <c r="J833" i="1"/>
  <c r="K855" i="3" s="1"/>
  <c r="J834" i="1"/>
  <c r="K856" i="3" s="1"/>
  <c r="J835" i="1"/>
  <c r="K857" i="3" s="1"/>
  <c r="J836" i="1"/>
  <c r="K858" i="3" s="1"/>
  <c r="J837" i="1"/>
  <c r="K859" i="3" s="1"/>
  <c r="J838" i="1"/>
  <c r="K860" i="3" s="1"/>
  <c r="J839" i="1"/>
  <c r="K861" i="3" s="1"/>
  <c r="J840" i="1"/>
  <c r="K862" i="3" s="1"/>
  <c r="J841" i="1"/>
  <c r="K863" i="3" s="1"/>
  <c r="J842" i="1"/>
  <c r="K864" i="3" s="1"/>
  <c r="J843" i="1"/>
  <c r="K865" i="3" s="1"/>
  <c r="J844" i="1"/>
  <c r="K866" i="3" s="1"/>
  <c r="J845" i="1"/>
  <c r="K867" i="3" s="1"/>
  <c r="J846" i="1"/>
  <c r="K868" i="3" s="1"/>
  <c r="J847" i="1"/>
  <c r="K869" i="3" s="1"/>
  <c r="J848" i="1"/>
  <c r="K870" i="3" s="1"/>
  <c r="J849" i="1"/>
  <c r="K871" i="3" s="1"/>
  <c r="J850" i="1"/>
  <c r="K872" i="3" s="1"/>
  <c r="J851" i="1"/>
  <c r="K873" i="3" s="1"/>
  <c r="J852" i="1"/>
  <c r="K874" i="3" s="1"/>
  <c r="J853" i="1"/>
  <c r="K875" i="3" s="1"/>
  <c r="J854" i="1"/>
  <c r="K876" i="3" s="1"/>
  <c r="J855" i="1"/>
  <c r="K877" i="3" s="1"/>
  <c r="J856" i="1"/>
  <c r="K878" i="3" s="1"/>
  <c r="J857" i="1"/>
  <c r="K879" i="3" s="1"/>
  <c r="J858" i="1"/>
  <c r="K880" i="3" s="1"/>
  <c r="J859" i="1"/>
  <c r="K881" i="3" s="1"/>
  <c r="J860" i="1"/>
  <c r="K882" i="3" s="1"/>
  <c r="J861" i="1"/>
  <c r="K883" i="3" s="1"/>
  <c r="J862" i="1"/>
  <c r="K884" i="3" s="1"/>
  <c r="J863" i="1"/>
  <c r="K885" i="3" s="1"/>
  <c r="J864" i="1"/>
  <c r="K886" i="3" s="1"/>
  <c r="J865" i="1"/>
  <c r="K887" i="3" s="1"/>
  <c r="J866" i="1"/>
  <c r="K888" i="3" s="1"/>
  <c r="J867" i="1"/>
  <c r="K889" i="3" s="1"/>
  <c r="J868" i="1"/>
  <c r="K890" i="3" s="1"/>
  <c r="J869" i="1"/>
  <c r="K891" i="3" s="1"/>
  <c r="J870" i="1"/>
  <c r="K892" i="3" s="1"/>
  <c r="J871" i="1"/>
  <c r="K893" i="3" s="1"/>
  <c r="J872" i="1"/>
  <c r="K894" i="3" s="1"/>
  <c r="J873" i="1"/>
  <c r="K895" i="3" s="1"/>
  <c r="J874" i="1"/>
  <c r="K896" i="3" s="1"/>
  <c r="J875" i="1"/>
  <c r="K897" i="3" s="1"/>
  <c r="J876" i="1"/>
  <c r="K898" i="3" s="1"/>
  <c r="J877" i="1"/>
  <c r="K899" i="3" s="1"/>
  <c r="J878" i="1"/>
  <c r="K900" i="3" s="1"/>
  <c r="J879" i="1"/>
  <c r="K901" i="3" s="1"/>
  <c r="J880" i="1"/>
  <c r="K902" i="3" s="1"/>
  <c r="J881" i="1"/>
  <c r="K903" i="3" s="1"/>
  <c r="J882" i="1"/>
  <c r="K904" i="3" s="1"/>
  <c r="J883" i="1"/>
  <c r="K905" i="3" s="1"/>
  <c r="J884" i="1"/>
  <c r="K906" i="3" s="1"/>
  <c r="J885" i="1"/>
  <c r="K907" i="3" s="1"/>
  <c r="J886" i="1"/>
  <c r="K908" i="3" s="1"/>
  <c r="J887" i="1"/>
  <c r="K909" i="3" s="1"/>
  <c r="J888" i="1"/>
  <c r="K910" i="3" s="1"/>
  <c r="J889" i="1"/>
  <c r="K911" i="3" s="1"/>
  <c r="J890" i="1"/>
  <c r="K912" i="3" s="1"/>
  <c r="J891" i="1"/>
  <c r="K913" i="3" s="1"/>
  <c r="J892" i="1"/>
  <c r="K914" i="3" s="1"/>
  <c r="J893" i="1"/>
  <c r="K915" i="3" s="1"/>
  <c r="J894" i="1"/>
  <c r="K916" i="3" s="1"/>
  <c r="J895" i="1"/>
  <c r="K917" i="3" s="1"/>
  <c r="J896" i="1"/>
  <c r="K918" i="3" s="1"/>
  <c r="J897" i="1"/>
  <c r="K919" i="3" s="1"/>
  <c r="J898" i="1"/>
  <c r="K920" i="3" s="1"/>
  <c r="J899" i="1"/>
  <c r="K921" i="3" s="1"/>
  <c r="J900" i="1"/>
  <c r="K922" i="3" s="1"/>
  <c r="J901" i="1"/>
  <c r="K923" i="3" s="1"/>
  <c r="J902" i="1"/>
  <c r="K924" i="3" s="1"/>
  <c r="J903" i="1"/>
  <c r="K925" i="3" s="1"/>
  <c r="J904" i="1"/>
  <c r="K926" i="3" s="1"/>
  <c r="J905" i="1"/>
  <c r="K927" i="3" s="1"/>
  <c r="J906" i="1"/>
  <c r="K928" i="3" s="1"/>
  <c r="J907" i="1"/>
  <c r="K929" i="3" s="1"/>
  <c r="J908" i="1"/>
  <c r="K930" i="3" s="1"/>
  <c r="J909" i="1"/>
  <c r="K931" i="3" s="1"/>
  <c r="J910" i="1"/>
  <c r="K932" i="3" s="1"/>
  <c r="J911" i="1"/>
  <c r="K933" i="3" s="1"/>
  <c r="J912" i="1"/>
  <c r="K934" i="3" s="1"/>
  <c r="J913" i="1"/>
  <c r="K935" i="3" s="1"/>
  <c r="J914" i="1"/>
  <c r="K936" i="3" s="1"/>
  <c r="J915" i="1"/>
  <c r="K937" i="3" s="1"/>
  <c r="J916" i="1"/>
  <c r="K938" i="3" s="1"/>
  <c r="J917" i="1"/>
  <c r="K939" i="3" s="1"/>
  <c r="J918" i="1"/>
  <c r="K940" i="3" s="1"/>
  <c r="J919" i="1"/>
  <c r="K941" i="3" s="1"/>
  <c r="J920" i="1"/>
  <c r="K942" i="3" s="1"/>
  <c r="J921" i="1"/>
  <c r="K943" i="3" s="1"/>
  <c r="J922" i="1"/>
  <c r="K944" i="3" s="1"/>
  <c r="J923" i="1"/>
  <c r="K945" i="3" s="1"/>
  <c r="J924" i="1"/>
  <c r="K946" i="3" s="1"/>
  <c r="J925" i="1"/>
  <c r="K947" i="3" s="1"/>
  <c r="J926" i="1"/>
  <c r="K948" i="3" s="1"/>
  <c r="J927" i="1"/>
  <c r="K949" i="3" s="1"/>
  <c r="J928" i="1"/>
  <c r="K950" i="3" s="1"/>
  <c r="J929" i="1"/>
  <c r="K951" i="3" s="1"/>
  <c r="J930" i="1"/>
  <c r="K952" i="3" s="1"/>
  <c r="J931" i="1"/>
  <c r="K953" i="3" s="1"/>
  <c r="J932" i="1"/>
  <c r="K954" i="3" s="1"/>
  <c r="J933" i="1"/>
  <c r="K955" i="3" s="1"/>
  <c r="J934" i="1"/>
  <c r="K956" i="3" s="1"/>
  <c r="J935" i="1"/>
  <c r="K957" i="3" s="1"/>
  <c r="J936" i="1"/>
  <c r="K958" i="3" s="1"/>
  <c r="J937" i="1"/>
  <c r="K959" i="3" s="1"/>
  <c r="J938" i="1"/>
  <c r="K960" i="3" s="1"/>
  <c r="J939" i="1"/>
  <c r="K961" i="3" s="1"/>
  <c r="J940" i="1"/>
  <c r="K962" i="3" s="1"/>
  <c r="J941" i="1"/>
  <c r="K963" i="3" s="1"/>
  <c r="J942" i="1"/>
  <c r="K964" i="3" s="1"/>
  <c r="J943" i="1"/>
  <c r="K965" i="3" s="1"/>
  <c r="J944" i="1"/>
  <c r="K966" i="3" s="1"/>
  <c r="J945" i="1"/>
  <c r="K967" i="3" s="1"/>
  <c r="J946" i="1"/>
  <c r="K968" i="3" s="1"/>
  <c r="J947" i="1"/>
  <c r="K969" i="3" s="1"/>
  <c r="J948" i="1"/>
  <c r="K970" i="3" s="1"/>
  <c r="J949" i="1"/>
  <c r="K971" i="3" s="1"/>
  <c r="J950" i="1"/>
  <c r="K972" i="3" s="1"/>
  <c r="J951" i="1"/>
  <c r="K973" i="3" s="1"/>
  <c r="J952" i="1"/>
  <c r="K974" i="3" s="1"/>
  <c r="J953" i="1"/>
  <c r="K975" i="3" s="1"/>
  <c r="J954" i="1"/>
  <c r="K976" i="3" s="1"/>
  <c r="J955" i="1"/>
  <c r="K977" i="3" s="1"/>
  <c r="J956" i="1"/>
  <c r="K978" i="3" s="1"/>
  <c r="J957" i="1"/>
  <c r="K979" i="3" s="1"/>
  <c r="J958" i="1"/>
  <c r="K980" i="3" s="1"/>
  <c r="J959" i="1"/>
  <c r="K981" i="3" s="1"/>
  <c r="J960" i="1"/>
  <c r="K982" i="3" s="1"/>
  <c r="J961" i="1"/>
  <c r="K983" i="3" s="1"/>
  <c r="J962" i="1"/>
  <c r="K984" i="3" s="1"/>
  <c r="J963" i="1"/>
  <c r="K985" i="3" s="1"/>
  <c r="J964" i="1"/>
  <c r="K986" i="3" s="1"/>
  <c r="J965" i="1"/>
  <c r="K987" i="3" s="1"/>
  <c r="J966" i="1"/>
  <c r="K988" i="3" s="1"/>
  <c r="J967" i="1"/>
  <c r="K989" i="3" s="1"/>
  <c r="J968" i="1"/>
  <c r="K990" i="3" s="1"/>
  <c r="J969" i="1"/>
  <c r="K991" i="3" s="1"/>
  <c r="J970" i="1"/>
  <c r="K992" i="3" s="1"/>
  <c r="J971" i="1"/>
  <c r="K993" i="3" s="1"/>
  <c r="J972" i="1"/>
  <c r="K994" i="3" s="1"/>
  <c r="J973" i="1"/>
  <c r="K995" i="3" s="1"/>
  <c r="J974" i="1"/>
  <c r="K996" i="3" s="1"/>
  <c r="J975" i="1"/>
  <c r="K997" i="3" s="1"/>
  <c r="J976" i="1"/>
  <c r="K998" i="3" s="1"/>
  <c r="J977" i="1"/>
  <c r="K999" i="3" s="1"/>
  <c r="J978" i="1"/>
  <c r="K1000" i="3" s="1"/>
  <c r="J979" i="1"/>
  <c r="K1001" i="3" s="1"/>
  <c r="J980" i="1"/>
  <c r="K1002" i="3" s="1"/>
  <c r="J981" i="1"/>
  <c r="K1003" i="3" s="1"/>
  <c r="J982" i="1"/>
  <c r="K1004" i="3" s="1"/>
  <c r="J983" i="1"/>
  <c r="K1005" i="3" s="1"/>
  <c r="J984" i="1"/>
  <c r="K1006" i="3" s="1"/>
  <c r="J985" i="1"/>
  <c r="K1007" i="3" s="1"/>
  <c r="J986" i="1"/>
  <c r="K1008" i="3" s="1"/>
  <c r="J987" i="1"/>
  <c r="K1009" i="3" s="1"/>
  <c r="J988" i="1"/>
  <c r="K1010" i="3" s="1"/>
  <c r="J989" i="1"/>
  <c r="K1011" i="3" s="1"/>
  <c r="J990" i="1"/>
  <c r="K1012" i="3" s="1"/>
  <c r="J991" i="1"/>
  <c r="K1013" i="3" s="1"/>
  <c r="J992" i="1"/>
  <c r="K1014" i="3" s="1"/>
  <c r="J993" i="1"/>
  <c r="K1015" i="3" s="1"/>
  <c r="J994" i="1"/>
  <c r="K1016" i="3" s="1"/>
  <c r="J995" i="1"/>
  <c r="K1017" i="3" s="1"/>
  <c r="J996" i="1"/>
  <c r="K1018" i="3" s="1"/>
  <c r="J997" i="1"/>
  <c r="K1019" i="3" s="1"/>
  <c r="J998" i="1"/>
  <c r="K1020" i="3" s="1"/>
  <c r="J999" i="1"/>
  <c r="K1021" i="3" s="1"/>
  <c r="J1000" i="1"/>
  <c r="K1022" i="3" s="1"/>
  <c r="J1001" i="1"/>
  <c r="K1023" i="3" s="1"/>
  <c r="J1002" i="1"/>
  <c r="K1024" i="3" s="1"/>
  <c r="J1003" i="1"/>
  <c r="K1025" i="3" s="1"/>
  <c r="J1004" i="1"/>
  <c r="K1026" i="3" s="1"/>
  <c r="J1005" i="1"/>
  <c r="K1027" i="3" s="1"/>
  <c r="J1006" i="1"/>
  <c r="K1028" i="3" s="1"/>
  <c r="J1007" i="1"/>
  <c r="K1029" i="3" s="1"/>
  <c r="J1008" i="1"/>
  <c r="K1030" i="3" s="1"/>
  <c r="J1009" i="1"/>
  <c r="K1031" i="3" s="1"/>
  <c r="J1010" i="1"/>
  <c r="K1032" i="3" s="1"/>
  <c r="J1011" i="1"/>
  <c r="K1033" i="3" s="1"/>
  <c r="J1012" i="1"/>
  <c r="K1034" i="3" s="1"/>
  <c r="J1013" i="1"/>
  <c r="K1035" i="3" s="1"/>
  <c r="J1014" i="1"/>
  <c r="K1036" i="3" s="1"/>
  <c r="J1015" i="1"/>
  <c r="K1037" i="3" s="1"/>
  <c r="J1016" i="1"/>
  <c r="K1038" i="3" s="1"/>
  <c r="J1017" i="1"/>
  <c r="K1039" i="3" s="1"/>
  <c r="J1018" i="1"/>
  <c r="K1040" i="3" s="1"/>
  <c r="J1019" i="1"/>
  <c r="K1041" i="3" s="1"/>
  <c r="J1020" i="1"/>
  <c r="K1042" i="3" s="1"/>
  <c r="J1021" i="1"/>
  <c r="K1043" i="3" s="1"/>
  <c r="J1022" i="1"/>
  <c r="K1044" i="3" s="1"/>
  <c r="J1023" i="1"/>
  <c r="K1045" i="3" s="1"/>
  <c r="J1024" i="1"/>
  <c r="K1046" i="3" s="1"/>
  <c r="J1025" i="1"/>
  <c r="K1047" i="3" s="1"/>
  <c r="J1026" i="1"/>
  <c r="K1048" i="3" s="1"/>
  <c r="J1027" i="1"/>
  <c r="K1049" i="3" s="1"/>
  <c r="J1028" i="1"/>
  <c r="K1050" i="3" s="1"/>
  <c r="J1029" i="1"/>
  <c r="K1051" i="3" s="1"/>
  <c r="J1030" i="1"/>
  <c r="K1052" i="3" s="1"/>
  <c r="J1031" i="1"/>
  <c r="K1053" i="3" s="1"/>
  <c r="J1032" i="1"/>
  <c r="K1054" i="3" s="1"/>
  <c r="J1033" i="1"/>
  <c r="K1055" i="3" s="1"/>
  <c r="J1034" i="1"/>
  <c r="K1056" i="3" s="1"/>
  <c r="J1035" i="1"/>
  <c r="K1057" i="3" s="1"/>
  <c r="J1036" i="1"/>
  <c r="K1058" i="3" s="1"/>
  <c r="J1037" i="1"/>
  <c r="K1059" i="3" s="1"/>
  <c r="J1038" i="1"/>
  <c r="K1060" i="3" s="1"/>
  <c r="J1039" i="1"/>
  <c r="K1061" i="3" s="1"/>
  <c r="J1040" i="1"/>
  <c r="K1062" i="3" s="1"/>
  <c r="J1041" i="1"/>
  <c r="K1063" i="3" s="1"/>
  <c r="J1042" i="1"/>
  <c r="K1064" i="3" s="1"/>
  <c r="J1043" i="1"/>
  <c r="K1065" i="3" s="1"/>
  <c r="J1044" i="1"/>
  <c r="K1066" i="3" s="1"/>
  <c r="J1045" i="1"/>
  <c r="K1067" i="3" s="1"/>
  <c r="J1046" i="1"/>
  <c r="K1068" i="3" s="1"/>
  <c r="J1047" i="1"/>
  <c r="K1069" i="3" s="1"/>
  <c r="J1048" i="1"/>
  <c r="K1070" i="3" s="1"/>
  <c r="J1049" i="1"/>
  <c r="K1071" i="3" s="1"/>
  <c r="J1050" i="1"/>
  <c r="K1072" i="3" s="1"/>
  <c r="J1051" i="1"/>
  <c r="K1073" i="3" s="1"/>
  <c r="J1052" i="1"/>
  <c r="K1074" i="3" s="1"/>
  <c r="J1053" i="1"/>
  <c r="K1075" i="3" s="1"/>
  <c r="J1054" i="1"/>
  <c r="K1076" i="3" s="1"/>
  <c r="J1055" i="1"/>
  <c r="K1077" i="3" s="1"/>
  <c r="J1056" i="1"/>
  <c r="K1078" i="3" s="1"/>
  <c r="J1057" i="1"/>
  <c r="K1079" i="3" s="1"/>
  <c r="J1058" i="1"/>
  <c r="K1080" i="3" s="1"/>
  <c r="J1059" i="1"/>
  <c r="K1081" i="3" s="1"/>
  <c r="J1060" i="1"/>
  <c r="K1082" i="3" s="1"/>
  <c r="J1061" i="1"/>
  <c r="K1084" i="3" s="1"/>
  <c r="J1062" i="1"/>
  <c r="K1083" i="3" s="1"/>
  <c r="J1063" i="1"/>
  <c r="K1085" i="3" s="1"/>
  <c r="J1064" i="1"/>
  <c r="K1086" i="3" s="1"/>
  <c r="J1065" i="1"/>
  <c r="K1087" i="3" s="1"/>
  <c r="J1066" i="1"/>
  <c r="K1088" i="3" s="1"/>
  <c r="J1067" i="1"/>
  <c r="K1089" i="3" s="1"/>
  <c r="J1068" i="1"/>
  <c r="K1090" i="3" s="1"/>
  <c r="J1069" i="1"/>
  <c r="K1091" i="3" s="1"/>
  <c r="J1070" i="1"/>
  <c r="K1092" i="3" s="1"/>
  <c r="J1071" i="1"/>
  <c r="K1093" i="3" s="1"/>
  <c r="J1072" i="1"/>
  <c r="K1094" i="3" s="1"/>
  <c r="J1073" i="1"/>
  <c r="K1095" i="3" s="1"/>
  <c r="J1074" i="1"/>
  <c r="K1096" i="3" s="1"/>
  <c r="J1075" i="1"/>
  <c r="K1097" i="3" s="1"/>
  <c r="J1076" i="1"/>
  <c r="K1098" i="3" s="1"/>
  <c r="J1077" i="1"/>
  <c r="K1099" i="3" s="1"/>
  <c r="J1078" i="1"/>
  <c r="K1100" i="3" s="1"/>
  <c r="J1079" i="1"/>
  <c r="K1101" i="3" s="1"/>
  <c r="J1080" i="1"/>
  <c r="K1102" i="3" s="1"/>
  <c r="J1081" i="1"/>
  <c r="K1103" i="3" s="1"/>
  <c r="J1082" i="1"/>
  <c r="K1104" i="3" s="1"/>
  <c r="J1083" i="1"/>
  <c r="K1105" i="3" s="1"/>
  <c r="J1084" i="1"/>
  <c r="K1107" i="3" s="1"/>
  <c r="J1085" i="1"/>
  <c r="K1106" i="3" s="1"/>
  <c r="J1086" i="1"/>
  <c r="K1108" i="3" s="1"/>
  <c r="J1087" i="1"/>
  <c r="K1109" i="3" s="1"/>
  <c r="J1088" i="1"/>
  <c r="K1110" i="3" s="1"/>
  <c r="J1089" i="1"/>
  <c r="K1111" i="3" s="1"/>
  <c r="J1090" i="1"/>
  <c r="K1112" i="3" s="1"/>
  <c r="I3" i="1"/>
  <c r="M25" i="3" s="1"/>
  <c r="I4" i="1"/>
  <c r="M26" i="3" s="1"/>
  <c r="I5" i="1"/>
  <c r="M27" i="3" s="1"/>
  <c r="I6" i="1"/>
  <c r="M28" i="3" s="1"/>
  <c r="I7" i="1"/>
  <c r="M29" i="3" s="1"/>
  <c r="I8" i="1"/>
  <c r="M30" i="3" s="1"/>
  <c r="I9" i="1"/>
  <c r="M31" i="3" s="1"/>
  <c r="I10" i="1"/>
  <c r="M32" i="3" s="1"/>
  <c r="I11" i="1"/>
  <c r="M33" i="3" s="1"/>
  <c r="I12" i="1"/>
  <c r="M34" i="3" s="1"/>
  <c r="I13" i="1"/>
  <c r="M35" i="3" s="1"/>
  <c r="I14" i="1"/>
  <c r="M36" i="3" s="1"/>
  <c r="I15" i="1"/>
  <c r="M37" i="3" s="1"/>
  <c r="I16" i="1"/>
  <c r="M38" i="3" s="1"/>
  <c r="I17" i="1"/>
  <c r="M39" i="3" s="1"/>
  <c r="I18" i="1"/>
  <c r="M40" i="3" s="1"/>
  <c r="I19" i="1"/>
  <c r="M41" i="3" s="1"/>
  <c r="I20" i="1"/>
  <c r="M42" i="3" s="1"/>
  <c r="I21" i="1"/>
  <c r="M43" i="3" s="1"/>
  <c r="I22" i="1"/>
  <c r="M44" i="3" s="1"/>
  <c r="I23" i="1"/>
  <c r="M45" i="3" s="1"/>
  <c r="I24" i="1"/>
  <c r="M46" i="3" s="1"/>
  <c r="I25" i="1"/>
  <c r="M47" i="3" s="1"/>
  <c r="I26" i="1"/>
  <c r="M48" i="3" s="1"/>
  <c r="I27" i="1"/>
  <c r="M49" i="3" s="1"/>
  <c r="I28" i="1"/>
  <c r="M50" i="3" s="1"/>
  <c r="I29" i="1"/>
  <c r="M51" i="3" s="1"/>
  <c r="I30" i="1"/>
  <c r="M52" i="3" s="1"/>
  <c r="I31" i="1"/>
  <c r="M53" i="3" s="1"/>
  <c r="I32" i="1"/>
  <c r="M54" i="3" s="1"/>
  <c r="I33" i="1"/>
  <c r="M55" i="3" s="1"/>
  <c r="I34" i="1"/>
  <c r="M56" i="3" s="1"/>
  <c r="I35" i="1"/>
  <c r="M57" i="3" s="1"/>
  <c r="I36" i="1"/>
  <c r="M58" i="3" s="1"/>
  <c r="I37" i="1"/>
  <c r="M59" i="3" s="1"/>
  <c r="I38" i="1"/>
  <c r="M60" i="3" s="1"/>
  <c r="I39" i="1"/>
  <c r="M61" i="3" s="1"/>
  <c r="I40" i="1"/>
  <c r="M62" i="3" s="1"/>
  <c r="I41" i="1"/>
  <c r="M63" i="3" s="1"/>
  <c r="I42" i="1"/>
  <c r="M64" i="3" s="1"/>
  <c r="I43" i="1"/>
  <c r="M65" i="3" s="1"/>
  <c r="I44" i="1"/>
  <c r="M66" i="3" s="1"/>
  <c r="I45" i="1"/>
  <c r="M67" i="3" s="1"/>
  <c r="I46" i="1"/>
  <c r="M68" i="3" s="1"/>
  <c r="I47" i="1"/>
  <c r="M69" i="3" s="1"/>
  <c r="I48" i="1"/>
  <c r="M70" i="3" s="1"/>
  <c r="I49" i="1"/>
  <c r="M71" i="3" s="1"/>
  <c r="I50" i="1"/>
  <c r="M72" i="3" s="1"/>
  <c r="I51" i="1"/>
  <c r="M73" i="3" s="1"/>
  <c r="I52" i="1"/>
  <c r="M74" i="3" s="1"/>
  <c r="I53" i="1"/>
  <c r="M75" i="3" s="1"/>
  <c r="I54" i="1"/>
  <c r="M76" i="3" s="1"/>
  <c r="I55" i="1"/>
  <c r="M77" i="3" s="1"/>
  <c r="I56" i="1"/>
  <c r="M78" i="3" s="1"/>
  <c r="I57" i="1"/>
  <c r="M79" i="3" s="1"/>
  <c r="I58" i="1"/>
  <c r="M80" i="3" s="1"/>
  <c r="I59" i="1"/>
  <c r="M81" i="3" s="1"/>
  <c r="I60" i="1"/>
  <c r="M82" i="3" s="1"/>
  <c r="I61" i="1"/>
  <c r="M83" i="3" s="1"/>
  <c r="I62" i="1"/>
  <c r="M84" i="3" s="1"/>
  <c r="I63" i="1"/>
  <c r="M85" i="3" s="1"/>
  <c r="I64" i="1"/>
  <c r="M86" i="3" s="1"/>
  <c r="I65" i="1"/>
  <c r="M87" i="3" s="1"/>
  <c r="I66" i="1"/>
  <c r="M88" i="3" s="1"/>
  <c r="I67" i="1"/>
  <c r="M89" i="3" s="1"/>
  <c r="I68" i="1"/>
  <c r="M90" i="3" s="1"/>
  <c r="I69" i="1"/>
  <c r="M91" i="3" s="1"/>
  <c r="I70" i="1"/>
  <c r="M92" i="3" s="1"/>
  <c r="I71" i="1"/>
  <c r="M93" i="3" s="1"/>
  <c r="I72" i="1"/>
  <c r="M94" i="3" s="1"/>
  <c r="I73" i="1"/>
  <c r="M95" i="3" s="1"/>
  <c r="I74" i="1"/>
  <c r="M96" i="3" s="1"/>
  <c r="I75" i="1"/>
  <c r="M97" i="3" s="1"/>
  <c r="I76" i="1"/>
  <c r="M98" i="3" s="1"/>
  <c r="I77" i="1"/>
  <c r="M99" i="3" s="1"/>
  <c r="I78" i="1"/>
  <c r="M100" i="3" s="1"/>
  <c r="I79" i="1"/>
  <c r="M101" i="3" s="1"/>
  <c r="I80" i="1"/>
  <c r="M102" i="3" s="1"/>
  <c r="I81" i="1"/>
  <c r="M103" i="3" s="1"/>
  <c r="I82" i="1"/>
  <c r="M104" i="3" s="1"/>
  <c r="I83" i="1"/>
  <c r="M105" i="3" s="1"/>
  <c r="I84" i="1"/>
  <c r="M106" i="3" s="1"/>
  <c r="I85" i="1"/>
  <c r="M107" i="3" s="1"/>
  <c r="I86" i="1"/>
  <c r="M108" i="3" s="1"/>
  <c r="I87" i="1"/>
  <c r="M109" i="3" s="1"/>
  <c r="I88" i="1"/>
  <c r="M110" i="3" s="1"/>
  <c r="I89" i="1"/>
  <c r="M111" i="3" s="1"/>
  <c r="I90" i="1"/>
  <c r="M112" i="3" s="1"/>
  <c r="I91" i="1"/>
  <c r="M113" i="3" s="1"/>
  <c r="I92" i="1"/>
  <c r="M114" i="3" s="1"/>
  <c r="I93" i="1"/>
  <c r="M115" i="3" s="1"/>
  <c r="I94" i="1"/>
  <c r="M116" i="3" s="1"/>
  <c r="I95" i="1"/>
  <c r="M117" i="3" s="1"/>
  <c r="I96" i="1"/>
  <c r="M118" i="3" s="1"/>
  <c r="I97" i="1"/>
  <c r="M119" i="3" s="1"/>
  <c r="I98" i="1"/>
  <c r="M120" i="3" s="1"/>
  <c r="I99" i="1"/>
  <c r="M121" i="3" s="1"/>
  <c r="I100" i="1"/>
  <c r="M122" i="3" s="1"/>
  <c r="I101" i="1"/>
  <c r="M123" i="3" s="1"/>
  <c r="I102" i="1"/>
  <c r="M124" i="3" s="1"/>
  <c r="I103" i="1"/>
  <c r="M125" i="3" s="1"/>
  <c r="I104" i="1"/>
  <c r="M126" i="3" s="1"/>
  <c r="I105" i="1"/>
  <c r="M127" i="3" s="1"/>
  <c r="I106" i="1"/>
  <c r="M128" i="3" s="1"/>
  <c r="I107" i="1"/>
  <c r="M129" i="3" s="1"/>
  <c r="I108" i="1"/>
  <c r="M130" i="3" s="1"/>
  <c r="I109" i="1"/>
  <c r="M131" i="3" s="1"/>
  <c r="I110" i="1"/>
  <c r="M132" i="3" s="1"/>
  <c r="I111" i="1"/>
  <c r="M133" i="3" s="1"/>
  <c r="I112" i="1"/>
  <c r="M134" i="3" s="1"/>
  <c r="I113" i="1"/>
  <c r="M135" i="3" s="1"/>
  <c r="I114" i="1"/>
  <c r="M136" i="3" s="1"/>
  <c r="I115" i="1"/>
  <c r="M137" i="3" s="1"/>
  <c r="I116" i="1"/>
  <c r="M138" i="3" s="1"/>
  <c r="I117" i="1"/>
  <c r="M139" i="3" s="1"/>
  <c r="I118" i="1"/>
  <c r="M140" i="3" s="1"/>
  <c r="I119" i="1"/>
  <c r="M141" i="3" s="1"/>
  <c r="I120" i="1"/>
  <c r="M142" i="3" s="1"/>
  <c r="I121" i="1"/>
  <c r="M143" i="3" s="1"/>
  <c r="I122" i="1"/>
  <c r="M144" i="3" s="1"/>
  <c r="I123" i="1"/>
  <c r="M145" i="3" s="1"/>
  <c r="I124" i="1"/>
  <c r="M146" i="3" s="1"/>
  <c r="I125" i="1"/>
  <c r="M147" i="3" s="1"/>
  <c r="I126" i="1"/>
  <c r="M148" i="3" s="1"/>
  <c r="I127" i="1"/>
  <c r="M149" i="3" s="1"/>
  <c r="I128" i="1"/>
  <c r="M150" i="3" s="1"/>
  <c r="I129" i="1"/>
  <c r="M151" i="3" s="1"/>
  <c r="I130" i="1"/>
  <c r="M152" i="3" s="1"/>
  <c r="I131" i="1"/>
  <c r="M153" i="3" s="1"/>
  <c r="I132" i="1"/>
  <c r="M154" i="3" s="1"/>
  <c r="I133" i="1"/>
  <c r="M155" i="3" s="1"/>
  <c r="I134" i="1"/>
  <c r="M156" i="3" s="1"/>
  <c r="I135" i="1"/>
  <c r="M157" i="3" s="1"/>
  <c r="I136" i="1"/>
  <c r="M158" i="3" s="1"/>
  <c r="I137" i="1"/>
  <c r="M159" i="3" s="1"/>
  <c r="I138" i="1"/>
  <c r="M160" i="3" s="1"/>
  <c r="I139" i="1"/>
  <c r="M161" i="3" s="1"/>
  <c r="I140" i="1"/>
  <c r="M162" i="3" s="1"/>
  <c r="I141" i="1"/>
  <c r="M163" i="3" s="1"/>
  <c r="I142" i="1"/>
  <c r="M164" i="3" s="1"/>
  <c r="I143" i="1"/>
  <c r="M165" i="3" s="1"/>
  <c r="I144" i="1"/>
  <c r="M166" i="3" s="1"/>
  <c r="I145" i="1"/>
  <c r="M167" i="3" s="1"/>
  <c r="I146" i="1"/>
  <c r="M168" i="3" s="1"/>
  <c r="I147" i="1"/>
  <c r="M169" i="3" s="1"/>
  <c r="I148" i="1"/>
  <c r="M170" i="3" s="1"/>
  <c r="I149" i="1"/>
  <c r="M171" i="3" s="1"/>
  <c r="I150" i="1"/>
  <c r="M172" i="3" s="1"/>
  <c r="I151" i="1"/>
  <c r="M173" i="3" s="1"/>
  <c r="I152" i="1"/>
  <c r="M174" i="3" s="1"/>
  <c r="I153" i="1"/>
  <c r="M175" i="3" s="1"/>
  <c r="I154" i="1"/>
  <c r="M176" i="3" s="1"/>
  <c r="I155" i="1"/>
  <c r="M177" i="3" s="1"/>
  <c r="I156" i="1"/>
  <c r="M178" i="3" s="1"/>
  <c r="I157" i="1"/>
  <c r="M179" i="3" s="1"/>
  <c r="I158" i="1"/>
  <c r="M180" i="3" s="1"/>
  <c r="I159" i="1"/>
  <c r="M181" i="3" s="1"/>
  <c r="I160" i="1"/>
  <c r="M182" i="3" s="1"/>
  <c r="I161" i="1"/>
  <c r="M183" i="3" s="1"/>
  <c r="I162" i="1"/>
  <c r="M184" i="3" s="1"/>
  <c r="I163" i="1"/>
  <c r="M185" i="3" s="1"/>
  <c r="I164" i="1"/>
  <c r="M186" i="3" s="1"/>
  <c r="I165" i="1"/>
  <c r="M187" i="3" s="1"/>
  <c r="I166" i="1"/>
  <c r="M188" i="3" s="1"/>
  <c r="I167" i="1"/>
  <c r="M189" i="3" s="1"/>
  <c r="I168" i="1"/>
  <c r="M190" i="3" s="1"/>
  <c r="I169" i="1"/>
  <c r="M191" i="3" s="1"/>
  <c r="I170" i="1"/>
  <c r="M192" i="3" s="1"/>
  <c r="I171" i="1"/>
  <c r="M193" i="3" s="1"/>
  <c r="I172" i="1"/>
  <c r="M194" i="3" s="1"/>
  <c r="I173" i="1"/>
  <c r="M195" i="3" s="1"/>
  <c r="I174" i="1"/>
  <c r="M196" i="3" s="1"/>
  <c r="I175" i="1"/>
  <c r="M197" i="3" s="1"/>
  <c r="I176" i="1"/>
  <c r="M198" i="3" s="1"/>
  <c r="I177" i="1"/>
  <c r="M199" i="3" s="1"/>
  <c r="I178" i="1"/>
  <c r="M200" i="3" s="1"/>
  <c r="I179" i="1"/>
  <c r="M201" i="3" s="1"/>
  <c r="I180" i="1"/>
  <c r="M202" i="3" s="1"/>
  <c r="I181" i="1"/>
  <c r="M203" i="3" s="1"/>
  <c r="I182" i="1"/>
  <c r="M204" i="3" s="1"/>
  <c r="I183" i="1"/>
  <c r="M205" i="3" s="1"/>
  <c r="I184" i="1"/>
  <c r="M206" i="3" s="1"/>
  <c r="I185" i="1"/>
  <c r="M207" i="3" s="1"/>
  <c r="I186" i="1"/>
  <c r="M208" i="3" s="1"/>
  <c r="I187" i="1"/>
  <c r="M209" i="3" s="1"/>
  <c r="I188" i="1"/>
  <c r="M210" i="3" s="1"/>
  <c r="I189" i="1"/>
  <c r="M211" i="3" s="1"/>
  <c r="I190" i="1"/>
  <c r="M212" i="3" s="1"/>
  <c r="I191" i="1"/>
  <c r="M213" i="3" s="1"/>
  <c r="I192" i="1"/>
  <c r="M214" i="3" s="1"/>
  <c r="I193" i="1"/>
  <c r="M215" i="3" s="1"/>
  <c r="I194" i="1"/>
  <c r="M216" i="3" s="1"/>
  <c r="I195" i="1"/>
  <c r="M217" i="3" s="1"/>
  <c r="I196" i="1"/>
  <c r="M218" i="3" s="1"/>
  <c r="I197" i="1"/>
  <c r="M219" i="3" s="1"/>
  <c r="I198" i="1"/>
  <c r="M220" i="3" s="1"/>
  <c r="I199" i="1"/>
  <c r="M221" i="3" s="1"/>
  <c r="I200" i="1"/>
  <c r="M222" i="3" s="1"/>
  <c r="I201" i="1"/>
  <c r="M223" i="3" s="1"/>
  <c r="I202" i="1"/>
  <c r="M224" i="3" s="1"/>
  <c r="I203" i="1"/>
  <c r="M225" i="3" s="1"/>
  <c r="I204" i="1"/>
  <c r="M226" i="3" s="1"/>
  <c r="I205" i="1"/>
  <c r="M227" i="3" s="1"/>
  <c r="I206" i="1"/>
  <c r="M228" i="3" s="1"/>
  <c r="I207" i="1"/>
  <c r="M229" i="3" s="1"/>
  <c r="I208" i="1"/>
  <c r="M230" i="3" s="1"/>
  <c r="I209" i="1"/>
  <c r="M231" i="3" s="1"/>
  <c r="I210" i="1"/>
  <c r="M232" i="3" s="1"/>
  <c r="I211" i="1"/>
  <c r="M233" i="3" s="1"/>
  <c r="I212" i="1"/>
  <c r="M234" i="3" s="1"/>
  <c r="I213" i="1"/>
  <c r="M235" i="3" s="1"/>
  <c r="I214" i="1"/>
  <c r="M236" i="3" s="1"/>
  <c r="I215" i="1"/>
  <c r="M237" i="3" s="1"/>
  <c r="I216" i="1"/>
  <c r="M238" i="3" s="1"/>
  <c r="I217" i="1"/>
  <c r="M239" i="3" s="1"/>
  <c r="I218" i="1"/>
  <c r="M240" i="3" s="1"/>
  <c r="I219" i="1"/>
  <c r="M241" i="3" s="1"/>
  <c r="I220" i="1"/>
  <c r="M242" i="3" s="1"/>
  <c r="I221" i="1"/>
  <c r="M243" i="3" s="1"/>
  <c r="I222" i="1"/>
  <c r="M244" i="3" s="1"/>
  <c r="I223" i="1"/>
  <c r="M245" i="3" s="1"/>
  <c r="I224" i="1"/>
  <c r="M246" i="3" s="1"/>
  <c r="I225" i="1"/>
  <c r="M247" i="3" s="1"/>
  <c r="I226" i="1"/>
  <c r="M248" i="3" s="1"/>
  <c r="I227" i="1"/>
  <c r="M249" i="3" s="1"/>
  <c r="I228" i="1"/>
  <c r="M250" i="3" s="1"/>
  <c r="I229" i="1"/>
  <c r="M251" i="3" s="1"/>
  <c r="I230" i="1"/>
  <c r="M252" i="3" s="1"/>
  <c r="I231" i="1"/>
  <c r="M253" i="3" s="1"/>
  <c r="I232" i="1"/>
  <c r="M254" i="3" s="1"/>
  <c r="I233" i="1"/>
  <c r="M255" i="3" s="1"/>
  <c r="I234" i="1"/>
  <c r="M256" i="3" s="1"/>
  <c r="I235" i="1"/>
  <c r="M257" i="3" s="1"/>
  <c r="I236" i="1"/>
  <c r="M258" i="3" s="1"/>
  <c r="I237" i="1"/>
  <c r="M259" i="3" s="1"/>
  <c r="I238" i="1"/>
  <c r="M260" i="3" s="1"/>
  <c r="I239" i="1"/>
  <c r="M261" i="3" s="1"/>
  <c r="I240" i="1"/>
  <c r="M262" i="3" s="1"/>
  <c r="I241" i="1"/>
  <c r="M263" i="3" s="1"/>
  <c r="I242" i="1"/>
  <c r="M264" i="3" s="1"/>
  <c r="I243" i="1"/>
  <c r="M265" i="3" s="1"/>
  <c r="I244" i="1"/>
  <c r="M266" i="3" s="1"/>
  <c r="I245" i="1"/>
  <c r="M267" i="3" s="1"/>
  <c r="I246" i="1"/>
  <c r="M268" i="3" s="1"/>
  <c r="I247" i="1"/>
  <c r="M269" i="3" s="1"/>
  <c r="I248" i="1"/>
  <c r="M270" i="3" s="1"/>
  <c r="I249" i="1"/>
  <c r="M271" i="3" s="1"/>
  <c r="I250" i="1"/>
  <c r="M272" i="3" s="1"/>
  <c r="I251" i="1"/>
  <c r="M273" i="3" s="1"/>
  <c r="I252" i="1"/>
  <c r="M274" i="3" s="1"/>
  <c r="I253" i="1"/>
  <c r="M275" i="3" s="1"/>
  <c r="I254" i="1"/>
  <c r="M276" i="3" s="1"/>
  <c r="I255" i="1"/>
  <c r="M277" i="3" s="1"/>
  <c r="I256" i="1"/>
  <c r="M278" i="3" s="1"/>
  <c r="I257" i="1"/>
  <c r="M279" i="3" s="1"/>
  <c r="I258" i="1"/>
  <c r="M280" i="3" s="1"/>
  <c r="I259" i="1"/>
  <c r="M281" i="3" s="1"/>
  <c r="I260" i="1"/>
  <c r="M282" i="3" s="1"/>
  <c r="I261" i="1"/>
  <c r="M283" i="3" s="1"/>
  <c r="I262" i="1"/>
  <c r="M284" i="3" s="1"/>
  <c r="I263" i="1"/>
  <c r="M285" i="3" s="1"/>
  <c r="I264" i="1"/>
  <c r="M286" i="3" s="1"/>
  <c r="I265" i="1"/>
  <c r="M287" i="3" s="1"/>
  <c r="I266" i="1"/>
  <c r="M288" i="3" s="1"/>
  <c r="I267" i="1"/>
  <c r="M289" i="3" s="1"/>
  <c r="I268" i="1"/>
  <c r="M290" i="3" s="1"/>
  <c r="I269" i="1"/>
  <c r="M291" i="3" s="1"/>
  <c r="I270" i="1"/>
  <c r="M292" i="3" s="1"/>
  <c r="I271" i="1"/>
  <c r="M293" i="3" s="1"/>
  <c r="I272" i="1"/>
  <c r="M294" i="3" s="1"/>
  <c r="I273" i="1"/>
  <c r="M295" i="3" s="1"/>
  <c r="I274" i="1"/>
  <c r="M296" i="3" s="1"/>
  <c r="I275" i="1"/>
  <c r="M297" i="3" s="1"/>
  <c r="I276" i="1"/>
  <c r="M298" i="3" s="1"/>
  <c r="I277" i="1"/>
  <c r="M299" i="3" s="1"/>
  <c r="I278" i="1"/>
  <c r="M300" i="3" s="1"/>
  <c r="I279" i="1"/>
  <c r="M301" i="3" s="1"/>
  <c r="I280" i="1"/>
  <c r="M302" i="3" s="1"/>
  <c r="I281" i="1"/>
  <c r="M303" i="3" s="1"/>
  <c r="I282" i="1"/>
  <c r="M304" i="3" s="1"/>
  <c r="I283" i="1"/>
  <c r="M305" i="3" s="1"/>
  <c r="I284" i="1"/>
  <c r="M306" i="3" s="1"/>
  <c r="I285" i="1"/>
  <c r="M307" i="3" s="1"/>
  <c r="I286" i="1"/>
  <c r="M308" i="3" s="1"/>
  <c r="I287" i="1"/>
  <c r="M309" i="3" s="1"/>
  <c r="I288" i="1"/>
  <c r="M310" i="3" s="1"/>
  <c r="I289" i="1"/>
  <c r="M311" i="3" s="1"/>
  <c r="I290" i="1"/>
  <c r="M312" i="3" s="1"/>
  <c r="I291" i="1"/>
  <c r="M313" i="3" s="1"/>
  <c r="I292" i="1"/>
  <c r="M314" i="3" s="1"/>
  <c r="I293" i="1"/>
  <c r="M315" i="3" s="1"/>
  <c r="I294" i="1"/>
  <c r="M316" i="3" s="1"/>
  <c r="I295" i="1"/>
  <c r="M317" i="3" s="1"/>
  <c r="I296" i="1"/>
  <c r="M318" i="3" s="1"/>
  <c r="I297" i="1"/>
  <c r="M319" i="3" s="1"/>
  <c r="I298" i="1"/>
  <c r="M320" i="3" s="1"/>
  <c r="I299" i="1"/>
  <c r="M321" i="3" s="1"/>
  <c r="I300" i="1"/>
  <c r="M322" i="3" s="1"/>
  <c r="I301" i="1"/>
  <c r="M323" i="3" s="1"/>
  <c r="I302" i="1"/>
  <c r="M324" i="3" s="1"/>
  <c r="I303" i="1"/>
  <c r="M325" i="3" s="1"/>
  <c r="I304" i="1"/>
  <c r="M326" i="3" s="1"/>
  <c r="I305" i="1"/>
  <c r="M327" i="3" s="1"/>
  <c r="I306" i="1"/>
  <c r="M328" i="3" s="1"/>
  <c r="I307" i="1"/>
  <c r="M329" i="3" s="1"/>
  <c r="I308" i="1"/>
  <c r="M330" i="3" s="1"/>
  <c r="I309" i="1"/>
  <c r="M331" i="3" s="1"/>
  <c r="I310" i="1"/>
  <c r="M332" i="3" s="1"/>
  <c r="I311" i="1"/>
  <c r="M333" i="3" s="1"/>
  <c r="I312" i="1"/>
  <c r="M334" i="3" s="1"/>
  <c r="I313" i="1"/>
  <c r="M335" i="3" s="1"/>
  <c r="I314" i="1"/>
  <c r="M336" i="3" s="1"/>
  <c r="I315" i="1"/>
  <c r="M337" i="3" s="1"/>
  <c r="I316" i="1"/>
  <c r="M338" i="3" s="1"/>
  <c r="I317" i="1"/>
  <c r="M339" i="3" s="1"/>
  <c r="I318" i="1"/>
  <c r="M340" i="3" s="1"/>
  <c r="I319" i="1"/>
  <c r="M341" i="3" s="1"/>
  <c r="I320" i="1"/>
  <c r="M342" i="3" s="1"/>
  <c r="I321" i="1"/>
  <c r="M343" i="3" s="1"/>
  <c r="I322" i="1"/>
  <c r="M344" i="3" s="1"/>
  <c r="I323" i="1"/>
  <c r="M345" i="3" s="1"/>
  <c r="I324" i="1"/>
  <c r="M346" i="3" s="1"/>
  <c r="I325" i="1"/>
  <c r="M347" i="3" s="1"/>
  <c r="I326" i="1"/>
  <c r="M348" i="3" s="1"/>
  <c r="I327" i="1"/>
  <c r="M349" i="3" s="1"/>
  <c r="I328" i="1"/>
  <c r="M350" i="3" s="1"/>
  <c r="I329" i="1"/>
  <c r="M351" i="3" s="1"/>
  <c r="I330" i="1"/>
  <c r="M352" i="3" s="1"/>
  <c r="I331" i="1"/>
  <c r="M353" i="3" s="1"/>
  <c r="I332" i="1"/>
  <c r="M354" i="3" s="1"/>
  <c r="I333" i="1"/>
  <c r="M355" i="3" s="1"/>
  <c r="I334" i="1"/>
  <c r="M356" i="3" s="1"/>
  <c r="I335" i="1"/>
  <c r="M357" i="3" s="1"/>
  <c r="I336" i="1"/>
  <c r="M358" i="3" s="1"/>
  <c r="I337" i="1"/>
  <c r="M359" i="3" s="1"/>
  <c r="I338" i="1"/>
  <c r="M360" i="3" s="1"/>
  <c r="I339" i="1"/>
  <c r="M361" i="3" s="1"/>
  <c r="I340" i="1"/>
  <c r="M362" i="3" s="1"/>
  <c r="I341" i="1"/>
  <c r="M363" i="3" s="1"/>
  <c r="I342" i="1"/>
  <c r="M364" i="3" s="1"/>
  <c r="I343" i="1"/>
  <c r="M365" i="3" s="1"/>
  <c r="I344" i="1"/>
  <c r="M366" i="3" s="1"/>
  <c r="I345" i="1"/>
  <c r="M367" i="3" s="1"/>
  <c r="I346" i="1"/>
  <c r="M368" i="3" s="1"/>
  <c r="I347" i="1"/>
  <c r="M369" i="3" s="1"/>
  <c r="I348" i="1"/>
  <c r="M370" i="3" s="1"/>
  <c r="I349" i="1"/>
  <c r="M371" i="3" s="1"/>
  <c r="I350" i="1"/>
  <c r="M372" i="3" s="1"/>
  <c r="I351" i="1"/>
  <c r="M373" i="3" s="1"/>
  <c r="I352" i="1"/>
  <c r="M374" i="3" s="1"/>
  <c r="I353" i="1"/>
  <c r="M375" i="3" s="1"/>
  <c r="I354" i="1"/>
  <c r="M376" i="3" s="1"/>
  <c r="I355" i="1"/>
  <c r="M377" i="3" s="1"/>
  <c r="I356" i="1"/>
  <c r="M378" i="3" s="1"/>
  <c r="I357" i="1"/>
  <c r="M379" i="3" s="1"/>
  <c r="I358" i="1"/>
  <c r="M380" i="3" s="1"/>
  <c r="I359" i="1"/>
  <c r="M381" i="3" s="1"/>
  <c r="I360" i="1"/>
  <c r="M382" i="3" s="1"/>
  <c r="I361" i="1"/>
  <c r="M383" i="3" s="1"/>
  <c r="I362" i="1"/>
  <c r="M384" i="3" s="1"/>
  <c r="I363" i="1"/>
  <c r="M385" i="3" s="1"/>
  <c r="I364" i="1"/>
  <c r="M386" i="3" s="1"/>
  <c r="I365" i="1"/>
  <c r="M387" i="3" s="1"/>
  <c r="I366" i="1"/>
  <c r="M388" i="3" s="1"/>
  <c r="I367" i="1"/>
  <c r="M389" i="3" s="1"/>
  <c r="I368" i="1"/>
  <c r="M390" i="3" s="1"/>
  <c r="I369" i="1"/>
  <c r="M391" i="3" s="1"/>
  <c r="I370" i="1"/>
  <c r="M392" i="3" s="1"/>
  <c r="I371" i="1"/>
  <c r="M393" i="3" s="1"/>
  <c r="I372" i="1"/>
  <c r="M394" i="3" s="1"/>
  <c r="I373" i="1"/>
  <c r="M395" i="3" s="1"/>
  <c r="I374" i="1"/>
  <c r="M396" i="3" s="1"/>
  <c r="I375" i="1"/>
  <c r="M397" i="3" s="1"/>
  <c r="I376" i="1"/>
  <c r="M398" i="3" s="1"/>
  <c r="I377" i="1"/>
  <c r="M399" i="3" s="1"/>
  <c r="I378" i="1"/>
  <c r="M400" i="3" s="1"/>
  <c r="I379" i="1"/>
  <c r="M401" i="3" s="1"/>
  <c r="I380" i="1"/>
  <c r="M402" i="3" s="1"/>
  <c r="I381" i="1"/>
  <c r="M403" i="3" s="1"/>
  <c r="I382" i="1"/>
  <c r="M404" i="3" s="1"/>
  <c r="I383" i="1"/>
  <c r="M405" i="3" s="1"/>
  <c r="I384" i="1"/>
  <c r="M406" i="3" s="1"/>
  <c r="I385" i="1"/>
  <c r="M407" i="3" s="1"/>
  <c r="I386" i="1"/>
  <c r="M408" i="3" s="1"/>
  <c r="I387" i="1"/>
  <c r="M409" i="3" s="1"/>
  <c r="I388" i="1"/>
  <c r="M410" i="3" s="1"/>
  <c r="I389" i="1"/>
  <c r="M411" i="3" s="1"/>
  <c r="I390" i="1"/>
  <c r="M412" i="3" s="1"/>
  <c r="I391" i="1"/>
  <c r="M413" i="3" s="1"/>
  <c r="I392" i="1"/>
  <c r="M414" i="3" s="1"/>
  <c r="I393" i="1"/>
  <c r="M415" i="3" s="1"/>
  <c r="I394" i="1"/>
  <c r="M416" i="3" s="1"/>
  <c r="I395" i="1"/>
  <c r="M417" i="3" s="1"/>
  <c r="I396" i="1"/>
  <c r="M418" i="3" s="1"/>
  <c r="I397" i="1"/>
  <c r="M419" i="3" s="1"/>
  <c r="I398" i="1"/>
  <c r="M420" i="3" s="1"/>
  <c r="I399" i="1"/>
  <c r="M421" i="3" s="1"/>
  <c r="I400" i="1"/>
  <c r="M422" i="3" s="1"/>
  <c r="I401" i="1"/>
  <c r="M423" i="3" s="1"/>
  <c r="I402" i="1"/>
  <c r="M424" i="3" s="1"/>
  <c r="I403" i="1"/>
  <c r="M425" i="3" s="1"/>
  <c r="I404" i="1"/>
  <c r="M426" i="3" s="1"/>
  <c r="I405" i="1"/>
  <c r="M427" i="3" s="1"/>
  <c r="I406" i="1"/>
  <c r="M428" i="3" s="1"/>
  <c r="I407" i="1"/>
  <c r="M429" i="3" s="1"/>
  <c r="I408" i="1"/>
  <c r="M430" i="3" s="1"/>
  <c r="I409" i="1"/>
  <c r="M431" i="3" s="1"/>
  <c r="I410" i="1"/>
  <c r="M432" i="3" s="1"/>
  <c r="I411" i="1"/>
  <c r="M433" i="3" s="1"/>
  <c r="I412" i="1"/>
  <c r="M434" i="3" s="1"/>
  <c r="I413" i="1"/>
  <c r="M435" i="3" s="1"/>
  <c r="I414" i="1"/>
  <c r="M436" i="3" s="1"/>
  <c r="I415" i="1"/>
  <c r="M437" i="3" s="1"/>
  <c r="I416" i="1"/>
  <c r="M438" i="3" s="1"/>
  <c r="I417" i="1"/>
  <c r="M439" i="3" s="1"/>
  <c r="I418" i="1"/>
  <c r="M440" i="3" s="1"/>
  <c r="I419" i="1"/>
  <c r="M441" i="3" s="1"/>
  <c r="I420" i="1"/>
  <c r="M442" i="3" s="1"/>
  <c r="I421" i="1"/>
  <c r="M443" i="3" s="1"/>
  <c r="I422" i="1"/>
  <c r="M444" i="3" s="1"/>
  <c r="I423" i="1"/>
  <c r="M445" i="3" s="1"/>
  <c r="I424" i="1"/>
  <c r="M446" i="3" s="1"/>
  <c r="I425" i="1"/>
  <c r="M447" i="3" s="1"/>
  <c r="I426" i="1"/>
  <c r="M448" i="3" s="1"/>
  <c r="I427" i="1"/>
  <c r="M449" i="3" s="1"/>
  <c r="I428" i="1"/>
  <c r="M450" i="3" s="1"/>
  <c r="I429" i="1"/>
  <c r="M451" i="3" s="1"/>
  <c r="I430" i="1"/>
  <c r="M452" i="3" s="1"/>
  <c r="I431" i="1"/>
  <c r="M453" i="3" s="1"/>
  <c r="I432" i="1"/>
  <c r="M454" i="3" s="1"/>
  <c r="I433" i="1"/>
  <c r="M455" i="3" s="1"/>
  <c r="I434" i="1"/>
  <c r="M456" i="3" s="1"/>
  <c r="I435" i="1"/>
  <c r="M457" i="3" s="1"/>
  <c r="I436" i="1"/>
  <c r="M458" i="3" s="1"/>
  <c r="I437" i="1"/>
  <c r="M459" i="3" s="1"/>
  <c r="I438" i="1"/>
  <c r="M460" i="3" s="1"/>
  <c r="I439" i="1"/>
  <c r="M461" i="3" s="1"/>
  <c r="I440" i="1"/>
  <c r="M462" i="3" s="1"/>
  <c r="I441" i="1"/>
  <c r="M463" i="3" s="1"/>
  <c r="I442" i="1"/>
  <c r="M464" i="3" s="1"/>
  <c r="I443" i="1"/>
  <c r="M465" i="3" s="1"/>
  <c r="I444" i="1"/>
  <c r="M466" i="3" s="1"/>
  <c r="I445" i="1"/>
  <c r="M467" i="3" s="1"/>
  <c r="I446" i="1"/>
  <c r="M468" i="3" s="1"/>
  <c r="I447" i="1"/>
  <c r="M469" i="3" s="1"/>
  <c r="I448" i="1"/>
  <c r="M470" i="3" s="1"/>
  <c r="I449" i="1"/>
  <c r="M471" i="3" s="1"/>
  <c r="I450" i="1"/>
  <c r="M472" i="3" s="1"/>
  <c r="I451" i="1"/>
  <c r="M473" i="3" s="1"/>
  <c r="I452" i="1"/>
  <c r="M474" i="3" s="1"/>
  <c r="I453" i="1"/>
  <c r="M475" i="3" s="1"/>
  <c r="I454" i="1"/>
  <c r="M476" i="3" s="1"/>
  <c r="I455" i="1"/>
  <c r="M477" i="3" s="1"/>
  <c r="I456" i="1"/>
  <c r="M478" i="3" s="1"/>
  <c r="I457" i="1"/>
  <c r="M479" i="3" s="1"/>
  <c r="I458" i="1"/>
  <c r="M480" i="3" s="1"/>
  <c r="I459" i="1"/>
  <c r="M482" i="3" s="1"/>
  <c r="I460" i="1"/>
  <c r="M481" i="3" s="1"/>
  <c r="I461" i="1"/>
  <c r="M483" i="3" s="1"/>
  <c r="I462" i="1"/>
  <c r="M484" i="3" s="1"/>
  <c r="I463" i="1"/>
  <c r="M485" i="3" s="1"/>
  <c r="I464" i="1"/>
  <c r="M486" i="3" s="1"/>
  <c r="I465" i="1"/>
  <c r="M487" i="3" s="1"/>
  <c r="I466" i="1"/>
  <c r="M488" i="3" s="1"/>
  <c r="I467" i="1"/>
  <c r="M489" i="3" s="1"/>
  <c r="I468" i="1"/>
  <c r="M490" i="3" s="1"/>
  <c r="I469" i="1"/>
  <c r="M491" i="3" s="1"/>
  <c r="I470" i="1"/>
  <c r="M492" i="3" s="1"/>
  <c r="I471" i="1"/>
  <c r="M493" i="3" s="1"/>
  <c r="I472" i="1"/>
  <c r="M494" i="3" s="1"/>
  <c r="I473" i="1"/>
  <c r="M495" i="3" s="1"/>
  <c r="I474" i="1"/>
  <c r="M496" i="3" s="1"/>
  <c r="I475" i="1"/>
  <c r="M497" i="3" s="1"/>
  <c r="I476" i="1"/>
  <c r="M498" i="3" s="1"/>
  <c r="I477" i="1"/>
  <c r="M499" i="3" s="1"/>
  <c r="I478" i="1"/>
  <c r="M500" i="3" s="1"/>
  <c r="I479" i="1"/>
  <c r="M501" i="3" s="1"/>
  <c r="I480" i="1"/>
  <c r="M502" i="3" s="1"/>
  <c r="I481" i="1"/>
  <c r="M503" i="3" s="1"/>
  <c r="I482" i="1"/>
  <c r="M504" i="3" s="1"/>
  <c r="I483" i="1"/>
  <c r="M505" i="3" s="1"/>
  <c r="I484" i="1"/>
  <c r="M506" i="3" s="1"/>
  <c r="I485" i="1"/>
  <c r="M507" i="3" s="1"/>
  <c r="I486" i="1"/>
  <c r="M508" i="3" s="1"/>
  <c r="I487" i="1"/>
  <c r="M509" i="3" s="1"/>
  <c r="I488" i="1"/>
  <c r="M510" i="3" s="1"/>
  <c r="I489" i="1"/>
  <c r="M511" i="3" s="1"/>
  <c r="I490" i="1"/>
  <c r="M512" i="3" s="1"/>
  <c r="I491" i="1"/>
  <c r="M513" i="3" s="1"/>
  <c r="I492" i="1"/>
  <c r="M514" i="3" s="1"/>
  <c r="I493" i="1"/>
  <c r="M515" i="3" s="1"/>
  <c r="I494" i="1"/>
  <c r="M516" i="3" s="1"/>
  <c r="I495" i="1"/>
  <c r="M517" i="3" s="1"/>
  <c r="I496" i="1"/>
  <c r="M518" i="3" s="1"/>
  <c r="I497" i="1"/>
  <c r="M519" i="3" s="1"/>
  <c r="I498" i="1"/>
  <c r="M520" i="3" s="1"/>
  <c r="I499" i="1"/>
  <c r="M521" i="3" s="1"/>
  <c r="I500" i="1"/>
  <c r="M522" i="3" s="1"/>
  <c r="I501" i="1"/>
  <c r="M523" i="3" s="1"/>
  <c r="I502" i="1"/>
  <c r="M524" i="3" s="1"/>
  <c r="I503" i="1"/>
  <c r="M525" i="3" s="1"/>
  <c r="I504" i="1"/>
  <c r="M526" i="3" s="1"/>
  <c r="I505" i="1"/>
  <c r="M527" i="3" s="1"/>
  <c r="I506" i="1"/>
  <c r="M528" i="3" s="1"/>
  <c r="I507" i="1"/>
  <c r="M529" i="3" s="1"/>
  <c r="I508" i="1"/>
  <c r="M530" i="3" s="1"/>
  <c r="I509" i="1"/>
  <c r="M531" i="3" s="1"/>
  <c r="I510" i="1"/>
  <c r="M532" i="3" s="1"/>
  <c r="I511" i="1"/>
  <c r="M533" i="3" s="1"/>
  <c r="I512" i="1"/>
  <c r="M534" i="3" s="1"/>
  <c r="I513" i="1"/>
  <c r="M535" i="3" s="1"/>
  <c r="I514" i="1"/>
  <c r="M536" i="3" s="1"/>
  <c r="I515" i="1"/>
  <c r="M537" i="3" s="1"/>
  <c r="I516" i="1"/>
  <c r="M538" i="3" s="1"/>
  <c r="I517" i="1"/>
  <c r="M539" i="3" s="1"/>
  <c r="I518" i="1"/>
  <c r="M540" i="3" s="1"/>
  <c r="I519" i="1"/>
  <c r="M541" i="3" s="1"/>
  <c r="I520" i="1"/>
  <c r="M542" i="3" s="1"/>
  <c r="I521" i="1"/>
  <c r="M543" i="3" s="1"/>
  <c r="I522" i="1"/>
  <c r="M544" i="3" s="1"/>
  <c r="I523" i="1"/>
  <c r="M545" i="3" s="1"/>
  <c r="I524" i="1"/>
  <c r="M546" i="3" s="1"/>
  <c r="I525" i="1"/>
  <c r="M547" i="3" s="1"/>
  <c r="I526" i="1"/>
  <c r="M548" i="3" s="1"/>
  <c r="I527" i="1"/>
  <c r="M549" i="3" s="1"/>
  <c r="I528" i="1"/>
  <c r="M550" i="3" s="1"/>
  <c r="I529" i="1"/>
  <c r="M551" i="3" s="1"/>
  <c r="I530" i="1"/>
  <c r="M552" i="3" s="1"/>
  <c r="I531" i="1"/>
  <c r="M553" i="3" s="1"/>
  <c r="I532" i="1"/>
  <c r="M554" i="3" s="1"/>
  <c r="I533" i="1"/>
  <c r="M555" i="3" s="1"/>
  <c r="I534" i="1"/>
  <c r="M556" i="3" s="1"/>
  <c r="I535" i="1"/>
  <c r="M557" i="3" s="1"/>
  <c r="I536" i="1"/>
  <c r="M558" i="3" s="1"/>
  <c r="I537" i="1"/>
  <c r="M559" i="3" s="1"/>
  <c r="I538" i="1"/>
  <c r="M560" i="3" s="1"/>
  <c r="I539" i="1"/>
  <c r="M561" i="3" s="1"/>
  <c r="I540" i="1"/>
  <c r="M562" i="3" s="1"/>
  <c r="I541" i="1"/>
  <c r="M563" i="3" s="1"/>
  <c r="I542" i="1"/>
  <c r="M564" i="3" s="1"/>
  <c r="I543" i="1"/>
  <c r="M565" i="3" s="1"/>
  <c r="I544" i="1"/>
  <c r="M566" i="3" s="1"/>
  <c r="I545" i="1"/>
  <c r="M567" i="3" s="1"/>
  <c r="I546" i="1"/>
  <c r="M568" i="3" s="1"/>
  <c r="I547" i="1"/>
  <c r="M569" i="3" s="1"/>
  <c r="I548" i="1"/>
  <c r="M570" i="3" s="1"/>
  <c r="I549" i="1"/>
  <c r="M571" i="3" s="1"/>
  <c r="I550" i="1"/>
  <c r="M572" i="3" s="1"/>
  <c r="I551" i="1"/>
  <c r="M573" i="3" s="1"/>
  <c r="I552" i="1"/>
  <c r="M574" i="3" s="1"/>
  <c r="I553" i="1"/>
  <c r="M575" i="3" s="1"/>
  <c r="I554" i="1"/>
  <c r="M576" i="3" s="1"/>
  <c r="I555" i="1"/>
  <c r="M577" i="3" s="1"/>
  <c r="I556" i="1"/>
  <c r="M578" i="3" s="1"/>
  <c r="I557" i="1"/>
  <c r="M579" i="3" s="1"/>
  <c r="I558" i="1"/>
  <c r="M580" i="3" s="1"/>
  <c r="I559" i="1"/>
  <c r="M581" i="3" s="1"/>
  <c r="I560" i="1"/>
  <c r="M582" i="3" s="1"/>
  <c r="I561" i="1"/>
  <c r="M583" i="3" s="1"/>
  <c r="I562" i="1"/>
  <c r="M584" i="3" s="1"/>
  <c r="I563" i="1"/>
  <c r="M585" i="3" s="1"/>
  <c r="I564" i="1"/>
  <c r="M586" i="3" s="1"/>
  <c r="I565" i="1"/>
  <c r="M587" i="3" s="1"/>
  <c r="I566" i="1"/>
  <c r="M588" i="3" s="1"/>
  <c r="I567" i="1"/>
  <c r="M589" i="3" s="1"/>
  <c r="I568" i="1"/>
  <c r="M590" i="3" s="1"/>
  <c r="I569" i="1"/>
  <c r="M591" i="3" s="1"/>
  <c r="I570" i="1"/>
  <c r="M592" i="3" s="1"/>
  <c r="I571" i="1"/>
  <c r="M593" i="3" s="1"/>
  <c r="I572" i="1"/>
  <c r="M594" i="3" s="1"/>
  <c r="I573" i="1"/>
  <c r="M595" i="3" s="1"/>
  <c r="I574" i="1"/>
  <c r="M596" i="3" s="1"/>
  <c r="I575" i="1"/>
  <c r="M597" i="3" s="1"/>
  <c r="I576" i="1"/>
  <c r="M598" i="3" s="1"/>
  <c r="I577" i="1"/>
  <c r="M599" i="3" s="1"/>
  <c r="I578" i="1"/>
  <c r="M600" i="3" s="1"/>
  <c r="I579" i="1"/>
  <c r="M601" i="3" s="1"/>
  <c r="I580" i="1"/>
  <c r="M602" i="3" s="1"/>
  <c r="I581" i="1"/>
  <c r="M603" i="3" s="1"/>
  <c r="I582" i="1"/>
  <c r="M604" i="3" s="1"/>
  <c r="I583" i="1"/>
  <c r="M605" i="3" s="1"/>
  <c r="I584" i="1"/>
  <c r="M606" i="3" s="1"/>
  <c r="I585" i="1"/>
  <c r="M607" i="3" s="1"/>
  <c r="I586" i="1"/>
  <c r="M608" i="3" s="1"/>
  <c r="I587" i="1"/>
  <c r="M609" i="3" s="1"/>
  <c r="I588" i="1"/>
  <c r="M610" i="3" s="1"/>
  <c r="I589" i="1"/>
  <c r="M611" i="3" s="1"/>
  <c r="I590" i="1"/>
  <c r="M612" i="3" s="1"/>
  <c r="I591" i="1"/>
  <c r="M613" i="3" s="1"/>
  <c r="I592" i="1"/>
  <c r="M614" i="3" s="1"/>
  <c r="I593" i="1"/>
  <c r="M615" i="3" s="1"/>
  <c r="I594" i="1"/>
  <c r="M616" i="3" s="1"/>
  <c r="I595" i="1"/>
  <c r="M617" i="3" s="1"/>
  <c r="I596" i="1"/>
  <c r="M618" i="3" s="1"/>
  <c r="I597" i="1"/>
  <c r="M619" i="3" s="1"/>
  <c r="I598" i="1"/>
  <c r="M620" i="3" s="1"/>
  <c r="I599" i="1"/>
  <c r="M621" i="3" s="1"/>
  <c r="I600" i="1"/>
  <c r="M622" i="3" s="1"/>
  <c r="I601" i="1"/>
  <c r="M623" i="3" s="1"/>
  <c r="I602" i="1"/>
  <c r="M624" i="3" s="1"/>
  <c r="I603" i="1"/>
  <c r="M625" i="3" s="1"/>
  <c r="I604" i="1"/>
  <c r="M626" i="3" s="1"/>
  <c r="I605" i="1"/>
  <c r="M627" i="3" s="1"/>
  <c r="I606" i="1"/>
  <c r="M628" i="3" s="1"/>
  <c r="I607" i="1"/>
  <c r="M629" i="3" s="1"/>
  <c r="I608" i="1"/>
  <c r="M630" i="3" s="1"/>
  <c r="I609" i="1"/>
  <c r="M631" i="3" s="1"/>
  <c r="I610" i="1"/>
  <c r="M632" i="3" s="1"/>
  <c r="I611" i="1"/>
  <c r="M633" i="3" s="1"/>
  <c r="I612" i="1"/>
  <c r="M634" i="3" s="1"/>
  <c r="I613" i="1"/>
  <c r="M635" i="3" s="1"/>
  <c r="I614" i="1"/>
  <c r="M636" i="3" s="1"/>
  <c r="I615" i="1"/>
  <c r="M637" i="3" s="1"/>
  <c r="I616" i="1"/>
  <c r="M638" i="3" s="1"/>
  <c r="I617" i="1"/>
  <c r="M639" i="3" s="1"/>
  <c r="I618" i="1"/>
  <c r="M640" i="3" s="1"/>
  <c r="I619" i="1"/>
  <c r="M641" i="3" s="1"/>
  <c r="I620" i="1"/>
  <c r="M642" i="3" s="1"/>
  <c r="I621" i="1"/>
  <c r="M643" i="3" s="1"/>
  <c r="I622" i="1"/>
  <c r="M644" i="3" s="1"/>
  <c r="I623" i="1"/>
  <c r="M645" i="3" s="1"/>
  <c r="I624" i="1"/>
  <c r="M646" i="3" s="1"/>
  <c r="I625" i="1"/>
  <c r="M647" i="3" s="1"/>
  <c r="I626" i="1"/>
  <c r="M648" i="3" s="1"/>
  <c r="I627" i="1"/>
  <c r="M649" i="3" s="1"/>
  <c r="I628" i="1"/>
  <c r="M650" i="3" s="1"/>
  <c r="I629" i="1"/>
  <c r="M651" i="3" s="1"/>
  <c r="I630" i="1"/>
  <c r="M652" i="3" s="1"/>
  <c r="I631" i="1"/>
  <c r="M653" i="3" s="1"/>
  <c r="I632" i="1"/>
  <c r="M654" i="3" s="1"/>
  <c r="I633" i="1"/>
  <c r="M655" i="3" s="1"/>
  <c r="I634" i="1"/>
  <c r="M656" i="3" s="1"/>
  <c r="I635" i="1"/>
  <c r="M657" i="3" s="1"/>
  <c r="I636" i="1"/>
  <c r="M658" i="3" s="1"/>
  <c r="I637" i="1"/>
  <c r="M659" i="3" s="1"/>
  <c r="I638" i="1"/>
  <c r="M660" i="3" s="1"/>
  <c r="I639" i="1"/>
  <c r="M661" i="3" s="1"/>
  <c r="I640" i="1"/>
  <c r="M662" i="3" s="1"/>
  <c r="I641" i="1"/>
  <c r="M663" i="3" s="1"/>
  <c r="I642" i="1"/>
  <c r="M664" i="3" s="1"/>
  <c r="I643" i="1"/>
  <c r="M665" i="3" s="1"/>
  <c r="I644" i="1"/>
  <c r="M666" i="3" s="1"/>
  <c r="I645" i="1"/>
  <c r="M667" i="3" s="1"/>
  <c r="I646" i="1"/>
  <c r="M668" i="3" s="1"/>
  <c r="I647" i="1"/>
  <c r="M669" i="3" s="1"/>
  <c r="I648" i="1"/>
  <c r="M670" i="3" s="1"/>
  <c r="I649" i="1"/>
  <c r="M671" i="3" s="1"/>
  <c r="I650" i="1"/>
  <c r="M672" i="3" s="1"/>
  <c r="I651" i="1"/>
  <c r="M673" i="3" s="1"/>
  <c r="I652" i="1"/>
  <c r="M674" i="3" s="1"/>
  <c r="I653" i="1"/>
  <c r="M675" i="3" s="1"/>
  <c r="I654" i="1"/>
  <c r="M676" i="3" s="1"/>
  <c r="I655" i="1"/>
  <c r="M677" i="3" s="1"/>
  <c r="I656" i="1"/>
  <c r="M678" i="3" s="1"/>
  <c r="I657" i="1"/>
  <c r="M679" i="3" s="1"/>
  <c r="I658" i="1"/>
  <c r="M680" i="3" s="1"/>
  <c r="I659" i="1"/>
  <c r="M681" i="3" s="1"/>
  <c r="I660" i="1"/>
  <c r="M682" i="3" s="1"/>
  <c r="I661" i="1"/>
  <c r="M683" i="3" s="1"/>
  <c r="I662" i="1"/>
  <c r="M684" i="3" s="1"/>
  <c r="I663" i="1"/>
  <c r="M685" i="3" s="1"/>
  <c r="I664" i="1"/>
  <c r="M686" i="3" s="1"/>
  <c r="I665" i="1"/>
  <c r="M687" i="3" s="1"/>
  <c r="I666" i="1"/>
  <c r="M688" i="3" s="1"/>
  <c r="I667" i="1"/>
  <c r="M689" i="3" s="1"/>
  <c r="I668" i="1"/>
  <c r="M690" i="3" s="1"/>
  <c r="I669" i="1"/>
  <c r="M691" i="3" s="1"/>
  <c r="I670" i="1"/>
  <c r="M692" i="3" s="1"/>
  <c r="I671" i="1"/>
  <c r="M693" i="3" s="1"/>
  <c r="I672" i="1"/>
  <c r="M694" i="3" s="1"/>
  <c r="I673" i="1"/>
  <c r="M695" i="3" s="1"/>
  <c r="I674" i="1"/>
  <c r="M696" i="3" s="1"/>
  <c r="I675" i="1"/>
  <c r="M697" i="3" s="1"/>
  <c r="I676" i="1"/>
  <c r="M698" i="3" s="1"/>
  <c r="I677" i="1"/>
  <c r="M699" i="3" s="1"/>
  <c r="I678" i="1"/>
  <c r="M700" i="3" s="1"/>
  <c r="I679" i="1"/>
  <c r="M701" i="3" s="1"/>
  <c r="I680" i="1"/>
  <c r="M702" i="3" s="1"/>
  <c r="I681" i="1"/>
  <c r="M703" i="3" s="1"/>
  <c r="I682" i="1"/>
  <c r="M704" i="3" s="1"/>
  <c r="I683" i="1"/>
  <c r="M705" i="3" s="1"/>
  <c r="I684" i="1"/>
  <c r="M706" i="3" s="1"/>
  <c r="I685" i="1"/>
  <c r="M707" i="3" s="1"/>
  <c r="I686" i="1"/>
  <c r="M708" i="3" s="1"/>
  <c r="I687" i="1"/>
  <c r="M709" i="3" s="1"/>
  <c r="I688" i="1"/>
  <c r="M710" i="3" s="1"/>
  <c r="I689" i="1"/>
  <c r="M711" i="3" s="1"/>
  <c r="I690" i="1"/>
  <c r="M712" i="3" s="1"/>
  <c r="I691" i="1"/>
  <c r="M713" i="3" s="1"/>
  <c r="I692" i="1"/>
  <c r="M714" i="3" s="1"/>
  <c r="I693" i="1"/>
  <c r="M715" i="3" s="1"/>
  <c r="I694" i="1"/>
  <c r="M716" i="3" s="1"/>
  <c r="I695" i="1"/>
  <c r="M717" i="3" s="1"/>
  <c r="I696" i="1"/>
  <c r="M718" i="3" s="1"/>
  <c r="I697" i="1"/>
  <c r="M719" i="3" s="1"/>
  <c r="I698" i="1"/>
  <c r="M720" i="3" s="1"/>
  <c r="I699" i="1"/>
  <c r="M721" i="3" s="1"/>
  <c r="I700" i="1"/>
  <c r="M722" i="3" s="1"/>
  <c r="I701" i="1"/>
  <c r="M723" i="3" s="1"/>
  <c r="I702" i="1"/>
  <c r="M724" i="3" s="1"/>
  <c r="I703" i="1"/>
  <c r="M725" i="3" s="1"/>
  <c r="I704" i="1"/>
  <c r="M726" i="3" s="1"/>
  <c r="I705" i="1"/>
  <c r="M727" i="3" s="1"/>
  <c r="I706" i="1"/>
  <c r="M728" i="3" s="1"/>
  <c r="I707" i="1"/>
  <c r="M729" i="3" s="1"/>
  <c r="I708" i="1"/>
  <c r="M730" i="3" s="1"/>
  <c r="I709" i="1"/>
  <c r="M731" i="3" s="1"/>
  <c r="I710" i="1"/>
  <c r="M732" i="3" s="1"/>
  <c r="I711" i="1"/>
  <c r="M733" i="3" s="1"/>
  <c r="I712" i="1"/>
  <c r="M734" i="3" s="1"/>
  <c r="I713" i="1"/>
  <c r="M735" i="3" s="1"/>
  <c r="I714" i="1"/>
  <c r="M736" i="3" s="1"/>
  <c r="I715" i="1"/>
  <c r="M737" i="3" s="1"/>
  <c r="I716" i="1"/>
  <c r="M738" i="3" s="1"/>
  <c r="I717" i="1"/>
  <c r="M739" i="3" s="1"/>
  <c r="I718" i="1"/>
  <c r="M740" i="3" s="1"/>
  <c r="I719" i="1"/>
  <c r="M741" i="3" s="1"/>
  <c r="I720" i="1"/>
  <c r="M742" i="3" s="1"/>
  <c r="I721" i="1"/>
  <c r="M743" i="3" s="1"/>
  <c r="I722" i="1"/>
  <c r="M744" i="3" s="1"/>
  <c r="I723" i="1"/>
  <c r="M745" i="3" s="1"/>
  <c r="I724" i="1"/>
  <c r="M746" i="3" s="1"/>
  <c r="I725" i="1"/>
  <c r="M747" i="3" s="1"/>
  <c r="I726" i="1"/>
  <c r="M748" i="3" s="1"/>
  <c r="I727" i="1"/>
  <c r="M749" i="3" s="1"/>
  <c r="I728" i="1"/>
  <c r="M750" i="3" s="1"/>
  <c r="I729" i="1"/>
  <c r="M751" i="3" s="1"/>
  <c r="I730" i="1"/>
  <c r="M752" i="3" s="1"/>
  <c r="I731" i="1"/>
  <c r="M753" i="3" s="1"/>
  <c r="I732" i="1"/>
  <c r="M754" i="3" s="1"/>
  <c r="I733" i="1"/>
  <c r="M755" i="3" s="1"/>
  <c r="I734" i="1"/>
  <c r="M756" i="3" s="1"/>
  <c r="I735" i="1"/>
  <c r="M757" i="3" s="1"/>
  <c r="I736" i="1"/>
  <c r="M759" i="3" s="1"/>
  <c r="I737" i="1"/>
  <c r="M758" i="3" s="1"/>
  <c r="I738" i="1"/>
  <c r="M760" i="3" s="1"/>
  <c r="I739" i="1"/>
  <c r="M761" i="3" s="1"/>
  <c r="I740" i="1"/>
  <c r="M762" i="3" s="1"/>
  <c r="I741" i="1"/>
  <c r="M763" i="3" s="1"/>
  <c r="I742" i="1"/>
  <c r="M764" i="3" s="1"/>
  <c r="I743" i="1"/>
  <c r="M765" i="3" s="1"/>
  <c r="I744" i="1"/>
  <c r="M766" i="3" s="1"/>
  <c r="I745" i="1"/>
  <c r="M767" i="3" s="1"/>
  <c r="I746" i="1"/>
  <c r="M768" i="3" s="1"/>
  <c r="I747" i="1"/>
  <c r="M769" i="3" s="1"/>
  <c r="I748" i="1"/>
  <c r="M770" i="3" s="1"/>
  <c r="I749" i="1"/>
  <c r="M771" i="3" s="1"/>
  <c r="I750" i="1"/>
  <c r="M772" i="3" s="1"/>
  <c r="I751" i="1"/>
  <c r="M773" i="3" s="1"/>
  <c r="I752" i="1"/>
  <c r="M774" i="3" s="1"/>
  <c r="I753" i="1"/>
  <c r="M775" i="3" s="1"/>
  <c r="I754" i="1"/>
  <c r="M776" i="3" s="1"/>
  <c r="I755" i="1"/>
  <c r="M777" i="3" s="1"/>
  <c r="I756" i="1"/>
  <c r="M778" i="3" s="1"/>
  <c r="I757" i="1"/>
  <c r="M779" i="3" s="1"/>
  <c r="I758" i="1"/>
  <c r="M780" i="3" s="1"/>
  <c r="I759" i="1"/>
  <c r="M781" i="3" s="1"/>
  <c r="I760" i="1"/>
  <c r="M782" i="3" s="1"/>
  <c r="I761" i="1"/>
  <c r="M783" i="3" s="1"/>
  <c r="I762" i="1"/>
  <c r="M784" i="3" s="1"/>
  <c r="I763" i="1"/>
  <c r="M785" i="3" s="1"/>
  <c r="I764" i="1"/>
  <c r="M786" i="3" s="1"/>
  <c r="I765" i="1"/>
  <c r="M787" i="3" s="1"/>
  <c r="I766" i="1"/>
  <c r="M788" i="3" s="1"/>
  <c r="I767" i="1"/>
  <c r="M789" i="3" s="1"/>
  <c r="I768" i="1"/>
  <c r="M790" i="3" s="1"/>
  <c r="I769" i="1"/>
  <c r="M791" i="3" s="1"/>
  <c r="I770" i="1"/>
  <c r="M792" i="3" s="1"/>
  <c r="I771" i="1"/>
  <c r="M793" i="3" s="1"/>
  <c r="I772" i="1"/>
  <c r="M794" i="3" s="1"/>
  <c r="I773" i="1"/>
  <c r="M795" i="3" s="1"/>
  <c r="I774" i="1"/>
  <c r="M796" i="3" s="1"/>
  <c r="I775" i="1"/>
  <c r="M797" i="3" s="1"/>
  <c r="I776" i="1"/>
  <c r="M798" i="3" s="1"/>
  <c r="I777" i="1"/>
  <c r="M799" i="3" s="1"/>
  <c r="I778" i="1"/>
  <c r="M800" i="3" s="1"/>
  <c r="I779" i="1"/>
  <c r="M801" i="3" s="1"/>
  <c r="I780" i="1"/>
  <c r="M802" i="3" s="1"/>
  <c r="I781" i="1"/>
  <c r="M803" i="3" s="1"/>
  <c r="I782" i="1"/>
  <c r="M804" i="3" s="1"/>
  <c r="I783" i="1"/>
  <c r="M805" i="3" s="1"/>
  <c r="I784" i="1"/>
  <c r="M806" i="3" s="1"/>
  <c r="I785" i="1"/>
  <c r="M807" i="3" s="1"/>
  <c r="I786" i="1"/>
  <c r="M808" i="3" s="1"/>
  <c r="I787" i="1"/>
  <c r="M809" i="3" s="1"/>
  <c r="I788" i="1"/>
  <c r="M810" i="3" s="1"/>
  <c r="I789" i="1"/>
  <c r="M811" i="3" s="1"/>
  <c r="I790" i="1"/>
  <c r="M812" i="3" s="1"/>
  <c r="I791" i="1"/>
  <c r="M813" i="3" s="1"/>
  <c r="I792" i="1"/>
  <c r="M814" i="3" s="1"/>
  <c r="I793" i="1"/>
  <c r="M815" i="3" s="1"/>
  <c r="I794" i="1"/>
  <c r="M816" i="3" s="1"/>
  <c r="I795" i="1"/>
  <c r="M817" i="3" s="1"/>
  <c r="I796" i="1"/>
  <c r="M818" i="3" s="1"/>
  <c r="I797" i="1"/>
  <c r="M819" i="3" s="1"/>
  <c r="I798" i="1"/>
  <c r="M820" i="3" s="1"/>
  <c r="I799" i="1"/>
  <c r="M821" i="3" s="1"/>
  <c r="I800" i="1"/>
  <c r="M822" i="3" s="1"/>
  <c r="I801" i="1"/>
  <c r="M823" i="3" s="1"/>
  <c r="I802" i="1"/>
  <c r="M824" i="3" s="1"/>
  <c r="I803" i="1"/>
  <c r="M825" i="3" s="1"/>
  <c r="I804" i="1"/>
  <c r="M826" i="3" s="1"/>
  <c r="I805" i="1"/>
  <c r="M827" i="3" s="1"/>
  <c r="I806" i="1"/>
  <c r="M828" i="3" s="1"/>
  <c r="I807" i="1"/>
  <c r="M829" i="3" s="1"/>
  <c r="I808" i="1"/>
  <c r="M830" i="3" s="1"/>
  <c r="I809" i="1"/>
  <c r="M831" i="3" s="1"/>
  <c r="I810" i="1"/>
  <c r="M832" i="3" s="1"/>
  <c r="I811" i="1"/>
  <c r="M833" i="3" s="1"/>
  <c r="I812" i="1"/>
  <c r="M834" i="3" s="1"/>
  <c r="I813" i="1"/>
  <c r="M835" i="3" s="1"/>
  <c r="I814" i="1"/>
  <c r="M836" i="3" s="1"/>
  <c r="I815" i="1"/>
  <c r="M837" i="3" s="1"/>
  <c r="I816" i="1"/>
  <c r="M838" i="3" s="1"/>
  <c r="I817" i="1"/>
  <c r="M839" i="3" s="1"/>
  <c r="I818" i="1"/>
  <c r="M840" i="3" s="1"/>
  <c r="I819" i="1"/>
  <c r="M841" i="3" s="1"/>
  <c r="I820" i="1"/>
  <c r="M842" i="3" s="1"/>
  <c r="I821" i="1"/>
  <c r="M843" i="3" s="1"/>
  <c r="I822" i="1"/>
  <c r="M844" i="3" s="1"/>
  <c r="I823" i="1"/>
  <c r="M845" i="3" s="1"/>
  <c r="I824" i="1"/>
  <c r="M846" i="3" s="1"/>
  <c r="I825" i="1"/>
  <c r="M847" i="3" s="1"/>
  <c r="I826" i="1"/>
  <c r="M848" i="3" s="1"/>
  <c r="I827" i="1"/>
  <c r="M849" i="3" s="1"/>
  <c r="I828" i="1"/>
  <c r="M850" i="3" s="1"/>
  <c r="I829" i="1"/>
  <c r="M851" i="3" s="1"/>
  <c r="I830" i="1"/>
  <c r="M852" i="3" s="1"/>
  <c r="I831" i="1"/>
  <c r="M853" i="3" s="1"/>
  <c r="I832" i="1"/>
  <c r="M854" i="3" s="1"/>
  <c r="I833" i="1"/>
  <c r="M855" i="3" s="1"/>
  <c r="I834" i="1"/>
  <c r="M856" i="3" s="1"/>
  <c r="I835" i="1"/>
  <c r="M857" i="3" s="1"/>
  <c r="I836" i="1"/>
  <c r="M858" i="3" s="1"/>
  <c r="I837" i="1"/>
  <c r="M859" i="3" s="1"/>
  <c r="I838" i="1"/>
  <c r="M860" i="3" s="1"/>
  <c r="I839" i="1"/>
  <c r="M861" i="3" s="1"/>
  <c r="I840" i="1"/>
  <c r="M862" i="3" s="1"/>
  <c r="I841" i="1"/>
  <c r="M863" i="3" s="1"/>
  <c r="I842" i="1"/>
  <c r="M864" i="3" s="1"/>
  <c r="I843" i="1"/>
  <c r="M865" i="3" s="1"/>
  <c r="I844" i="1"/>
  <c r="M866" i="3" s="1"/>
  <c r="I845" i="1"/>
  <c r="M867" i="3" s="1"/>
  <c r="I846" i="1"/>
  <c r="M868" i="3" s="1"/>
  <c r="I847" i="1"/>
  <c r="M869" i="3" s="1"/>
  <c r="I848" i="1"/>
  <c r="M870" i="3" s="1"/>
  <c r="I849" i="1"/>
  <c r="M871" i="3" s="1"/>
  <c r="I850" i="1"/>
  <c r="M872" i="3" s="1"/>
  <c r="I851" i="1"/>
  <c r="M873" i="3" s="1"/>
  <c r="I852" i="1"/>
  <c r="M874" i="3" s="1"/>
  <c r="I853" i="1"/>
  <c r="M875" i="3" s="1"/>
  <c r="I854" i="1"/>
  <c r="M876" i="3" s="1"/>
  <c r="I855" i="1"/>
  <c r="M877" i="3" s="1"/>
  <c r="I856" i="1"/>
  <c r="M878" i="3" s="1"/>
  <c r="I857" i="1"/>
  <c r="M879" i="3" s="1"/>
  <c r="I858" i="1"/>
  <c r="M880" i="3" s="1"/>
  <c r="I859" i="1"/>
  <c r="M881" i="3" s="1"/>
  <c r="I860" i="1"/>
  <c r="M882" i="3" s="1"/>
  <c r="I861" i="1"/>
  <c r="M883" i="3" s="1"/>
  <c r="I862" i="1"/>
  <c r="M884" i="3" s="1"/>
  <c r="I863" i="1"/>
  <c r="M885" i="3" s="1"/>
  <c r="I864" i="1"/>
  <c r="M886" i="3" s="1"/>
  <c r="I865" i="1"/>
  <c r="M887" i="3" s="1"/>
  <c r="I866" i="1"/>
  <c r="M888" i="3" s="1"/>
  <c r="I867" i="1"/>
  <c r="M889" i="3" s="1"/>
  <c r="I868" i="1"/>
  <c r="M890" i="3" s="1"/>
  <c r="I869" i="1"/>
  <c r="M891" i="3" s="1"/>
  <c r="I870" i="1"/>
  <c r="M892" i="3" s="1"/>
  <c r="I871" i="1"/>
  <c r="M893" i="3" s="1"/>
  <c r="I872" i="1"/>
  <c r="M894" i="3" s="1"/>
  <c r="I873" i="1"/>
  <c r="M895" i="3" s="1"/>
  <c r="I874" i="1"/>
  <c r="M896" i="3" s="1"/>
  <c r="I875" i="1"/>
  <c r="M897" i="3" s="1"/>
  <c r="I876" i="1"/>
  <c r="M898" i="3" s="1"/>
  <c r="I877" i="1"/>
  <c r="M899" i="3" s="1"/>
  <c r="I878" i="1"/>
  <c r="M900" i="3" s="1"/>
  <c r="I879" i="1"/>
  <c r="M901" i="3" s="1"/>
  <c r="I880" i="1"/>
  <c r="M902" i="3" s="1"/>
  <c r="I881" i="1"/>
  <c r="M903" i="3" s="1"/>
  <c r="I882" i="1"/>
  <c r="M904" i="3" s="1"/>
  <c r="I883" i="1"/>
  <c r="M905" i="3" s="1"/>
  <c r="I884" i="1"/>
  <c r="M906" i="3" s="1"/>
  <c r="I885" i="1"/>
  <c r="M907" i="3" s="1"/>
  <c r="I886" i="1"/>
  <c r="M908" i="3" s="1"/>
  <c r="I887" i="1"/>
  <c r="M909" i="3" s="1"/>
  <c r="I888" i="1"/>
  <c r="M910" i="3" s="1"/>
  <c r="I889" i="1"/>
  <c r="M911" i="3" s="1"/>
  <c r="I890" i="1"/>
  <c r="M912" i="3" s="1"/>
  <c r="I891" i="1"/>
  <c r="M913" i="3" s="1"/>
  <c r="I892" i="1"/>
  <c r="M914" i="3" s="1"/>
  <c r="I893" i="1"/>
  <c r="M915" i="3" s="1"/>
  <c r="I894" i="1"/>
  <c r="M916" i="3" s="1"/>
  <c r="I895" i="1"/>
  <c r="M917" i="3" s="1"/>
  <c r="I896" i="1"/>
  <c r="M918" i="3" s="1"/>
  <c r="I897" i="1"/>
  <c r="M919" i="3" s="1"/>
  <c r="I898" i="1"/>
  <c r="M920" i="3" s="1"/>
  <c r="I899" i="1"/>
  <c r="M921" i="3" s="1"/>
  <c r="I900" i="1"/>
  <c r="M922" i="3" s="1"/>
  <c r="I901" i="1"/>
  <c r="M923" i="3" s="1"/>
  <c r="I902" i="1"/>
  <c r="M924" i="3" s="1"/>
  <c r="I903" i="1"/>
  <c r="M925" i="3" s="1"/>
  <c r="I904" i="1"/>
  <c r="M926" i="3" s="1"/>
  <c r="I905" i="1"/>
  <c r="M927" i="3" s="1"/>
  <c r="I906" i="1"/>
  <c r="M928" i="3" s="1"/>
  <c r="I907" i="1"/>
  <c r="M929" i="3" s="1"/>
  <c r="I908" i="1"/>
  <c r="M930" i="3" s="1"/>
  <c r="I909" i="1"/>
  <c r="M931" i="3" s="1"/>
  <c r="I910" i="1"/>
  <c r="M932" i="3" s="1"/>
  <c r="I911" i="1"/>
  <c r="M933" i="3" s="1"/>
  <c r="I912" i="1"/>
  <c r="M934" i="3" s="1"/>
  <c r="I913" i="1"/>
  <c r="M935" i="3" s="1"/>
  <c r="I914" i="1"/>
  <c r="M936" i="3" s="1"/>
  <c r="I915" i="1"/>
  <c r="M937" i="3" s="1"/>
  <c r="I916" i="1"/>
  <c r="M938" i="3" s="1"/>
  <c r="I917" i="1"/>
  <c r="M939" i="3" s="1"/>
  <c r="I918" i="1"/>
  <c r="M940" i="3" s="1"/>
  <c r="I919" i="1"/>
  <c r="M941" i="3" s="1"/>
  <c r="I920" i="1"/>
  <c r="M942" i="3" s="1"/>
  <c r="I921" i="1"/>
  <c r="M943" i="3" s="1"/>
  <c r="I922" i="1"/>
  <c r="M944" i="3" s="1"/>
  <c r="I923" i="1"/>
  <c r="M945" i="3" s="1"/>
  <c r="I924" i="1"/>
  <c r="M946" i="3" s="1"/>
  <c r="I925" i="1"/>
  <c r="M947" i="3" s="1"/>
  <c r="I926" i="1"/>
  <c r="M948" i="3" s="1"/>
  <c r="I927" i="1"/>
  <c r="M949" i="3" s="1"/>
  <c r="I928" i="1"/>
  <c r="M950" i="3" s="1"/>
  <c r="I929" i="1"/>
  <c r="M951" i="3" s="1"/>
  <c r="I930" i="1"/>
  <c r="M952" i="3" s="1"/>
  <c r="I931" i="1"/>
  <c r="M953" i="3" s="1"/>
  <c r="I932" i="1"/>
  <c r="M954" i="3" s="1"/>
  <c r="I933" i="1"/>
  <c r="M955" i="3" s="1"/>
  <c r="I934" i="1"/>
  <c r="M956" i="3" s="1"/>
  <c r="I935" i="1"/>
  <c r="M957" i="3" s="1"/>
  <c r="I936" i="1"/>
  <c r="M958" i="3" s="1"/>
  <c r="I937" i="1"/>
  <c r="M959" i="3" s="1"/>
  <c r="I938" i="1"/>
  <c r="M960" i="3" s="1"/>
  <c r="I939" i="1"/>
  <c r="M961" i="3" s="1"/>
  <c r="I940" i="1"/>
  <c r="M962" i="3" s="1"/>
  <c r="I941" i="1"/>
  <c r="M963" i="3" s="1"/>
  <c r="I942" i="1"/>
  <c r="M964" i="3" s="1"/>
  <c r="I943" i="1"/>
  <c r="M965" i="3" s="1"/>
  <c r="I944" i="1"/>
  <c r="M966" i="3" s="1"/>
  <c r="I945" i="1"/>
  <c r="M967" i="3" s="1"/>
  <c r="I946" i="1"/>
  <c r="M968" i="3" s="1"/>
  <c r="I947" i="1"/>
  <c r="M969" i="3" s="1"/>
  <c r="I948" i="1"/>
  <c r="M970" i="3" s="1"/>
  <c r="I949" i="1"/>
  <c r="M971" i="3" s="1"/>
  <c r="I950" i="1"/>
  <c r="M972" i="3" s="1"/>
  <c r="I951" i="1"/>
  <c r="M973" i="3" s="1"/>
  <c r="I952" i="1"/>
  <c r="M974" i="3" s="1"/>
  <c r="I953" i="1"/>
  <c r="M975" i="3" s="1"/>
  <c r="I954" i="1"/>
  <c r="M976" i="3" s="1"/>
  <c r="I955" i="1"/>
  <c r="M977" i="3" s="1"/>
  <c r="I956" i="1"/>
  <c r="M978" i="3" s="1"/>
  <c r="I957" i="1"/>
  <c r="M979" i="3" s="1"/>
  <c r="I958" i="1"/>
  <c r="M980" i="3" s="1"/>
  <c r="I959" i="1"/>
  <c r="M981" i="3" s="1"/>
  <c r="I960" i="1"/>
  <c r="M982" i="3" s="1"/>
  <c r="I961" i="1"/>
  <c r="M983" i="3" s="1"/>
  <c r="I962" i="1"/>
  <c r="M984" i="3" s="1"/>
  <c r="I963" i="1"/>
  <c r="M985" i="3" s="1"/>
  <c r="I964" i="1"/>
  <c r="M986" i="3" s="1"/>
  <c r="I965" i="1"/>
  <c r="M987" i="3" s="1"/>
  <c r="I966" i="1"/>
  <c r="M988" i="3" s="1"/>
  <c r="I967" i="1"/>
  <c r="M989" i="3" s="1"/>
  <c r="I968" i="1"/>
  <c r="M990" i="3" s="1"/>
  <c r="I969" i="1"/>
  <c r="M991" i="3" s="1"/>
  <c r="I970" i="1"/>
  <c r="M992" i="3" s="1"/>
  <c r="I971" i="1"/>
  <c r="M993" i="3" s="1"/>
  <c r="I972" i="1"/>
  <c r="M994" i="3" s="1"/>
  <c r="I973" i="1"/>
  <c r="M995" i="3" s="1"/>
  <c r="I974" i="1"/>
  <c r="M996" i="3" s="1"/>
  <c r="I975" i="1"/>
  <c r="M997" i="3" s="1"/>
  <c r="I976" i="1"/>
  <c r="M998" i="3" s="1"/>
  <c r="I977" i="1"/>
  <c r="M999" i="3" s="1"/>
  <c r="I978" i="1"/>
  <c r="M1000" i="3" s="1"/>
  <c r="I979" i="1"/>
  <c r="M1001" i="3" s="1"/>
  <c r="I980" i="1"/>
  <c r="M1002" i="3" s="1"/>
  <c r="I981" i="1"/>
  <c r="M1003" i="3" s="1"/>
  <c r="I982" i="1"/>
  <c r="M1004" i="3" s="1"/>
  <c r="I983" i="1"/>
  <c r="M1005" i="3" s="1"/>
  <c r="I984" i="1"/>
  <c r="M1006" i="3" s="1"/>
  <c r="I985" i="1"/>
  <c r="M1007" i="3" s="1"/>
  <c r="I986" i="1"/>
  <c r="M1008" i="3" s="1"/>
  <c r="I987" i="1"/>
  <c r="M1009" i="3" s="1"/>
  <c r="I988" i="1"/>
  <c r="M1010" i="3" s="1"/>
  <c r="I989" i="1"/>
  <c r="M1011" i="3" s="1"/>
  <c r="I990" i="1"/>
  <c r="M1012" i="3" s="1"/>
  <c r="I991" i="1"/>
  <c r="M1013" i="3" s="1"/>
  <c r="I992" i="1"/>
  <c r="M1014" i="3" s="1"/>
  <c r="I993" i="1"/>
  <c r="M1015" i="3" s="1"/>
  <c r="I994" i="1"/>
  <c r="M1016" i="3" s="1"/>
  <c r="I995" i="1"/>
  <c r="M1017" i="3" s="1"/>
  <c r="I996" i="1"/>
  <c r="M1018" i="3" s="1"/>
  <c r="I997" i="1"/>
  <c r="M1019" i="3" s="1"/>
  <c r="I998" i="1"/>
  <c r="M1020" i="3" s="1"/>
  <c r="I999" i="1"/>
  <c r="M1021" i="3" s="1"/>
  <c r="I1000" i="1"/>
  <c r="M1022" i="3" s="1"/>
  <c r="I1001" i="1"/>
  <c r="M1023" i="3" s="1"/>
  <c r="I1002" i="1"/>
  <c r="M1024" i="3" s="1"/>
  <c r="I1003" i="1"/>
  <c r="M1025" i="3" s="1"/>
  <c r="I1004" i="1"/>
  <c r="M1026" i="3" s="1"/>
  <c r="I1005" i="1"/>
  <c r="M1027" i="3" s="1"/>
  <c r="I1006" i="1"/>
  <c r="M1028" i="3" s="1"/>
  <c r="I1007" i="1"/>
  <c r="M1029" i="3" s="1"/>
  <c r="I1008" i="1"/>
  <c r="M1030" i="3" s="1"/>
  <c r="I1009" i="1"/>
  <c r="M1031" i="3" s="1"/>
  <c r="I1010" i="1"/>
  <c r="M1032" i="3" s="1"/>
  <c r="I1011" i="1"/>
  <c r="M1033" i="3" s="1"/>
  <c r="I1012" i="1"/>
  <c r="M1034" i="3" s="1"/>
  <c r="I1013" i="1"/>
  <c r="M1035" i="3" s="1"/>
  <c r="I1014" i="1"/>
  <c r="M1036" i="3" s="1"/>
  <c r="I1015" i="1"/>
  <c r="M1037" i="3" s="1"/>
  <c r="I1016" i="1"/>
  <c r="M1038" i="3" s="1"/>
  <c r="I1017" i="1"/>
  <c r="M1039" i="3" s="1"/>
  <c r="I1018" i="1"/>
  <c r="M1040" i="3" s="1"/>
  <c r="I1019" i="1"/>
  <c r="M1041" i="3" s="1"/>
  <c r="I1020" i="1"/>
  <c r="M1042" i="3" s="1"/>
  <c r="I1021" i="1"/>
  <c r="M1043" i="3" s="1"/>
  <c r="I1022" i="1"/>
  <c r="M1044" i="3" s="1"/>
  <c r="I1023" i="1"/>
  <c r="M1045" i="3" s="1"/>
  <c r="I1024" i="1"/>
  <c r="M1046" i="3" s="1"/>
  <c r="I1025" i="1"/>
  <c r="M1047" i="3" s="1"/>
  <c r="I1026" i="1"/>
  <c r="M1048" i="3" s="1"/>
  <c r="I1027" i="1"/>
  <c r="M1049" i="3" s="1"/>
  <c r="I1028" i="1"/>
  <c r="M1050" i="3" s="1"/>
  <c r="I1029" i="1"/>
  <c r="M1051" i="3" s="1"/>
  <c r="I1030" i="1"/>
  <c r="M1052" i="3" s="1"/>
  <c r="I1031" i="1"/>
  <c r="M1053" i="3" s="1"/>
  <c r="I1032" i="1"/>
  <c r="M1054" i="3" s="1"/>
  <c r="I1033" i="1"/>
  <c r="M1055" i="3" s="1"/>
  <c r="I1034" i="1"/>
  <c r="M1056" i="3" s="1"/>
  <c r="I1035" i="1"/>
  <c r="M1057" i="3" s="1"/>
  <c r="I1036" i="1"/>
  <c r="M1058" i="3" s="1"/>
  <c r="I1037" i="1"/>
  <c r="M1059" i="3" s="1"/>
  <c r="I1038" i="1"/>
  <c r="M1060" i="3" s="1"/>
  <c r="I1039" i="1"/>
  <c r="M1061" i="3" s="1"/>
  <c r="I1040" i="1"/>
  <c r="M1062" i="3" s="1"/>
  <c r="I1041" i="1"/>
  <c r="M1063" i="3" s="1"/>
  <c r="I1042" i="1"/>
  <c r="M1064" i="3" s="1"/>
  <c r="I1043" i="1"/>
  <c r="M1065" i="3" s="1"/>
  <c r="I1044" i="1"/>
  <c r="M1066" i="3" s="1"/>
  <c r="I1045" i="1"/>
  <c r="M1067" i="3" s="1"/>
  <c r="I1046" i="1"/>
  <c r="M1068" i="3" s="1"/>
  <c r="I1047" i="1"/>
  <c r="M1069" i="3" s="1"/>
  <c r="I1048" i="1"/>
  <c r="M1070" i="3" s="1"/>
  <c r="I1049" i="1"/>
  <c r="M1071" i="3" s="1"/>
  <c r="I1050" i="1"/>
  <c r="M1072" i="3" s="1"/>
  <c r="I1051" i="1"/>
  <c r="M1073" i="3" s="1"/>
  <c r="I1052" i="1"/>
  <c r="M1074" i="3" s="1"/>
  <c r="I1053" i="1"/>
  <c r="M1075" i="3" s="1"/>
  <c r="I1054" i="1"/>
  <c r="M1076" i="3" s="1"/>
  <c r="I1055" i="1"/>
  <c r="M1077" i="3" s="1"/>
  <c r="I1056" i="1"/>
  <c r="M1078" i="3" s="1"/>
  <c r="I1057" i="1"/>
  <c r="M1079" i="3" s="1"/>
  <c r="I1058" i="1"/>
  <c r="M1080" i="3" s="1"/>
  <c r="I1059" i="1"/>
  <c r="M1081" i="3" s="1"/>
  <c r="I1060" i="1"/>
  <c r="M1082" i="3" s="1"/>
  <c r="I1061" i="1"/>
  <c r="M1084" i="3" s="1"/>
  <c r="I1062" i="1"/>
  <c r="M1083" i="3" s="1"/>
  <c r="I1063" i="1"/>
  <c r="M1085" i="3" s="1"/>
  <c r="I1064" i="1"/>
  <c r="M1086" i="3" s="1"/>
  <c r="I1065" i="1"/>
  <c r="M1087" i="3" s="1"/>
  <c r="I1066" i="1"/>
  <c r="M1088" i="3" s="1"/>
  <c r="I1067" i="1"/>
  <c r="M1089" i="3" s="1"/>
  <c r="I1068" i="1"/>
  <c r="M1090" i="3" s="1"/>
  <c r="I1069" i="1"/>
  <c r="M1091" i="3" s="1"/>
  <c r="I1070" i="1"/>
  <c r="M1092" i="3" s="1"/>
  <c r="I1071" i="1"/>
  <c r="M1093" i="3" s="1"/>
  <c r="I1072" i="1"/>
  <c r="M1094" i="3" s="1"/>
  <c r="I1073" i="1"/>
  <c r="M1095" i="3" s="1"/>
  <c r="I1074" i="1"/>
  <c r="M1096" i="3" s="1"/>
  <c r="I1075" i="1"/>
  <c r="M1097" i="3" s="1"/>
  <c r="I1076" i="1"/>
  <c r="M1098" i="3" s="1"/>
  <c r="I1077" i="1"/>
  <c r="M1099" i="3" s="1"/>
  <c r="I1078" i="1"/>
  <c r="M1100" i="3" s="1"/>
  <c r="I1079" i="1"/>
  <c r="M1101" i="3" s="1"/>
  <c r="I1080" i="1"/>
  <c r="M1102" i="3" s="1"/>
  <c r="I1081" i="1"/>
  <c r="M1103" i="3" s="1"/>
  <c r="I1082" i="1"/>
  <c r="M1104" i="3" s="1"/>
  <c r="I1083" i="1"/>
  <c r="M1105" i="3" s="1"/>
  <c r="I1084" i="1"/>
  <c r="M1107" i="3" s="1"/>
  <c r="I1085" i="1"/>
  <c r="M1106" i="3" s="1"/>
  <c r="I1086" i="1"/>
  <c r="M1108" i="3" s="1"/>
  <c r="I1087" i="1"/>
  <c r="M1109" i="3" s="1"/>
  <c r="I1088" i="1"/>
  <c r="M1110" i="3" s="1"/>
  <c r="I1089" i="1"/>
  <c r="M1111" i="3" s="1"/>
  <c r="I1090" i="1"/>
  <c r="M1112" i="3" s="1"/>
  <c r="H3" i="1"/>
  <c r="H4" i="1"/>
  <c r="F26" i="3" s="1"/>
  <c r="H5" i="1"/>
  <c r="F27" i="3" s="1"/>
  <c r="H6" i="1"/>
  <c r="F28" i="3" s="1"/>
  <c r="H7" i="1"/>
  <c r="F29" i="3" s="1"/>
  <c r="H8" i="1"/>
  <c r="F30" i="3" s="1"/>
  <c r="H9" i="1"/>
  <c r="F31" i="3" s="1"/>
  <c r="H10" i="1"/>
  <c r="F32" i="3" s="1"/>
  <c r="H11" i="1"/>
  <c r="F33" i="3" s="1"/>
  <c r="H12" i="1"/>
  <c r="F34" i="3" s="1"/>
  <c r="H13" i="1"/>
  <c r="F35" i="3" s="1"/>
  <c r="H14" i="1"/>
  <c r="F36" i="3" s="1"/>
  <c r="H15" i="1"/>
  <c r="F37" i="3" s="1"/>
  <c r="H16" i="1"/>
  <c r="F38" i="3" s="1"/>
  <c r="H17" i="1"/>
  <c r="F39" i="3" s="1"/>
  <c r="H18" i="1"/>
  <c r="F40" i="3" s="1"/>
  <c r="H19" i="1"/>
  <c r="F41" i="3" s="1"/>
  <c r="H20" i="1"/>
  <c r="H21" i="1"/>
  <c r="F43" i="3" s="1"/>
  <c r="H22" i="1"/>
  <c r="F44" i="3" s="1"/>
  <c r="H23" i="1"/>
  <c r="F45" i="3" s="1"/>
  <c r="H24" i="1"/>
  <c r="F46" i="3" s="1"/>
  <c r="H25" i="1"/>
  <c r="F47" i="3" s="1"/>
  <c r="H26" i="1"/>
  <c r="F48" i="3" s="1"/>
  <c r="H27" i="1"/>
  <c r="F49" i="3" s="1"/>
  <c r="H28" i="1"/>
  <c r="F50" i="3" s="1"/>
  <c r="H29" i="1"/>
  <c r="F51" i="3" s="1"/>
  <c r="H30" i="1"/>
  <c r="F52" i="3" s="1"/>
  <c r="H31" i="1"/>
  <c r="F53" i="3" s="1"/>
  <c r="H32" i="1"/>
  <c r="F54" i="3" s="1"/>
  <c r="H33" i="1"/>
  <c r="F55" i="3" s="1"/>
  <c r="H34" i="1"/>
  <c r="F56" i="3" s="1"/>
  <c r="H35" i="1"/>
  <c r="F57" i="3" s="1"/>
  <c r="H36" i="1"/>
  <c r="F58" i="3" s="1"/>
  <c r="H37" i="1"/>
  <c r="F59" i="3" s="1"/>
  <c r="H38" i="1"/>
  <c r="F60" i="3" s="1"/>
  <c r="H39" i="1"/>
  <c r="F61" i="3" s="1"/>
  <c r="H40" i="1"/>
  <c r="F62" i="3" s="1"/>
  <c r="H41" i="1"/>
  <c r="F63" i="3" s="1"/>
  <c r="H42" i="1"/>
  <c r="H43" i="1"/>
  <c r="F65" i="3" s="1"/>
  <c r="H44" i="1"/>
  <c r="F66" i="3" s="1"/>
  <c r="H45" i="1"/>
  <c r="F67" i="3" s="1"/>
  <c r="H46" i="1"/>
  <c r="F68" i="3" s="1"/>
  <c r="H47" i="1"/>
  <c r="F69" i="3" s="1"/>
  <c r="H48" i="1"/>
  <c r="F70" i="3" s="1"/>
  <c r="H49" i="1"/>
  <c r="F71" i="3" s="1"/>
  <c r="H50" i="1"/>
  <c r="F72" i="3" s="1"/>
  <c r="H51" i="1"/>
  <c r="F73" i="3" s="1"/>
  <c r="H52" i="1"/>
  <c r="F74" i="3" s="1"/>
  <c r="H53" i="1"/>
  <c r="F75" i="3" s="1"/>
  <c r="H54" i="1"/>
  <c r="F76" i="3" s="1"/>
  <c r="H55" i="1"/>
  <c r="F77" i="3" s="1"/>
  <c r="H56" i="1"/>
  <c r="F78" i="3" s="1"/>
  <c r="H57" i="1"/>
  <c r="F79" i="3" s="1"/>
  <c r="H58" i="1"/>
  <c r="F80" i="3" s="1"/>
  <c r="H59" i="1"/>
  <c r="F81" i="3" s="1"/>
  <c r="H60" i="1"/>
  <c r="F82" i="3" s="1"/>
  <c r="H61" i="1"/>
  <c r="F83" i="3" s="1"/>
  <c r="H62" i="1"/>
  <c r="F84" i="3" s="1"/>
  <c r="H63" i="1"/>
  <c r="F85" i="3" s="1"/>
  <c r="H64" i="1"/>
  <c r="F86" i="3" s="1"/>
  <c r="H65" i="1"/>
  <c r="H66" i="1"/>
  <c r="F88" i="3" s="1"/>
  <c r="H67" i="1"/>
  <c r="F89" i="3" s="1"/>
  <c r="H68" i="1"/>
  <c r="F90" i="3" s="1"/>
  <c r="H69" i="1"/>
  <c r="F91" i="3" s="1"/>
  <c r="H70" i="1"/>
  <c r="F92" i="3" s="1"/>
  <c r="H71" i="1"/>
  <c r="F93" i="3" s="1"/>
  <c r="H72" i="1"/>
  <c r="F94" i="3" s="1"/>
  <c r="H73" i="1"/>
  <c r="F95" i="3" s="1"/>
  <c r="H74" i="1"/>
  <c r="F96" i="3" s="1"/>
  <c r="H75" i="1"/>
  <c r="F97" i="3" s="1"/>
  <c r="H76" i="1"/>
  <c r="F98" i="3" s="1"/>
  <c r="H77" i="1"/>
  <c r="F99" i="3" s="1"/>
  <c r="H78" i="1"/>
  <c r="F100" i="3" s="1"/>
  <c r="H79" i="1"/>
  <c r="F101" i="3" s="1"/>
  <c r="H80" i="1"/>
  <c r="F102" i="3" s="1"/>
  <c r="H81" i="1"/>
  <c r="F103" i="3" s="1"/>
  <c r="H82" i="1"/>
  <c r="F104" i="3" s="1"/>
  <c r="H83" i="1"/>
  <c r="F105" i="3" s="1"/>
  <c r="H84" i="1"/>
  <c r="H85" i="1"/>
  <c r="F107" i="3" s="1"/>
  <c r="H86" i="1"/>
  <c r="F108" i="3" s="1"/>
  <c r="H87" i="1"/>
  <c r="F109" i="3" s="1"/>
  <c r="H88" i="1"/>
  <c r="F110" i="3" s="1"/>
  <c r="H89" i="1"/>
  <c r="F111" i="3" s="1"/>
  <c r="H90" i="1"/>
  <c r="F112" i="3" s="1"/>
  <c r="H91" i="1"/>
  <c r="F113" i="3" s="1"/>
  <c r="H92" i="1"/>
  <c r="F114" i="3" s="1"/>
  <c r="H93" i="1"/>
  <c r="F115" i="3" s="1"/>
  <c r="H94" i="1"/>
  <c r="F116" i="3" s="1"/>
  <c r="H95" i="1"/>
  <c r="F117" i="3" s="1"/>
  <c r="H96" i="1"/>
  <c r="F118" i="3" s="1"/>
  <c r="H97" i="1"/>
  <c r="F119" i="3" s="1"/>
  <c r="H98" i="1"/>
  <c r="F120" i="3" s="1"/>
  <c r="H99" i="1"/>
  <c r="F121" i="3" s="1"/>
  <c r="H100" i="1"/>
  <c r="F122" i="3" s="1"/>
  <c r="H101" i="1"/>
  <c r="F123" i="3" s="1"/>
  <c r="H102" i="1"/>
  <c r="F124" i="3" s="1"/>
  <c r="H103" i="1"/>
  <c r="F125" i="3" s="1"/>
  <c r="H104" i="1"/>
  <c r="F126" i="3" s="1"/>
  <c r="H105" i="1"/>
  <c r="H106" i="1"/>
  <c r="F128" i="3" s="1"/>
  <c r="H107" i="1"/>
  <c r="F129" i="3" s="1"/>
  <c r="H108" i="1"/>
  <c r="F130" i="3" s="1"/>
  <c r="H109" i="1"/>
  <c r="F131" i="3" s="1"/>
  <c r="H110" i="1"/>
  <c r="F132" i="3" s="1"/>
  <c r="H111" i="1"/>
  <c r="F133" i="3" s="1"/>
  <c r="H112" i="1"/>
  <c r="F134" i="3" s="1"/>
  <c r="H113" i="1"/>
  <c r="F135" i="3" s="1"/>
  <c r="H114" i="1"/>
  <c r="F136" i="3" s="1"/>
  <c r="H115" i="1"/>
  <c r="F137" i="3" s="1"/>
  <c r="H116" i="1"/>
  <c r="F138" i="3" s="1"/>
  <c r="H117" i="1"/>
  <c r="F139" i="3" s="1"/>
  <c r="H118" i="1"/>
  <c r="F140" i="3" s="1"/>
  <c r="H119" i="1"/>
  <c r="F141" i="3" s="1"/>
  <c r="H120" i="1"/>
  <c r="F142" i="3" s="1"/>
  <c r="H121" i="1"/>
  <c r="H122" i="1"/>
  <c r="F144" i="3" s="1"/>
  <c r="H123" i="1"/>
  <c r="F145" i="3" s="1"/>
  <c r="H124" i="1"/>
  <c r="F146" i="3" s="1"/>
  <c r="H125" i="1"/>
  <c r="F147" i="3" s="1"/>
  <c r="H126" i="1"/>
  <c r="F148" i="3" s="1"/>
  <c r="H127" i="1"/>
  <c r="F149" i="3" s="1"/>
  <c r="H128" i="1"/>
  <c r="F150" i="3" s="1"/>
  <c r="H129" i="1"/>
  <c r="F151" i="3" s="1"/>
  <c r="H130" i="1"/>
  <c r="F152" i="3" s="1"/>
  <c r="H131" i="1"/>
  <c r="F153" i="3" s="1"/>
  <c r="H132" i="1"/>
  <c r="F154" i="3" s="1"/>
  <c r="H133" i="1"/>
  <c r="F155" i="3" s="1"/>
  <c r="H134" i="1"/>
  <c r="F156" i="3" s="1"/>
  <c r="H135" i="1"/>
  <c r="F157" i="3" s="1"/>
  <c r="H136" i="1"/>
  <c r="F158" i="3" s="1"/>
  <c r="H137" i="1"/>
  <c r="H138" i="1"/>
  <c r="F160" i="3" s="1"/>
  <c r="H139" i="1"/>
  <c r="F161" i="3" s="1"/>
  <c r="H140" i="1"/>
  <c r="F162" i="3" s="1"/>
  <c r="H141" i="1"/>
  <c r="F163" i="3" s="1"/>
  <c r="H142" i="1"/>
  <c r="F164" i="3" s="1"/>
  <c r="H143" i="1"/>
  <c r="F165" i="3" s="1"/>
  <c r="H144" i="1"/>
  <c r="F166" i="3" s="1"/>
  <c r="H145" i="1"/>
  <c r="F167" i="3" s="1"/>
  <c r="H146" i="1"/>
  <c r="F168" i="3" s="1"/>
  <c r="H147" i="1"/>
  <c r="F169" i="3" s="1"/>
  <c r="H148" i="1"/>
  <c r="F170" i="3" s="1"/>
  <c r="H149" i="1"/>
  <c r="F171" i="3" s="1"/>
  <c r="H150" i="1"/>
  <c r="F172" i="3" s="1"/>
  <c r="H151" i="1"/>
  <c r="F173" i="3" s="1"/>
  <c r="H152" i="1"/>
  <c r="F174" i="3" s="1"/>
  <c r="H153" i="1"/>
  <c r="H154" i="1"/>
  <c r="F176" i="3" s="1"/>
  <c r="H155" i="1"/>
  <c r="F177" i="3" s="1"/>
  <c r="H156" i="1"/>
  <c r="F178" i="3" s="1"/>
  <c r="H157" i="1"/>
  <c r="F179" i="3" s="1"/>
  <c r="H158" i="1"/>
  <c r="F180" i="3" s="1"/>
  <c r="H159" i="1"/>
  <c r="F181" i="3" s="1"/>
  <c r="H160" i="1"/>
  <c r="F182" i="3" s="1"/>
  <c r="H161" i="1"/>
  <c r="F183" i="3" s="1"/>
  <c r="H162" i="1"/>
  <c r="F184" i="3" s="1"/>
  <c r="H163" i="1"/>
  <c r="F185" i="3" s="1"/>
  <c r="H164" i="1"/>
  <c r="F186" i="3" s="1"/>
  <c r="H165" i="1"/>
  <c r="F187" i="3" s="1"/>
  <c r="H166" i="1"/>
  <c r="F188" i="3" s="1"/>
  <c r="H167" i="1"/>
  <c r="F189" i="3" s="1"/>
  <c r="H168" i="1"/>
  <c r="F190" i="3" s="1"/>
  <c r="H169" i="1"/>
  <c r="H170" i="1"/>
  <c r="F192" i="3" s="1"/>
  <c r="H171" i="1"/>
  <c r="F193" i="3" s="1"/>
  <c r="H172" i="1"/>
  <c r="F194" i="3" s="1"/>
  <c r="H173" i="1"/>
  <c r="F195" i="3" s="1"/>
  <c r="H174" i="1"/>
  <c r="F196" i="3" s="1"/>
  <c r="H175" i="1"/>
  <c r="F197" i="3" s="1"/>
  <c r="H176" i="1"/>
  <c r="F198" i="3" s="1"/>
  <c r="H177" i="1"/>
  <c r="F199" i="3" s="1"/>
  <c r="H178" i="1"/>
  <c r="F200" i="3" s="1"/>
  <c r="H179" i="1"/>
  <c r="F201" i="3" s="1"/>
  <c r="H180" i="1"/>
  <c r="F202" i="3" s="1"/>
  <c r="H181" i="1"/>
  <c r="F203" i="3" s="1"/>
  <c r="H182" i="1"/>
  <c r="F204" i="3" s="1"/>
  <c r="H183" i="1"/>
  <c r="F205" i="3" s="1"/>
  <c r="H184" i="1"/>
  <c r="F206" i="3" s="1"/>
  <c r="H185" i="1"/>
  <c r="H186" i="1"/>
  <c r="F208" i="3" s="1"/>
  <c r="H187" i="1"/>
  <c r="F209" i="3" s="1"/>
  <c r="H188" i="1"/>
  <c r="F210" i="3" s="1"/>
  <c r="H189" i="1"/>
  <c r="F211" i="3" s="1"/>
  <c r="H190" i="1"/>
  <c r="F212" i="3" s="1"/>
  <c r="H191" i="1"/>
  <c r="F213" i="3" s="1"/>
  <c r="H192" i="1"/>
  <c r="F214" i="3" s="1"/>
  <c r="H193" i="1"/>
  <c r="F215" i="3" s="1"/>
  <c r="H194" i="1"/>
  <c r="F216" i="3" s="1"/>
  <c r="H195" i="1"/>
  <c r="F217" i="3" s="1"/>
  <c r="H196" i="1"/>
  <c r="F218" i="3" s="1"/>
  <c r="H197" i="1"/>
  <c r="H198" i="1"/>
  <c r="F220" i="3" s="1"/>
  <c r="H199" i="1"/>
  <c r="F221" i="3" s="1"/>
  <c r="H200" i="1"/>
  <c r="F222" i="3" s="1"/>
  <c r="H201" i="1"/>
  <c r="F223" i="3" s="1"/>
  <c r="H202" i="1"/>
  <c r="F224" i="3" s="1"/>
  <c r="H203" i="1"/>
  <c r="F225" i="3" s="1"/>
  <c r="H204" i="1"/>
  <c r="F226" i="3" s="1"/>
  <c r="H205" i="1"/>
  <c r="F227" i="3" s="1"/>
  <c r="H206" i="1"/>
  <c r="F228" i="3" s="1"/>
  <c r="H207" i="1"/>
  <c r="F229" i="3" s="1"/>
  <c r="H208" i="1"/>
  <c r="H209" i="1"/>
  <c r="F231" i="3" s="1"/>
  <c r="H210" i="1"/>
  <c r="F232" i="3" s="1"/>
  <c r="H211" i="1"/>
  <c r="F233" i="3" s="1"/>
  <c r="H212" i="1"/>
  <c r="F234" i="3" s="1"/>
  <c r="H213" i="1"/>
  <c r="F235" i="3" s="1"/>
  <c r="H214" i="1"/>
  <c r="F236" i="3" s="1"/>
  <c r="H215" i="1"/>
  <c r="F237" i="3" s="1"/>
  <c r="H216" i="1"/>
  <c r="F238" i="3" s="1"/>
  <c r="H217" i="1"/>
  <c r="F239" i="3" s="1"/>
  <c r="H218" i="1"/>
  <c r="H219" i="1"/>
  <c r="F241" i="3" s="1"/>
  <c r="H220" i="1"/>
  <c r="F242" i="3" s="1"/>
  <c r="H221" i="1"/>
  <c r="F243" i="3" s="1"/>
  <c r="H222" i="1"/>
  <c r="F244" i="3" s="1"/>
  <c r="H223" i="1"/>
  <c r="F245" i="3" s="1"/>
  <c r="H224" i="1"/>
  <c r="F246" i="3" s="1"/>
  <c r="H225" i="1"/>
  <c r="F247" i="3" s="1"/>
  <c r="H226" i="1"/>
  <c r="F248" i="3" s="1"/>
  <c r="H227" i="1"/>
  <c r="F249" i="3" s="1"/>
  <c r="H228" i="1"/>
  <c r="F250" i="3" s="1"/>
  <c r="H229" i="1"/>
  <c r="H230" i="1"/>
  <c r="F252" i="3" s="1"/>
  <c r="H231" i="1"/>
  <c r="F253" i="3" s="1"/>
  <c r="H232" i="1"/>
  <c r="F254" i="3" s="1"/>
  <c r="H233" i="1"/>
  <c r="F255" i="3" s="1"/>
  <c r="H234" i="1"/>
  <c r="F256" i="3" s="1"/>
  <c r="H235" i="1"/>
  <c r="F257" i="3" s="1"/>
  <c r="H236" i="1"/>
  <c r="F258" i="3" s="1"/>
  <c r="H237" i="1"/>
  <c r="F259" i="3" s="1"/>
  <c r="H238" i="1"/>
  <c r="F260" i="3" s="1"/>
  <c r="H239" i="1"/>
  <c r="F261" i="3" s="1"/>
  <c r="H240" i="1"/>
  <c r="H241" i="1"/>
  <c r="F263" i="3" s="1"/>
  <c r="H242" i="1"/>
  <c r="F264" i="3" s="1"/>
  <c r="H243" i="1"/>
  <c r="F265" i="3" s="1"/>
  <c r="H244" i="1"/>
  <c r="F266" i="3" s="1"/>
  <c r="H245" i="1"/>
  <c r="F267" i="3" s="1"/>
  <c r="H246" i="1"/>
  <c r="F268" i="3" s="1"/>
  <c r="H247" i="1"/>
  <c r="F269" i="3" s="1"/>
  <c r="H248" i="1"/>
  <c r="F270" i="3" s="1"/>
  <c r="H249" i="1"/>
  <c r="F271" i="3" s="1"/>
  <c r="H250" i="1"/>
  <c r="H251" i="1"/>
  <c r="F273" i="3" s="1"/>
  <c r="H252" i="1"/>
  <c r="F274" i="3" s="1"/>
  <c r="H253" i="1"/>
  <c r="F275" i="3" s="1"/>
  <c r="H254" i="1"/>
  <c r="F276" i="3" s="1"/>
  <c r="H255" i="1"/>
  <c r="F277" i="3" s="1"/>
  <c r="H256" i="1"/>
  <c r="F278" i="3" s="1"/>
  <c r="H257" i="1"/>
  <c r="F279" i="3" s="1"/>
  <c r="H258" i="1"/>
  <c r="F280" i="3" s="1"/>
  <c r="H259" i="1"/>
  <c r="F281" i="3" s="1"/>
  <c r="H260" i="1"/>
  <c r="F282" i="3" s="1"/>
  <c r="H261" i="1"/>
  <c r="H262" i="1"/>
  <c r="F284" i="3" s="1"/>
  <c r="H263" i="1"/>
  <c r="F285" i="3" s="1"/>
  <c r="H264" i="1"/>
  <c r="F286" i="3" s="1"/>
  <c r="H265" i="1"/>
  <c r="F287" i="3" s="1"/>
  <c r="H266" i="1"/>
  <c r="F288" i="3" s="1"/>
  <c r="H267" i="1"/>
  <c r="F289" i="3" s="1"/>
  <c r="H268" i="1"/>
  <c r="F290" i="3" s="1"/>
  <c r="H269" i="1"/>
  <c r="F291" i="3" s="1"/>
  <c r="H270" i="1"/>
  <c r="F292" i="3" s="1"/>
  <c r="H271" i="1"/>
  <c r="F293" i="3" s="1"/>
  <c r="H272" i="1"/>
  <c r="H273" i="1"/>
  <c r="F295" i="3" s="1"/>
  <c r="H274" i="1"/>
  <c r="F296" i="3" s="1"/>
  <c r="H275" i="1"/>
  <c r="F297" i="3" s="1"/>
  <c r="H276" i="1"/>
  <c r="F298" i="3" s="1"/>
  <c r="H277" i="1"/>
  <c r="F299" i="3" s="1"/>
  <c r="H278" i="1"/>
  <c r="F300" i="3" s="1"/>
  <c r="H279" i="1"/>
  <c r="F301" i="3" s="1"/>
  <c r="H280" i="1"/>
  <c r="F302" i="3" s="1"/>
  <c r="H281" i="1"/>
  <c r="F303" i="3" s="1"/>
  <c r="H282" i="1"/>
  <c r="H283" i="1"/>
  <c r="F305" i="3" s="1"/>
  <c r="H284" i="1"/>
  <c r="F306" i="3" s="1"/>
  <c r="H285" i="1"/>
  <c r="F307" i="3" s="1"/>
  <c r="H286" i="1"/>
  <c r="F308" i="3" s="1"/>
  <c r="H287" i="1"/>
  <c r="F309" i="3" s="1"/>
  <c r="H288" i="1"/>
  <c r="F310" i="3" s="1"/>
  <c r="H289" i="1"/>
  <c r="F311" i="3" s="1"/>
  <c r="H290" i="1"/>
  <c r="F312" i="3" s="1"/>
  <c r="H291" i="1"/>
  <c r="F313" i="3" s="1"/>
  <c r="H292" i="1"/>
  <c r="F314" i="3" s="1"/>
  <c r="H293" i="1"/>
  <c r="H294" i="1"/>
  <c r="F316" i="3" s="1"/>
  <c r="H295" i="1"/>
  <c r="F317" i="3" s="1"/>
  <c r="H296" i="1"/>
  <c r="F318" i="3" s="1"/>
  <c r="H297" i="1"/>
  <c r="F319" i="3" s="1"/>
  <c r="H298" i="1"/>
  <c r="F320" i="3" s="1"/>
  <c r="H299" i="1"/>
  <c r="F321" i="3" s="1"/>
  <c r="H300" i="1"/>
  <c r="F322" i="3" s="1"/>
  <c r="H301" i="1"/>
  <c r="F323" i="3" s="1"/>
  <c r="H302" i="1"/>
  <c r="F324" i="3" s="1"/>
  <c r="H303" i="1"/>
  <c r="F325" i="3" s="1"/>
  <c r="H304" i="1"/>
  <c r="H305" i="1"/>
  <c r="F327" i="3" s="1"/>
  <c r="H306" i="1"/>
  <c r="F328" i="3" s="1"/>
  <c r="H307" i="1"/>
  <c r="F329" i="3" s="1"/>
  <c r="H308" i="1"/>
  <c r="F330" i="3" s="1"/>
  <c r="H309" i="1"/>
  <c r="F331" i="3" s="1"/>
  <c r="H310" i="1"/>
  <c r="F332" i="3" s="1"/>
  <c r="H311" i="1"/>
  <c r="F333" i="3" s="1"/>
  <c r="H312" i="1"/>
  <c r="F334" i="3" s="1"/>
  <c r="H313" i="1"/>
  <c r="F335" i="3" s="1"/>
  <c r="H314" i="1"/>
  <c r="H315" i="1"/>
  <c r="F337" i="3" s="1"/>
  <c r="H316" i="1"/>
  <c r="F338" i="3" s="1"/>
  <c r="H317" i="1"/>
  <c r="F339" i="3" s="1"/>
  <c r="H318" i="1"/>
  <c r="F340" i="3" s="1"/>
  <c r="H319" i="1"/>
  <c r="F341" i="3" s="1"/>
  <c r="H320" i="1"/>
  <c r="F342" i="3" s="1"/>
  <c r="H321" i="1"/>
  <c r="F343" i="3" s="1"/>
  <c r="H322" i="1"/>
  <c r="F344" i="3" s="1"/>
  <c r="H323" i="1"/>
  <c r="F345" i="3" s="1"/>
  <c r="H324" i="1"/>
  <c r="F346" i="3" s="1"/>
  <c r="H325" i="1"/>
  <c r="H326" i="1"/>
  <c r="F348" i="3" s="1"/>
  <c r="H327" i="1"/>
  <c r="F349" i="3" s="1"/>
  <c r="H328" i="1"/>
  <c r="F350" i="3" s="1"/>
  <c r="H329" i="1"/>
  <c r="F351" i="3" s="1"/>
  <c r="H330" i="1"/>
  <c r="F352" i="3" s="1"/>
  <c r="H331" i="1"/>
  <c r="F353" i="3" s="1"/>
  <c r="H332" i="1"/>
  <c r="F354" i="3" s="1"/>
  <c r="H333" i="1"/>
  <c r="F355" i="3" s="1"/>
  <c r="H334" i="1"/>
  <c r="F356" i="3" s="1"/>
  <c r="H335" i="1"/>
  <c r="F357" i="3" s="1"/>
  <c r="H336" i="1"/>
  <c r="H337" i="1"/>
  <c r="F359" i="3" s="1"/>
  <c r="H338" i="1"/>
  <c r="F360" i="3" s="1"/>
  <c r="H339" i="1"/>
  <c r="F361" i="3" s="1"/>
  <c r="H340" i="1"/>
  <c r="F362" i="3" s="1"/>
  <c r="H341" i="1"/>
  <c r="F363" i="3" s="1"/>
  <c r="H342" i="1"/>
  <c r="F364" i="3" s="1"/>
  <c r="H343" i="1"/>
  <c r="F365" i="3" s="1"/>
  <c r="H344" i="1"/>
  <c r="F366" i="3" s="1"/>
  <c r="H345" i="1"/>
  <c r="F367" i="3" s="1"/>
  <c r="H346" i="1"/>
  <c r="H347" i="1"/>
  <c r="F369" i="3" s="1"/>
  <c r="H348" i="1"/>
  <c r="F370" i="3" s="1"/>
  <c r="H349" i="1"/>
  <c r="F371" i="3" s="1"/>
  <c r="H350" i="1"/>
  <c r="F372" i="3" s="1"/>
  <c r="H351" i="1"/>
  <c r="F373" i="3" s="1"/>
  <c r="H352" i="1"/>
  <c r="F374" i="3" s="1"/>
  <c r="H353" i="1"/>
  <c r="F375" i="3" s="1"/>
  <c r="H354" i="1"/>
  <c r="F376" i="3" s="1"/>
  <c r="H355" i="1"/>
  <c r="F377" i="3" s="1"/>
  <c r="H356" i="1"/>
  <c r="F378" i="3" s="1"/>
  <c r="H357" i="1"/>
  <c r="H358" i="1"/>
  <c r="F380" i="3" s="1"/>
  <c r="H359" i="1"/>
  <c r="F381" i="3" s="1"/>
  <c r="H360" i="1"/>
  <c r="F382" i="3" s="1"/>
  <c r="H361" i="1"/>
  <c r="F383" i="3" s="1"/>
  <c r="H362" i="1"/>
  <c r="F384" i="3" s="1"/>
  <c r="H363" i="1"/>
  <c r="F385" i="3" s="1"/>
  <c r="H364" i="1"/>
  <c r="F386" i="3" s="1"/>
  <c r="H365" i="1"/>
  <c r="F387" i="3" s="1"/>
  <c r="H366" i="1"/>
  <c r="F388" i="3" s="1"/>
  <c r="H367" i="1"/>
  <c r="F389" i="3" s="1"/>
  <c r="H368" i="1"/>
  <c r="H369" i="1"/>
  <c r="F391" i="3" s="1"/>
  <c r="H370" i="1"/>
  <c r="F392" i="3" s="1"/>
  <c r="H371" i="1"/>
  <c r="F393" i="3" s="1"/>
  <c r="H372" i="1"/>
  <c r="F394" i="3" s="1"/>
  <c r="H373" i="1"/>
  <c r="F395" i="3" s="1"/>
  <c r="H374" i="1"/>
  <c r="F396" i="3" s="1"/>
  <c r="H375" i="1"/>
  <c r="F397" i="3" s="1"/>
  <c r="H376" i="1"/>
  <c r="F398" i="3" s="1"/>
  <c r="H377" i="1"/>
  <c r="F399" i="3" s="1"/>
  <c r="H378" i="1"/>
  <c r="H379" i="1"/>
  <c r="F401" i="3" s="1"/>
  <c r="H380" i="1"/>
  <c r="F402" i="3" s="1"/>
  <c r="H381" i="1"/>
  <c r="F403" i="3" s="1"/>
  <c r="H382" i="1"/>
  <c r="F404" i="3" s="1"/>
  <c r="H383" i="1"/>
  <c r="F405" i="3" s="1"/>
  <c r="H384" i="1"/>
  <c r="F406" i="3" s="1"/>
  <c r="H385" i="1"/>
  <c r="F407" i="3" s="1"/>
  <c r="H386" i="1"/>
  <c r="F408" i="3" s="1"/>
  <c r="H387" i="1"/>
  <c r="F409" i="3" s="1"/>
  <c r="H388" i="1"/>
  <c r="F410" i="3" s="1"/>
  <c r="H389" i="1"/>
  <c r="H390" i="1"/>
  <c r="F412" i="3" s="1"/>
  <c r="H391" i="1"/>
  <c r="F413" i="3" s="1"/>
  <c r="H392" i="1"/>
  <c r="F414" i="3" s="1"/>
  <c r="H393" i="1"/>
  <c r="F415" i="3" s="1"/>
  <c r="H394" i="1"/>
  <c r="F416" i="3" s="1"/>
  <c r="H395" i="1"/>
  <c r="F417" i="3" s="1"/>
  <c r="H396" i="1"/>
  <c r="F418" i="3" s="1"/>
  <c r="H397" i="1"/>
  <c r="F419" i="3" s="1"/>
  <c r="H398" i="1"/>
  <c r="F420" i="3" s="1"/>
  <c r="H399" i="1"/>
  <c r="F421" i="3" s="1"/>
  <c r="H400" i="1"/>
  <c r="H401" i="1"/>
  <c r="F423" i="3" s="1"/>
  <c r="H402" i="1"/>
  <c r="F424" i="3" s="1"/>
  <c r="H403" i="1"/>
  <c r="F425" i="3" s="1"/>
  <c r="H404" i="1"/>
  <c r="F426" i="3" s="1"/>
  <c r="H405" i="1"/>
  <c r="F427" i="3" s="1"/>
  <c r="H406" i="1"/>
  <c r="F428" i="3" s="1"/>
  <c r="H407" i="1"/>
  <c r="F429" i="3" s="1"/>
  <c r="H408" i="1"/>
  <c r="F430" i="3" s="1"/>
  <c r="H409" i="1"/>
  <c r="F431" i="3" s="1"/>
  <c r="H410" i="1"/>
  <c r="H411" i="1"/>
  <c r="F433" i="3" s="1"/>
  <c r="H412" i="1"/>
  <c r="F434" i="3" s="1"/>
  <c r="H413" i="1"/>
  <c r="F435" i="3" s="1"/>
  <c r="H414" i="1"/>
  <c r="F436" i="3" s="1"/>
  <c r="H415" i="1"/>
  <c r="F437" i="3" s="1"/>
  <c r="H416" i="1"/>
  <c r="F438" i="3" s="1"/>
  <c r="H417" i="1"/>
  <c r="F439" i="3" s="1"/>
  <c r="H418" i="1"/>
  <c r="F440" i="3" s="1"/>
  <c r="H419" i="1"/>
  <c r="F441" i="3" s="1"/>
  <c r="H420" i="1"/>
  <c r="F442" i="3" s="1"/>
  <c r="H421" i="1"/>
  <c r="H422" i="1"/>
  <c r="F444" i="3" s="1"/>
  <c r="H423" i="1"/>
  <c r="F445" i="3" s="1"/>
  <c r="H424" i="1"/>
  <c r="F446" i="3" s="1"/>
  <c r="H425" i="1"/>
  <c r="F447" i="3" s="1"/>
  <c r="H426" i="1"/>
  <c r="F448" i="3" s="1"/>
  <c r="H427" i="1"/>
  <c r="F449" i="3" s="1"/>
  <c r="H428" i="1"/>
  <c r="F450" i="3" s="1"/>
  <c r="H429" i="1"/>
  <c r="F451" i="3" s="1"/>
  <c r="H430" i="1"/>
  <c r="F452" i="3" s="1"/>
  <c r="H431" i="1"/>
  <c r="F453" i="3" s="1"/>
  <c r="H432" i="1"/>
  <c r="H433" i="1"/>
  <c r="F455" i="3" s="1"/>
  <c r="H434" i="1"/>
  <c r="F456" i="3" s="1"/>
  <c r="H435" i="1"/>
  <c r="F457" i="3" s="1"/>
  <c r="H436" i="1"/>
  <c r="F458" i="3" s="1"/>
  <c r="H437" i="1"/>
  <c r="F459" i="3" s="1"/>
  <c r="H438" i="1"/>
  <c r="F460" i="3" s="1"/>
  <c r="H439" i="1"/>
  <c r="F461" i="3" s="1"/>
  <c r="H440" i="1"/>
  <c r="F462" i="3" s="1"/>
  <c r="H441" i="1"/>
  <c r="F463" i="3" s="1"/>
  <c r="H442" i="1"/>
  <c r="H443" i="1"/>
  <c r="F465" i="3" s="1"/>
  <c r="H444" i="1"/>
  <c r="F466" i="3" s="1"/>
  <c r="H445" i="1"/>
  <c r="F467" i="3" s="1"/>
  <c r="H446" i="1"/>
  <c r="F468" i="3" s="1"/>
  <c r="H447" i="1"/>
  <c r="F469" i="3" s="1"/>
  <c r="H448" i="1"/>
  <c r="F470" i="3" s="1"/>
  <c r="H449" i="1"/>
  <c r="F471" i="3" s="1"/>
  <c r="H450" i="1"/>
  <c r="F472" i="3" s="1"/>
  <c r="H451" i="1"/>
  <c r="F473" i="3" s="1"/>
  <c r="H452" i="1"/>
  <c r="F474" i="3" s="1"/>
  <c r="H453" i="1"/>
  <c r="H454" i="1"/>
  <c r="F476" i="3" s="1"/>
  <c r="H455" i="1"/>
  <c r="F477" i="3" s="1"/>
  <c r="H456" i="1"/>
  <c r="F478" i="3" s="1"/>
  <c r="H457" i="1"/>
  <c r="F479" i="3" s="1"/>
  <c r="H458" i="1"/>
  <c r="F480" i="3" s="1"/>
  <c r="H459" i="1"/>
  <c r="F482" i="3" s="1"/>
  <c r="H460" i="1"/>
  <c r="F481" i="3" s="1"/>
  <c r="H461" i="1"/>
  <c r="F483" i="3" s="1"/>
  <c r="H462" i="1"/>
  <c r="F484" i="3" s="1"/>
  <c r="H463" i="1"/>
  <c r="F485" i="3" s="1"/>
  <c r="H464" i="1"/>
  <c r="H465" i="1"/>
  <c r="F487" i="3" s="1"/>
  <c r="H466" i="1"/>
  <c r="F488" i="3" s="1"/>
  <c r="H467" i="1"/>
  <c r="F489" i="3" s="1"/>
  <c r="H468" i="1"/>
  <c r="F490" i="3" s="1"/>
  <c r="H469" i="1"/>
  <c r="F491" i="3" s="1"/>
  <c r="H470" i="1"/>
  <c r="F492" i="3" s="1"/>
  <c r="H471" i="1"/>
  <c r="F493" i="3" s="1"/>
  <c r="H472" i="1"/>
  <c r="F494" i="3" s="1"/>
  <c r="H473" i="1"/>
  <c r="F495" i="3" s="1"/>
  <c r="H474" i="1"/>
  <c r="H475" i="1"/>
  <c r="F497" i="3" s="1"/>
  <c r="H476" i="1"/>
  <c r="F498" i="3" s="1"/>
  <c r="H477" i="1"/>
  <c r="F499" i="3" s="1"/>
  <c r="H478" i="1"/>
  <c r="F500" i="3" s="1"/>
  <c r="H479" i="1"/>
  <c r="F501" i="3" s="1"/>
  <c r="H480" i="1"/>
  <c r="F502" i="3" s="1"/>
  <c r="H481" i="1"/>
  <c r="F503" i="3" s="1"/>
  <c r="H482" i="1"/>
  <c r="F504" i="3" s="1"/>
  <c r="H483" i="1"/>
  <c r="F505" i="3" s="1"/>
  <c r="H484" i="1"/>
  <c r="F506" i="3" s="1"/>
  <c r="H485" i="1"/>
  <c r="H486" i="1"/>
  <c r="F508" i="3" s="1"/>
  <c r="H487" i="1"/>
  <c r="F509" i="3" s="1"/>
  <c r="H488" i="1"/>
  <c r="F510" i="3" s="1"/>
  <c r="H489" i="1"/>
  <c r="F511" i="3" s="1"/>
  <c r="H490" i="1"/>
  <c r="F512" i="3" s="1"/>
  <c r="H491" i="1"/>
  <c r="F513" i="3" s="1"/>
  <c r="H492" i="1"/>
  <c r="F514" i="3" s="1"/>
  <c r="H493" i="1"/>
  <c r="F515" i="3" s="1"/>
  <c r="H494" i="1"/>
  <c r="F516" i="3" s="1"/>
  <c r="H495" i="1"/>
  <c r="F517" i="3" s="1"/>
  <c r="H496" i="1"/>
  <c r="H497" i="1"/>
  <c r="F519" i="3" s="1"/>
  <c r="H498" i="1"/>
  <c r="F520" i="3" s="1"/>
  <c r="H499" i="1"/>
  <c r="F521" i="3" s="1"/>
  <c r="H500" i="1"/>
  <c r="F522" i="3" s="1"/>
  <c r="H501" i="1"/>
  <c r="F523" i="3" s="1"/>
  <c r="H502" i="1"/>
  <c r="F524" i="3" s="1"/>
  <c r="H503" i="1"/>
  <c r="F525" i="3" s="1"/>
  <c r="H504" i="1"/>
  <c r="F526" i="3" s="1"/>
  <c r="H505" i="1"/>
  <c r="F527" i="3" s="1"/>
  <c r="H506" i="1"/>
  <c r="H507" i="1"/>
  <c r="F529" i="3" s="1"/>
  <c r="H508" i="1"/>
  <c r="F530" i="3" s="1"/>
  <c r="H509" i="1"/>
  <c r="F531" i="3" s="1"/>
  <c r="H510" i="1"/>
  <c r="F532" i="3" s="1"/>
  <c r="H511" i="1"/>
  <c r="F533" i="3" s="1"/>
  <c r="H512" i="1"/>
  <c r="F534" i="3" s="1"/>
  <c r="H513" i="1"/>
  <c r="F535" i="3" s="1"/>
  <c r="H514" i="1"/>
  <c r="F536" i="3" s="1"/>
  <c r="H515" i="1"/>
  <c r="F537" i="3" s="1"/>
  <c r="H516" i="1"/>
  <c r="F538" i="3" s="1"/>
  <c r="H517" i="1"/>
  <c r="H518" i="1"/>
  <c r="F540" i="3" s="1"/>
  <c r="H519" i="1"/>
  <c r="F541" i="3" s="1"/>
  <c r="H520" i="1"/>
  <c r="F542" i="3" s="1"/>
  <c r="H521" i="1"/>
  <c r="F543" i="3" s="1"/>
  <c r="H522" i="1"/>
  <c r="F544" i="3" s="1"/>
  <c r="H523" i="1"/>
  <c r="F545" i="3" s="1"/>
  <c r="H524" i="1"/>
  <c r="F546" i="3" s="1"/>
  <c r="H525" i="1"/>
  <c r="F547" i="3" s="1"/>
  <c r="H526" i="1"/>
  <c r="F548" i="3" s="1"/>
  <c r="H527" i="1"/>
  <c r="F549" i="3" s="1"/>
  <c r="H528" i="1"/>
  <c r="H529" i="1"/>
  <c r="F551" i="3" s="1"/>
  <c r="H530" i="1"/>
  <c r="F552" i="3" s="1"/>
  <c r="H531" i="1"/>
  <c r="F553" i="3" s="1"/>
  <c r="H532" i="1"/>
  <c r="F554" i="3" s="1"/>
  <c r="H533" i="1"/>
  <c r="F555" i="3" s="1"/>
  <c r="H534" i="1"/>
  <c r="F556" i="3" s="1"/>
  <c r="H535" i="1"/>
  <c r="F557" i="3" s="1"/>
  <c r="H536" i="1"/>
  <c r="F558" i="3" s="1"/>
  <c r="H537" i="1"/>
  <c r="F559" i="3" s="1"/>
  <c r="H538" i="1"/>
  <c r="H539" i="1"/>
  <c r="F561" i="3" s="1"/>
  <c r="H540" i="1"/>
  <c r="F562" i="3" s="1"/>
  <c r="H541" i="1"/>
  <c r="F563" i="3" s="1"/>
  <c r="H542" i="1"/>
  <c r="F564" i="3" s="1"/>
  <c r="H543" i="1"/>
  <c r="F565" i="3" s="1"/>
  <c r="H544" i="1"/>
  <c r="F566" i="3" s="1"/>
  <c r="H545" i="1"/>
  <c r="F567" i="3" s="1"/>
  <c r="H546" i="1"/>
  <c r="F568" i="3" s="1"/>
  <c r="H547" i="1"/>
  <c r="F569" i="3" s="1"/>
  <c r="H548" i="1"/>
  <c r="F570" i="3" s="1"/>
  <c r="H549" i="1"/>
  <c r="H550" i="1"/>
  <c r="F572" i="3" s="1"/>
  <c r="H551" i="1"/>
  <c r="F573" i="3" s="1"/>
  <c r="H552" i="1"/>
  <c r="F574" i="3" s="1"/>
  <c r="H553" i="1"/>
  <c r="F575" i="3" s="1"/>
  <c r="H554" i="1"/>
  <c r="F576" i="3" s="1"/>
  <c r="H555" i="1"/>
  <c r="F577" i="3" s="1"/>
  <c r="H556" i="1"/>
  <c r="F578" i="3" s="1"/>
  <c r="H557" i="1"/>
  <c r="F579" i="3" s="1"/>
  <c r="H558" i="1"/>
  <c r="F580" i="3" s="1"/>
  <c r="H559" i="1"/>
  <c r="F581" i="3" s="1"/>
  <c r="H560" i="1"/>
  <c r="H561" i="1"/>
  <c r="F583" i="3" s="1"/>
  <c r="H562" i="1"/>
  <c r="F584" i="3" s="1"/>
  <c r="H563" i="1"/>
  <c r="F585" i="3" s="1"/>
  <c r="H564" i="1"/>
  <c r="F586" i="3" s="1"/>
  <c r="H565" i="1"/>
  <c r="F587" i="3" s="1"/>
  <c r="H566" i="1"/>
  <c r="F588" i="3" s="1"/>
  <c r="H567" i="1"/>
  <c r="F589" i="3" s="1"/>
  <c r="H568" i="1"/>
  <c r="H569" i="1"/>
  <c r="F591" i="3" s="1"/>
  <c r="H570" i="1"/>
  <c r="F592" i="3" s="1"/>
  <c r="H571" i="1"/>
  <c r="F593" i="3" s="1"/>
  <c r="H572" i="1"/>
  <c r="F594" i="3" s="1"/>
  <c r="H573" i="1"/>
  <c r="F595" i="3" s="1"/>
  <c r="H574" i="1"/>
  <c r="F596" i="3" s="1"/>
  <c r="H575" i="1"/>
  <c r="F597" i="3" s="1"/>
  <c r="H576" i="1"/>
  <c r="H577" i="1"/>
  <c r="F599" i="3" s="1"/>
  <c r="H578" i="1"/>
  <c r="F600" i="3" s="1"/>
  <c r="H579" i="1"/>
  <c r="F601" i="3" s="1"/>
  <c r="H580" i="1"/>
  <c r="F602" i="3" s="1"/>
  <c r="H581" i="1"/>
  <c r="F603" i="3" s="1"/>
  <c r="H582" i="1"/>
  <c r="F604" i="3" s="1"/>
  <c r="H583" i="1"/>
  <c r="F605" i="3" s="1"/>
  <c r="H584" i="1"/>
  <c r="H585" i="1"/>
  <c r="F607" i="3" s="1"/>
  <c r="H586" i="1"/>
  <c r="F608" i="3" s="1"/>
  <c r="H587" i="1"/>
  <c r="F609" i="3" s="1"/>
  <c r="H588" i="1"/>
  <c r="F610" i="3" s="1"/>
  <c r="H589" i="1"/>
  <c r="F611" i="3" s="1"/>
  <c r="H590" i="1"/>
  <c r="F612" i="3" s="1"/>
  <c r="H591" i="1"/>
  <c r="F613" i="3" s="1"/>
  <c r="H592" i="1"/>
  <c r="H593" i="1"/>
  <c r="F615" i="3" s="1"/>
  <c r="H594" i="1"/>
  <c r="F616" i="3" s="1"/>
  <c r="H595" i="1"/>
  <c r="F617" i="3" s="1"/>
  <c r="H596" i="1"/>
  <c r="F618" i="3" s="1"/>
  <c r="H597" i="1"/>
  <c r="F619" i="3" s="1"/>
  <c r="H598" i="1"/>
  <c r="F620" i="3" s="1"/>
  <c r="H599" i="1"/>
  <c r="F621" i="3" s="1"/>
  <c r="H600" i="1"/>
  <c r="H601" i="1"/>
  <c r="F623" i="3" s="1"/>
  <c r="H602" i="1"/>
  <c r="F624" i="3" s="1"/>
  <c r="H603" i="1"/>
  <c r="F625" i="3" s="1"/>
  <c r="H604" i="1"/>
  <c r="F626" i="3" s="1"/>
  <c r="H605" i="1"/>
  <c r="F627" i="3" s="1"/>
  <c r="H606" i="1"/>
  <c r="F628" i="3" s="1"/>
  <c r="H607" i="1"/>
  <c r="F629" i="3" s="1"/>
  <c r="H608" i="1"/>
  <c r="H609" i="1"/>
  <c r="F631" i="3" s="1"/>
  <c r="H610" i="1"/>
  <c r="F632" i="3" s="1"/>
  <c r="H611" i="1"/>
  <c r="F633" i="3" s="1"/>
  <c r="H612" i="1"/>
  <c r="F634" i="3" s="1"/>
  <c r="H613" i="1"/>
  <c r="F635" i="3" s="1"/>
  <c r="H614" i="1"/>
  <c r="F636" i="3" s="1"/>
  <c r="H615" i="1"/>
  <c r="F637" i="3" s="1"/>
  <c r="H616" i="1"/>
  <c r="H617" i="1"/>
  <c r="F639" i="3" s="1"/>
  <c r="H618" i="1"/>
  <c r="F640" i="3" s="1"/>
  <c r="H619" i="1"/>
  <c r="F641" i="3" s="1"/>
  <c r="H620" i="1"/>
  <c r="F642" i="3" s="1"/>
  <c r="H621" i="1"/>
  <c r="F643" i="3" s="1"/>
  <c r="H622" i="1"/>
  <c r="F644" i="3" s="1"/>
  <c r="H623" i="1"/>
  <c r="F645" i="3" s="1"/>
  <c r="H624" i="1"/>
  <c r="H625" i="1"/>
  <c r="F647" i="3" s="1"/>
  <c r="H626" i="1"/>
  <c r="F648" i="3" s="1"/>
  <c r="H627" i="1"/>
  <c r="F649" i="3" s="1"/>
  <c r="H628" i="1"/>
  <c r="F650" i="3" s="1"/>
  <c r="H629" i="1"/>
  <c r="F651" i="3" s="1"/>
  <c r="H630" i="1"/>
  <c r="F652" i="3" s="1"/>
  <c r="H631" i="1"/>
  <c r="F653" i="3" s="1"/>
  <c r="H632" i="1"/>
  <c r="H633" i="1"/>
  <c r="F655" i="3" s="1"/>
  <c r="H634" i="1"/>
  <c r="F656" i="3" s="1"/>
  <c r="H635" i="1"/>
  <c r="F657" i="3" s="1"/>
  <c r="H636" i="1"/>
  <c r="F658" i="3" s="1"/>
  <c r="H637" i="1"/>
  <c r="F659" i="3" s="1"/>
  <c r="H638" i="1"/>
  <c r="F660" i="3" s="1"/>
  <c r="H639" i="1"/>
  <c r="F661" i="3" s="1"/>
  <c r="H640" i="1"/>
  <c r="H641" i="1"/>
  <c r="F663" i="3" s="1"/>
  <c r="H642" i="1"/>
  <c r="F664" i="3" s="1"/>
  <c r="H643" i="1"/>
  <c r="F665" i="3" s="1"/>
  <c r="H644" i="1"/>
  <c r="F666" i="3" s="1"/>
  <c r="H645" i="1"/>
  <c r="F667" i="3" s="1"/>
  <c r="H646" i="1"/>
  <c r="F668" i="3" s="1"/>
  <c r="H647" i="1"/>
  <c r="F669" i="3" s="1"/>
  <c r="H648" i="1"/>
  <c r="H649" i="1"/>
  <c r="F671" i="3" s="1"/>
  <c r="H650" i="1"/>
  <c r="F672" i="3" s="1"/>
  <c r="H651" i="1"/>
  <c r="F673" i="3" s="1"/>
  <c r="H652" i="1"/>
  <c r="F674" i="3" s="1"/>
  <c r="H653" i="1"/>
  <c r="F675" i="3" s="1"/>
  <c r="H654" i="1"/>
  <c r="F676" i="3" s="1"/>
  <c r="H655" i="1"/>
  <c r="F677" i="3" s="1"/>
  <c r="H656" i="1"/>
  <c r="H657" i="1"/>
  <c r="F679" i="3" s="1"/>
  <c r="H658" i="1"/>
  <c r="F680" i="3" s="1"/>
  <c r="H659" i="1"/>
  <c r="F681" i="3" s="1"/>
  <c r="H660" i="1"/>
  <c r="F682" i="3" s="1"/>
  <c r="H661" i="1"/>
  <c r="F683" i="3" s="1"/>
  <c r="H662" i="1"/>
  <c r="F684" i="3" s="1"/>
  <c r="H663" i="1"/>
  <c r="F685" i="3" s="1"/>
  <c r="H664" i="1"/>
  <c r="H665" i="1"/>
  <c r="F687" i="3" s="1"/>
  <c r="H666" i="1"/>
  <c r="F688" i="3" s="1"/>
  <c r="H667" i="1"/>
  <c r="F689" i="3" s="1"/>
  <c r="H668" i="1"/>
  <c r="F690" i="3" s="1"/>
  <c r="H669" i="1"/>
  <c r="F691" i="3" s="1"/>
  <c r="H670" i="1"/>
  <c r="F692" i="3" s="1"/>
  <c r="H671" i="1"/>
  <c r="F693" i="3" s="1"/>
  <c r="H672" i="1"/>
  <c r="H673" i="1"/>
  <c r="F695" i="3" s="1"/>
  <c r="H674" i="1"/>
  <c r="F696" i="3" s="1"/>
  <c r="H675" i="1"/>
  <c r="F697" i="3" s="1"/>
  <c r="H676" i="1"/>
  <c r="F698" i="3" s="1"/>
  <c r="H677" i="1"/>
  <c r="F699" i="3" s="1"/>
  <c r="H678" i="1"/>
  <c r="F700" i="3" s="1"/>
  <c r="H679" i="1"/>
  <c r="F701" i="3" s="1"/>
  <c r="H680" i="1"/>
  <c r="H681" i="1"/>
  <c r="F703" i="3" s="1"/>
  <c r="H682" i="1"/>
  <c r="F704" i="3" s="1"/>
  <c r="H683" i="1"/>
  <c r="F705" i="3" s="1"/>
  <c r="H684" i="1"/>
  <c r="F706" i="3" s="1"/>
  <c r="H685" i="1"/>
  <c r="F707" i="3" s="1"/>
  <c r="H686" i="1"/>
  <c r="F708" i="3" s="1"/>
  <c r="H687" i="1"/>
  <c r="F709" i="3" s="1"/>
  <c r="H688" i="1"/>
  <c r="H689" i="1"/>
  <c r="F711" i="3" s="1"/>
  <c r="H690" i="1"/>
  <c r="F712" i="3" s="1"/>
  <c r="H691" i="1"/>
  <c r="F713" i="3" s="1"/>
  <c r="H692" i="1"/>
  <c r="F714" i="3" s="1"/>
  <c r="H693" i="1"/>
  <c r="F715" i="3" s="1"/>
  <c r="H694" i="1"/>
  <c r="F716" i="3" s="1"/>
  <c r="H695" i="1"/>
  <c r="F717" i="3" s="1"/>
  <c r="H696" i="1"/>
  <c r="H697" i="1"/>
  <c r="F719" i="3" s="1"/>
  <c r="H698" i="1"/>
  <c r="F720" i="3" s="1"/>
  <c r="H699" i="1"/>
  <c r="F721" i="3" s="1"/>
  <c r="H700" i="1"/>
  <c r="F722" i="3" s="1"/>
  <c r="H701" i="1"/>
  <c r="F723" i="3" s="1"/>
  <c r="H702" i="1"/>
  <c r="F724" i="3" s="1"/>
  <c r="H703" i="1"/>
  <c r="F725" i="3" s="1"/>
  <c r="H704" i="1"/>
  <c r="H705" i="1"/>
  <c r="F727" i="3" s="1"/>
  <c r="H706" i="1"/>
  <c r="F728" i="3" s="1"/>
  <c r="H707" i="1"/>
  <c r="F729" i="3" s="1"/>
  <c r="H708" i="1"/>
  <c r="F730" i="3" s="1"/>
  <c r="H709" i="1"/>
  <c r="F731" i="3" s="1"/>
  <c r="H710" i="1"/>
  <c r="F732" i="3" s="1"/>
  <c r="H711" i="1"/>
  <c r="F733" i="3" s="1"/>
  <c r="H712" i="1"/>
  <c r="H713" i="1"/>
  <c r="F735" i="3" s="1"/>
  <c r="H714" i="1"/>
  <c r="F736" i="3" s="1"/>
  <c r="H715" i="1"/>
  <c r="F737" i="3" s="1"/>
  <c r="H716" i="1"/>
  <c r="F738" i="3" s="1"/>
  <c r="H717" i="1"/>
  <c r="F739" i="3" s="1"/>
  <c r="H718" i="1"/>
  <c r="F740" i="3" s="1"/>
  <c r="H719" i="1"/>
  <c r="F741" i="3" s="1"/>
  <c r="H720" i="1"/>
  <c r="H721" i="1"/>
  <c r="F743" i="3" s="1"/>
  <c r="H722" i="1"/>
  <c r="F744" i="3" s="1"/>
  <c r="H723" i="1"/>
  <c r="F745" i="3" s="1"/>
  <c r="H724" i="1"/>
  <c r="F746" i="3" s="1"/>
  <c r="H725" i="1"/>
  <c r="F747" i="3" s="1"/>
  <c r="H726" i="1"/>
  <c r="F748" i="3" s="1"/>
  <c r="H727" i="1"/>
  <c r="F749" i="3" s="1"/>
  <c r="H728" i="1"/>
  <c r="H729" i="1"/>
  <c r="F751" i="3" s="1"/>
  <c r="H730" i="1"/>
  <c r="F752" i="3" s="1"/>
  <c r="H731" i="1"/>
  <c r="F753" i="3" s="1"/>
  <c r="H732" i="1"/>
  <c r="F754" i="3" s="1"/>
  <c r="H733" i="1"/>
  <c r="F755" i="3" s="1"/>
  <c r="H734" i="1"/>
  <c r="F756" i="3" s="1"/>
  <c r="H735" i="1"/>
  <c r="F757" i="3" s="1"/>
  <c r="H736" i="1"/>
  <c r="H737" i="1"/>
  <c r="F758" i="3" s="1"/>
  <c r="H738" i="1"/>
  <c r="F760" i="3" s="1"/>
  <c r="H739" i="1"/>
  <c r="F761" i="3" s="1"/>
  <c r="H740" i="1"/>
  <c r="F762" i="3" s="1"/>
  <c r="H741" i="1"/>
  <c r="F763" i="3" s="1"/>
  <c r="H742" i="1"/>
  <c r="F764" i="3" s="1"/>
  <c r="H743" i="1"/>
  <c r="F765" i="3" s="1"/>
  <c r="H744" i="1"/>
  <c r="H745" i="1"/>
  <c r="F767" i="3" s="1"/>
  <c r="H746" i="1"/>
  <c r="F768" i="3" s="1"/>
  <c r="H747" i="1"/>
  <c r="F769" i="3" s="1"/>
  <c r="H748" i="1"/>
  <c r="F770" i="3" s="1"/>
  <c r="H749" i="1"/>
  <c r="F771" i="3" s="1"/>
  <c r="H750" i="1"/>
  <c r="F772" i="3" s="1"/>
  <c r="H751" i="1"/>
  <c r="F773" i="3" s="1"/>
  <c r="H752" i="1"/>
  <c r="H753" i="1"/>
  <c r="F775" i="3" s="1"/>
  <c r="H754" i="1"/>
  <c r="F776" i="3" s="1"/>
  <c r="H755" i="1"/>
  <c r="F777" i="3" s="1"/>
  <c r="H756" i="1"/>
  <c r="F778" i="3" s="1"/>
  <c r="H757" i="1"/>
  <c r="F779" i="3" s="1"/>
  <c r="H758" i="1"/>
  <c r="F780" i="3" s="1"/>
  <c r="H759" i="1"/>
  <c r="F781" i="3" s="1"/>
  <c r="H760" i="1"/>
  <c r="H761" i="1"/>
  <c r="F783" i="3" s="1"/>
  <c r="H762" i="1"/>
  <c r="F784" i="3" s="1"/>
  <c r="H763" i="1"/>
  <c r="F785" i="3" s="1"/>
  <c r="H764" i="1"/>
  <c r="F786" i="3" s="1"/>
  <c r="H765" i="1"/>
  <c r="F787" i="3" s="1"/>
  <c r="H766" i="1"/>
  <c r="F788" i="3" s="1"/>
  <c r="H767" i="1"/>
  <c r="F789" i="3" s="1"/>
  <c r="H768" i="1"/>
  <c r="H769" i="1"/>
  <c r="F791" i="3" s="1"/>
  <c r="H770" i="1"/>
  <c r="F792" i="3" s="1"/>
  <c r="H771" i="1"/>
  <c r="F793" i="3" s="1"/>
  <c r="H772" i="1"/>
  <c r="F794" i="3" s="1"/>
  <c r="H773" i="1"/>
  <c r="F795" i="3" s="1"/>
  <c r="H774" i="1"/>
  <c r="F796" i="3" s="1"/>
  <c r="H775" i="1"/>
  <c r="F797" i="3" s="1"/>
  <c r="H776" i="1"/>
  <c r="H777" i="1"/>
  <c r="F799" i="3" s="1"/>
  <c r="H778" i="1"/>
  <c r="F800" i="3" s="1"/>
  <c r="H779" i="1"/>
  <c r="F801" i="3" s="1"/>
  <c r="H780" i="1"/>
  <c r="F802" i="3" s="1"/>
  <c r="H781" i="1"/>
  <c r="F803" i="3" s="1"/>
  <c r="H782" i="1"/>
  <c r="F804" i="3" s="1"/>
  <c r="H783" i="1"/>
  <c r="F805" i="3" s="1"/>
  <c r="H784" i="1"/>
  <c r="H785" i="1"/>
  <c r="F807" i="3" s="1"/>
  <c r="H786" i="1"/>
  <c r="F808" i="3" s="1"/>
  <c r="H787" i="1"/>
  <c r="F809" i="3" s="1"/>
  <c r="H788" i="1"/>
  <c r="F810" i="3" s="1"/>
  <c r="H789" i="1"/>
  <c r="F811" i="3" s="1"/>
  <c r="H790" i="1"/>
  <c r="F812" i="3" s="1"/>
  <c r="H791" i="1"/>
  <c r="F813" i="3" s="1"/>
  <c r="H792" i="1"/>
  <c r="H793" i="1"/>
  <c r="F815" i="3" s="1"/>
  <c r="H794" i="1"/>
  <c r="F816" i="3" s="1"/>
  <c r="H795" i="1"/>
  <c r="F817" i="3" s="1"/>
  <c r="H796" i="1"/>
  <c r="F818" i="3" s="1"/>
  <c r="H797" i="1"/>
  <c r="F819" i="3" s="1"/>
  <c r="H798" i="1"/>
  <c r="F820" i="3" s="1"/>
  <c r="H799" i="1"/>
  <c r="F821" i="3" s="1"/>
  <c r="H800" i="1"/>
  <c r="H801" i="1"/>
  <c r="F823" i="3" s="1"/>
  <c r="H802" i="1"/>
  <c r="F824" i="3" s="1"/>
  <c r="H803" i="1"/>
  <c r="F825" i="3" s="1"/>
  <c r="H804" i="1"/>
  <c r="F826" i="3" s="1"/>
  <c r="H805" i="1"/>
  <c r="F827" i="3" s="1"/>
  <c r="H806" i="1"/>
  <c r="F828" i="3" s="1"/>
  <c r="H807" i="1"/>
  <c r="F829" i="3" s="1"/>
  <c r="H808" i="1"/>
  <c r="H809" i="1"/>
  <c r="F831" i="3" s="1"/>
  <c r="H810" i="1"/>
  <c r="F832" i="3" s="1"/>
  <c r="H811" i="1"/>
  <c r="F833" i="3" s="1"/>
  <c r="H812" i="1"/>
  <c r="F834" i="3" s="1"/>
  <c r="H813" i="1"/>
  <c r="F835" i="3" s="1"/>
  <c r="H814" i="1"/>
  <c r="F836" i="3" s="1"/>
  <c r="H815" i="1"/>
  <c r="F837" i="3" s="1"/>
  <c r="H816" i="1"/>
  <c r="H817" i="1"/>
  <c r="F839" i="3" s="1"/>
  <c r="H818" i="1"/>
  <c r="F840" i="3" s="1"/>
  <c r="H819" i="1"/>
  <c r="F841" i="3" s="1"/>
  <c r="H820" i="1"/>
  <c r="F842" i="3" s="1"/>
  <c r="H821" i="1"/>
  <c r="F843" i="3" s="1"/>
  <c r="H822" i="1"/>
  <c r="F844" i="3" s="1"/>
  <c r="H823" i="1"/>
  <c r="F845" i="3" s="1"/>
  <c r="H824" i="1"/>
  <c r="H825" i="1"/>
  <c r="F847" i="3" s="1"/>
  <c r="H826" i="1"/>
  <c r="F848" i="3" s="1"/>
  <c r="H827" i="1"/>
  <c r="F849" i="3" s="1"/>
  <c r="H828" i="1"/>
  <c r="F850" i="3" s="1"/>
  <c r="H829" i="1"/>
  <c r="F851" i="3" s="1"/>
  <c r="H830" i="1"/>
  <c r="F852" i="3" s="1"/>
  <c r="H831" i="1"/>
  <c r="F853" i="3" s="1"/>
  <c r="H832" i="1"/>
  <c r="H833" i="1"/>
  <c r="F855" i="3" s="1"/>
  <c r="H834" i="1"/>
  <c r="F856" i="3" s="1"/>
  <c r="H835" i="1"/>
  <c r="F857" i="3" s="1"/>
  <c r="H836" i="1"/>
  <c r="F858" i="3" s="1"/>
  <c r="H837" i="1"/>
  <c r="F859" i="3" s="1"/>
  <c r="H838" i="1"/>
  <c r="F860" i="3" s="1"/>
  <c r="H839" i="1"/>
  <c r="F861" i="3" s="1"/>
  <c r="H840" i="1"/>
  <c r="H841" i="1"/>
  <c r="F863" i="3" s="1"/>
  <c r="H842" i="1"/>
  <c r="F864" i="3" s="1"/>
  <c r="H843" i="1"/>
  <c r="F865" i="3" s="1"/>
  <c r="H844" i="1"/>
  <c r="F866" i="3" s="1"/>
  <c r="H845" i="1"/>
  <c r="F867" i="3" s="1"/>
  <c r="H846" i="1"/>
  <c r="F868" i="3" s="1"/>
  <c r="H847" i="1"/>
  <c r="F869" i="3" s="1"/>
  <c r="H848" i="1"/>
  <c r="H849" i="1"/>
  <c r="F871" i="3" s="1"/>
  <c r="H850" i="1"/>
  <c r="F872" i="3" s="1"/>
  <c r="H851" i="1"/>
  <c r="F873" i="3" s="1"/>
  <c r="H852" i="1"/>
  <c r="F874" i="3" s="1"/>
  <c r="H853" i="1"/>
  <c r="F875" i="3" s="1"/>
  <c r="H854" i="1"/>
  <c r="F876" i="3" s="1"/>
  <c r="H855" i="1"/>
  <c r="F877" i="3" s="1"/>
  <c r="H856" i="1"/>
  <c r="H857" i="1"/>
  <c r="F879" i="3" s="1"/>
  <c r="H858" i="1"/>
  <c r="F880" i="3" s="1"/>
  <c r="H859" i="1"/>
  <c r="F881" i="3" s="1"/>
  <c r="H860" i="1"/>
  <c r="F882" i="3" s="1"/>
  <c r="H861" i="1"/>
  <c r="F883" i="3" s="1"/>
  <c r="H862" i="1"/>
  <c r="F884" i="3" s="1"/>
  <c r="H863" i="1"/>
  <c r="F885" i="3" s="1"/>
  <c r="H864" i="1"/>
  <c r="H865" i="1"/>
  <c r="F887" i="3" s="1"/>
  <c r="H866" i="1"/>
  <c r="F888" i="3" s="1"/>
  <c r="H867" i="1"/>
  <c r="F889" i="3" s="1"/>
  <c r="H868" i="1"/>
  <c r="F890" i="3" s="1"/>
  <c r="H869" i="1"/>
  <c r="F891" i="3" s="1"/>
  <c r="H870" i="1"/>
  <c r="F892" i="3" s="1"/>
  <c r="H871" i="1"/>
  <c r="F893" i="3" s="1"/>
  <c r="H872" i="1"/>
  <c r="H873" i="1"/>
  <c r="F895" i="3" s="1"/>
  <c r="H874" i="1"/>
  <c r="F896" i="3" s="1"/>
  <c r="H875" i="1"/>
  <c r="F897" i="3" s="1"/>
  <c r="H876" i="1"/>
  <c r="F898" i="3" s="1"/>
  <c r="H877" i="1"/>
  <c r="F899" i="3" s="1"/>
  <c r="H878" i="1"/>
  <c r="F900" i="3" s="1"/>
  <c r="H879" i="1"/>
  <c r="F901" i="3" s="1"/>
  <c r="H880" i="1"/>
  <c r="H881" i="1"/>
  <c r="F903" i="3" s="1"/>
  <c r="H882" i="1"/>
  <c r="F904" i="3" s="1"/>
  <c r="H883" i="1"/>
  <c r="F905" i="3" s="1"/>
  <c r="H884" i="1"/>
  <c r="F906" i="3" s="1"/>
  <c r="H885" i="1"/>
  <c r="F907" i="3" s="1"/>
  <c r="H886" i="1"/>
  <c r="F908" i="3" s="1"/>
  <c r="H887" i="1"/>
  <c r="F909" i="3" s="1"/>
  <c r="H888" i="1"/>
  <c r="H889" i="1"/>
  <c r="F911" i="3" s="1"/>
  <c r="H890" i="1"/>
  <c r="F912" i="3" s="1"/>
  <c r="H891" i="1"/>
  <c r="F913" i="3" s="1"/>
  <c r="H892" i="1"/>
  <c r="F914" i="3" s="1"/>
  <c r="H893" i="1"/>
  <c r="F915" i="3" s="1"/>
  <c r="H894" i="1"/>
  <c r="F916" i="3" s="1"/>
  <c r="H895" i="1"/>
  <c r="F917" i="3" s="1"/>
  <c r="H896" i="1"/>
  <c r="H897" i="1"/>
  <c r="F919" i="3" s="1"/>
  <c r="H898" i="1"/>
  <c r="F920" i="3" s="1"/>
  <c r="H899" i="1"/>
  <c r="F921" i="3" s="1"/>
  <c r="H900" i="1"/>
  <c r="F922" i="3" s="1"/>
  <c r="H901" i="1"/>
  <c r="F923" i="3" s="1"/>
  <c r="H902" i="1"/>
  <c r="F924" i="3" s="1"/>
  <c r="H903" i="1"/>
  <c r="F925" i="3" s="1"/>
  <c r="H904" i="1"/>
  <c r="H905" i="1"/>
  <c r="F927" i="3" s="1"/>
  <c r="H906" i="1"/>
  <c r="F928" i="3" s="1"/>
  <c r="H907" i="1"/>
  <c r="F929" i="3" s="1"/>
  <c r="H908" i="1"/>
  <c r="F930" i="3" s="1"/>
  <c r="H909" i="1"/>
  <c r="F931" i="3" s="1"/>
  <c r="H910" i="1"/>
  <c r="F932" i="3" s="1"/>
  <c r="H911" i="1"/>
  <c r="F933" i="3" s="1"/>
  <c r="H912" i="1"/>
  <c r="H913" i="1"/>
  <c r="F935" i="3" s="1"/>
  <c r="H914" i="1"/>
  <c r="F936" i="3" s="1"/>
  <c r="H915" i="1"/>
  <c r="F937" i="3" s="1"/>
  <c r="H916" i="1"/>
  <c r="F938" i="3" s="1"/>
  <c r="H917" i="1"/>
  <c r="F939" i="3" s="1"/>
  <c r="H918" i="1"/>
  <c r="F940" i="3" s="1"/>
  <c r="H919" i="1"/>
  <c r="F941" i="3" s="1"/>
  <c r="H920" i="1"/>
  <c r="H921" i="1"/>
  <c r="F943" i="3" s="1"/>
  <c r="H922" i="1"/>
  <c r="F944" i="3" s="1"/>
  <c r="H923" i="1"/>
  <c r="F945" i="3" s="1"/>
  <c r="H924" i="1"/>
  <c r="F946" i="3" s="1"/>
  <c r="H925" i="1"/>
  <c r="F947" i="3" s="1"/>
  <c r="H926" i="1"/>
  <c r="F948" i="3" s="1"/>
  <c r="H927" i="1"/>
  <c r="F949" i="3" s="1"/>
  <c r="H928" i="1"/>
  <c r="H929" i="1"/>
  <c r="F951" i="3" s="1"/>
  <c r="H930" i="1"/>
  <c r="F952" i="3" s="1"/>
  <c r="H931" i="1"/>
  <c r="F953" i="3" s="1"/>
  <c r="H932" i="1"/>
  <c r="F954" i="3" s="1"/>
  <c r="H933" i="1"/>
  <c r="F955" i="3" s="1"/>
  <c r="H934" i="1"/>
  <c r="F956" i="3" s="1"/>
  <c r="H935" i="1"/>
  <c r="F957" i="3" s="1"/>
  <c r="H936" i="1"/>
  <c r="H937" i="1"/>
  <c r="F959" i="3" s="1"/>
  <c r="H938" i="1"/>
  <c r="F960" i="3" s="1"/>
  <c r="H939" i="1"/>
  <c r="F961" i="3" s="1"/>
  <c r="H940" i="1"/>
  <c r="F962" i="3" s="1"/>
  <c r="H941" i="1"/>
  <c r="F963" i="3" s="1"/>
  <c r="H942" i="1"/>
  <c r="F964" i="3" s="1"/>
  <c r="H943" i="1"/>
  <c r="F965" i="3" s="1"/>
  <c r="H944" i="1"/>
  <c r="H945" i="1"/>
  <c r="F967" i="3" s="1"/>
  <c r="H946" i="1"/>
  <c r="F968" i="3" s="1"/>
  <c r="H947" i="1"/>
  <c r="F969" i="3" s="1"/>
  <c r="H948" i="1"/>
  <c r="F970" i="3" s="1"/>
  <c r="H949" i="1"/>
  <c r="F971" i="3" s="1"/>
  <c r="H950" i="1"/>
  <c r="F972" i="3" s="1"/>
  <c r="H951" i="1"/>
  <c r="F973" i="3" s="1"/>
  <c r="H952" i="1"/>
  <c r="H953" i="1"/>
  <c r="F975" i="3" s="1"/>
  <c r="H954" i="1"/>
  <c r="F976" i="3" s="1"/>
  <c r="H955" i="1"/>
  <c r="F977" i="3" s="1"/>
  <c r="H956" i="1"/>
  <c r="F978" i="3" s="1"/>
  <c r="H957" i="1"/>
  <c r="F979" i="3" s="1"/>
  <c r="H958" i="1"/>
  <c r="F980" i="3" s="1"/>
  <c r="H959" i="1"/>
  <c r="F981" i="3" s="1"/>
  <c r="H960" i="1"/>
  <c r="H961" i="1"/>
  <c r="F983" i="3" s="1"/>
  <c r="H962" i="1"/>
  <c r="F984" i="3" s="1"/>
  <c r="H963" i="1"/>
  <c r="F985" i="3" s="1"/>
  <c r="H964" i="1"/>
  <c r="F986" i="3" s="1"/>
  <c r="H965" i="1"/>
  <c r="F987" i="3" s="1"/>
  <c r="H966" i="1"/>
  <c r="F988" i="3" s="1"/>
  <c r="H967" i="1"/>
  <c r="F989" i="3" s="1"/>
  <c r="H968" i="1"/>
  <c r="H969" i="1"/>
  <c r="F991" i="3" s="1"/>
  <c r="H970" i="1"/>
  <c r="F992" i="3" s="1"/>
  <c r="H971" i="1"/>
  <c r="F993" i="3" s="1"/>
  <c r="H972" i="1"/>
  <c r="F994" i="3" s="1"/>
  <c r="H973" i="1"/>
  <c r="F995" i="3" s="1"/>
  <c r="H974" i="1"/>
  <c r="F996" i="3" s="1"/>
  <c r="H975" i="1"/>
  <c r="F997" i="3" s="1"/>
  <c r="H976" i="1"/>
  <c r="H977" i="1"/>
  <c r="F999" i="3" s="1"/>
  <c r="H978" i="1"/>
  <c r="F1000" i="3" s="1"/>
  <c r="H979" i="1"/>
  <c r="F1001" i="3" s="1"/>
  <c r="H980" i="1"/>
  <c r="F1002" i="3" s="1"/>
  <c r="H981" i="1"/>
  <c r="F1003" i="3" s="1"/>
  <c r="H982" i="1"/>
  <c r="F1004" i="3" s="1"/>
  <c r="H983" i="1"/>
  <c r="F1005" i="3" s="1"/>
  <c r="H984" i="1"/>
  <c r="H985" i="1"/>
  <c r="F1007" i="3" s="1"/>
  <c r="H986" i="1"/>
  <c r="F1008" i="3" s="1"/>
  <c r="H987" i="1"/>
  <c r="F1009" i="3" s="1"/>
  <c r="H988" i="1"/>
  <c r="F1010" i="3" s="1"/>
  <c r="H989" i="1"/>
  <c r="F1011" i="3" s="1"/>
  <c r="H990" i="1"/>
  <c r="F1012" i="3" s="1"/>
  <c r="H991" i="1"/>
  <c r="F1013" i="3" s="1"/>
  <c r="H992" i="1"/>
  <c r="H993" i="1"/>
  <c r="F1015" i="3" s="1"/>
  <c r="H994" i="1"/>
  <c r="F1016" i="3" s="1"/>
  <c r="H995" i="1"/>
  <c r="F1017" i="3" s="1"/>
  <c r="H996" i="1"/>
  <c r="F1018" i="3" s="1"/>
  <c r="H997" i="1"/>
  <c r="F1019" i="3" s="1"/>
  <c r="H998" i="1"/>
  <c r="F1020" i="3" s="1"/>
  <c r="H999" i="1"/>
  <c r="F1021" i="3" s="1"/>
  <c r="H1000" i="1"/>
  <c r="H1001" i="1"/>
  <c r="F1023" i="3" s="1"/>
  <c r="H1002" i="1"/>
  <c r="F1024" i="3" s="1"/>
  <c r="H1003" i="1"/>
  <c r="F1025" i="3" s="1"/>
  <c r="H1004" i="1"/>
  <c r="F1026" i="3" s="1"/>
  <c r="H1005" i="1"/>
  <c r="F1027" i="3" s="1"/>
  <c r="H1006" i="1"/>
  <c r="F1028" i="3" s="1"/>
  <c r="H1007" i="1"/>
  <c r="F1029" i="3" s="1"/>
  <c r="H1008" i="1"/>
  <c r="H1009" i="1"/>
  <c r="F1031" i="3" s="1"/>
  <c r="H1010" i="1"/>
  <c r="F1032" i="3" s="1"/>
  <c r="H1011" i="1"/>
  <c r="F1033" i="3" s="1"/>
  <c r="H1012" i="1"/>
  <c r="F1034" i="3" s="1"/>
  <c r="H1013" i="1"/>
  <c r="F1035" i="3" s="1"/>
  <c r="H1014" i="1"/>
  <c r="F1036" i="3" s="1"/>
  <c r="H1015" i="1"/>
  <c r="F1037" i="3" s="1"/>
  <c r="H1016" i="1"/>
  <c r="H1017" i="1"/>
  <c r="F1039" i="3" s="1"/>
  <c r="H1018" i="1"/>
  <c r="F1040" i="3" s="1"/>
  <c r="H1019" i="1"/>
  <c r="F1041" i="3" s="1"/>
  <c r="H1020" i="1"/>
  <c r="F1042" i="3" s="1"/>
  <c r="H1021" i="1"/>
  <c r="F1043" i="3" s="1"/>
  <c r="H1022" i="1"/>
  <c r="F1044" i="3" s="1"/>
  <c r="H1023" i="1"/>
  <c r="F1045" i="3" s="1"/>
  <c r="H1024" i="1"/>
  <c r="H1025" i="1"/>
  <c r="F1047" i="3" s="1"/>
  <c r="H1026" i="1"/>
  <c r="F1048" i="3" s="1"/>
  <c r="H1027" i="1"/>
  <c r="F1049" i="3" s="1"/>
  <c r="H1028" i="1"/>
  <c r="F1050" i="3" s="1"/>
  <c r="H1029" i="1"/>
  <c r="F1051" i="3" s="1"/>
  <c r="H1030" i="1"/>
  <c r="F1052" i="3" s="1"/>
  <c r="H1031" i="1"/>
  <c r="F1053" i="3" s="1"/>
  <c r="H1032" i="1"/>
  <c r="H1033" i="1"/>
  <c r="F1055" i="3" s="1"/>
  <c r="H1034" i="1"/>
  <c r="F1056" i="3" s="1"/>
  <c r="H1035" i="1"/>
  <c r="F1057" i="3" s="1"/>
  <c r="H1036" i="1"/>
  <c r="F1058" i="3" s="1"/>
  <c r="H1037" i="1"/>
  <c r="F1059" i="3" s="1"/>
  <c r="H1038" i="1"/>
  <c r="H1039" i="1"/>
  <c r="F1061" i="3" s="1"/>
  <c r="H1040" i="1"/>
  <c r="H1041" i="1"/>
  <c r="F1063" i="3" s="1"/>
  <c r="H1042" i="1"/>
  <c r="F1064" i="3" s="1"/>
  <c r="H1043" i="1"/>
  <c r="F1065" i="3" s="1"/>
  <c r="H1044" i="1"/>
  <c r="F1066" i="3" s="1"/>
  <c r="H1045" i="1"/>
  <c r="F1067" i="3" s="1"/>
  <c r="H1046" i="1"/>
  <c r="H1047" i="1"/>
  <c r="F1069" i="3" s="1"/>
  <c r="H1048" i="1"/>
  <c r="H1049" i="1"/>
  <c r="F1071" i="3" s="1"/>
  <c r="H1050" i="1"/>
  <c r="F1072" i="3" s="1"/>
  <c r="H1051" i="1"/>
  <c r="F1073" i="3" s="1"/>
  <c r="H1052" i="1"/>
  <c r="F1074" i="3" s="1"/>
  <c r="H1053" i="1"/>
  <c r="F1075" i="3" s="1"/>
  <c r="H1054" i="1"/>
  <c r="H1055" i="1"/>
  <c r="F1077" i="3" s="1"/>
  <c r="H1056" i="1"/>
  <c r="H1057" i="1"/>
  <c r="F1079" i="3" s="1"/>
  <c r="H1058" i="1"/>
  <c r="F1080" i="3" s="1"/>
  <c r="H1059" i="1"/>
  <c r="F1081" i="3" s="1"/>
  <c r="H1060" i="1"/>
  <c r="F1082" i="3" s="1"/>
  <c r="H1061" i="1"/>
  <c r="F1084" i="3" s="1"/>
  <c r="H1062" i="1"/>
  <c r="H1063" i="1"/>
  <c r="F1085" i="3" s="1"/>
  <c r="H1064" i="1"/>
  <c r="H1065" i="1"/>
  <c r="F1087" i="3" s="1"/>
  <c r="H1066" i="1"/>
  <c r="F1088" i="3" s="1"/>
  <c r="H1067" i="1"/>
  <c r="F1089" i="3" s="1"/>
  <c r="H1068" i="1"/>
  <c r="F1090" i="3" s="1"/>
  <c r="H1069" i="1"/>
  <c r="F1091" i="3" s="1"/>
  <c r="H1070" i="1"/>
  <c r="H1071" i="1"/>
  <c r="F1093" i="3" s="1"/>
  <c r="H1072" i="1"/>
  <c r="H1073" i="1"/>
  <c r="F1095" i="3" s="1"/>
  <c r="H1074" i="1"/>
  <c r="F1096" i="3" s="1"/>
  <c r="H1075" i="1"/>
  <c r="F1097" i="3" s="1"/>
  <c r="H1076" i="1"/>
  <c r="F1098" i="3" s="1"/>
  <c r="H1077" i="1"/>
  <c r="F1099" i="3" s="1"/>
  <c r="H1078" i="1"/>
  <c r="H1079" i="1"/>
  <c r="F1101" i="3" s="1"/>
  <c r="H1080" i="1"/>
  <c r="H1081" i="1"/>
  <c r="F1103" i="3" s="1"/>
  <c r="H1082" i="1"/>
  <c r="F1104" i="3" s="1"/>
  <c r="H1083" i="1"/>
  <c r="F1105" i="3" s="1"/>
  <c r="H1084" i="1"/>
  <c r="F1107" i="3" s="1"/>
  <c r="H1085" i="1"/>
  <c r="F1106" i="3" s="1"/>
  <c r="H1086" i="1"/>
  <c r="H1087" i="1"/>
  <c r="F1109" i="3" s="1"/>
  <c r="H1088" i="1"/>
  <c r="H1089" i="1"/>
  <c r="F1111" i="3" s="1"/>
  <c r="H1090" i="1"/>
  <c r="F1112" i="3" s="1"/>
  <c r="U2" i="1"/>
  <c r="O24" i="3" s="1"/>
  <c r="S2" i="1"/>
  <c r="Q24" i="3" s="1"/>
  <c r="O2" i="1"/>
  <c r="T2" i="1" s="1"/>
  <c r="K2" i="1"/>
  <c r="J2" i="1"/>
  <c r="I2" i="1"/>
  <c r="H2" i="1"/>
  <c r="L2" i="1" s="1"/>
  <c r="T812" i="1" l="1"/>
  <c r="T500" i="1"/>
  <c r="T324" i="1"/>
  <c r="T12" i="1"/>
  <c r="T996" i="1"/>
  <c r="T604" i="1"/>
  <c r="T276" i="1"/>
  <c r="T92" i="1"/>
  <c r="Q316" i="1"/>
  <c r="T892" i="1"/>
  <c r="T556" i="1"/>
  <c r="T404" i="1"/>
  <c r="T196" i="1"/>
  <c r="T68" i="1"/>
  <c r="T852" i="1"/>
  <c r="T396" i="1"/>
  <c r="T52" i="1"/>
  <c r="Q636" i="1"/>
  <c r="Q363" i="1"/>
  <c r="Q342" i="1"/>
  <c r="Q286" i="1"/>
  <c r="Q878" i="1"/>
  <c r="V878" i="1" s="1"/>
  <c r="Q774" i="1"/>
  <c r="V774" i="1" s="1"/>
  <c r="T868" i="1"/>
  <c r="T788" i="1"/>
  <c r="T668" i="1"/>
  <c r="T572" i="1"/>
  <c r="T492" i="1"/>
  <c r="T388" i="1"/>
  <c r="T268" i="1"/>
  <c r="T156" i="1"/>
  <c r="T60" i="1"/>
  <c r="Q428" i="1"/>
  <c r="V428" i="1" s="1"/>
  <c r="Q204" i="1"/>
  <c r="T860" i="1"/>
  <c r="T732" i="1"/>
  <c r="T660" i="1"/>
  <c r="T564" i="1"/>
  <c r="T380" i="1"/>
  <c r="T260" i="1"/>
  <c r="T148" i="1"/>
  <c r="T1044" i="1"/>
  <c r="T716" i="1"/>
  <c r="T628" i="1"/>
  <c r="T548" i="1"/>
  <c r="T460" i="1"/>
  <c r="T212" i="1"/>
  <c r="T36" i="1"/>
  <c r="Q84" i="1"/>
  <c r="V84" i="1" s="1"/>
  <c r="T1036" i="1"/>
  <c r="T620" i="1"/>
  <c r="T452" i="1"/>
  <c r="T332" i="1"/>
  <c r="Q924" i="1"/>
  <c r="V924" i="1" s="1"/>
  <c r="Q643" i="1"/>
  <c r="Q603" i="1"/>
  <c r="V603" i="1" s="1"/>
  <c r="Q302" i="1"/>
  <c r="Q99" i="1"/>
  <c r="Q443" i="1"/>
  <c r="V443" i="1" s="1"/>
  <c r="Q291" i="1"/>
  <c r="V291" i="1" s="1"/>
  <c r="T230" i="1"/>
  <c r="Q230" i="1"/>
  <c r="V230" i="1" s="1"/>
  <c r="Q883" i="1"/>
  <c r="Q596" i="1"/>
  <c r="V596" i="1" s="1"/>
  <c r="Q292" i="1"/>
  <c r="V292" i="1" s="1"/>
  <c r="Q76" i="1"/>
  <c r="T956" i="1"/>
  <c r="T764" i="1"/>
  <c r="T708" i="1"/>
  <c r="T652" i="1"/>
  <c r="T436" i="1"/>
  <c r="T372" i="1"/>
  <c r="T252" i="1"/>
  <c r="T189" i="1"/>
  <c r="T140" i="1"/>
  <c r="Q364" i="1"/>
  <c r="T948" i="1"/>
  <c r="T844" i="1"/>
  <c r="T756" i="1"/>
  <c r="T700" i="1"/>
  <c r="T644" i="1"/>
  <c r="T588" i="1"/>
  <c r="T540" i="1"/>
  <c r="T484" i="1"/>
  <c r="T308" i="1"/>
  <c r="T244" i="1"/>
  <c r="T188" i="1"/>
  <c r="T132" i="1"/>
  <c r="T20" i="1"/>
  <c r="Q803" i="1"/>
  <c r="V803" i="1" s="1"/>
  <c r="Q524" i="1"/>
  <c r="V524" i="1" s="1"/>
  <c r="T1084" i="1"/>
  <c r="T748" i="1"/>
  <c r="T692" i="1"/>
  <c r="T580" i="1"/>
  <c r="T532" i="1"/>
  <c r="T476" i="1"/>
  <c r="T420" i="1"/>
  <c r="T356" i="1"/>
  <c r="T300" i="1"/>
  <c r="T236" i="1"/>
  <c r="T180" i="1"/>
  <c r="T124" i="1"/>
  <c r="Q348" i="1"/>
  <c r="V348" i="1" s="1"/>
  <c r="T1052" i="1"/>
  <c r="T908" i="1"/>
  <c r="T828" i="1"/>
  <c r="T740" i="1"/>
  <c r="T468" i="1"/>
  <c r="T412" i="1"/>
  <c r="T228" i="1"/>
  <c r="T172" i="1"/>
  <c r="T116" i="1"/>
  <c r="L1040" i="1"/>
  <c r="G1062" i="3" s="1"/>
  <c r="F1062" i="3"/>
  <c r="T955" i="1"/>
  <c r="T259" i="1"/>
  <c r="L1008" i="1"/>
  <c r="G1030" i="3" s="1"/>
  <c r="F1030" i="3"/>
  <c r="L968" i="1"/>
  <c r="G990" i="3" s="1"/>
  <c r="F990" i="3"/>
  <c r="L928" i="1"/>
  <c r="G950" i="3" s="1"/>
  <c r="F950" i="3"/>
  <c r="L888" i="1"/>
  <c r="G910" i="3" s="1"/>
  <c r="F910" i="3"/>
  <c r="L856" i="1"/>
  <c r="G878" i="3" s="1"/>
  <c r="F878" i="3"/>
  <c r="L808" i="1"/>
  <c r="G830" i="3" s="1"/>
  <c r="F830" i="3"/>
  <c r="L768" i="1"/>
  <c r="G790" i="3" s="1"/>
  <c r="F790" i="3"/>
  <c r="L736" i="1"/>
  <c r="G759" i="3" s="1"/>
  <c r="F759" i="3"/>
  <c r="L688" i="1"/>
  <c r="G710" i="3" s="1"/>
  <c r="F710" i="3"/>
  <c r="L656" i="1"/>
  <c r="G678" i="3" s="1"/>
  <c r="F678" i="3"/>
  <c r="L608" i="1"/>
  <c r="G630" i="3" s="1"/>
  <c r="F630" i="3"/>
  <c r="L240" i="1"/>
  <c r="G262" i="3" s="1"/>
  <c r="F262" i="3"/>
  <c r="L1070" i="1"/>
  <c r="G1092" i="3" s="1"/>
  <c r="F1092" i="3"/>
  <c r="L1088" i="1"/>
  <c r="G1110" i="3" s="1"/>
  <c r="F1110" i="3"/>
  <c r="L1000" i="1"/>
  <c r="G1022" i="3" s="1"/>
  <c r="F1022" i="3"/>
  <c r="L920" i="1"/>
  <c r="G942" i="3" s="1"/>
  <c r="F942" i="3"/>
  <c r="L848" i="1"/>
  <c r="G870" i="3" s="1"/>
  <c r="F870" i="3"/>
  <c r="L776" i="1"/>
  <c r="G798" i="3" s="1"/>
  <c r="F798" i="3"/>
  <c r="L696" i="1"/>
  <c r="G718" i="3" s="1"/>
  <c r="F718" i="3"/>
  <c r="L616" i="1"/>
  <c r="G638" i="3" s="1"/>
  <c r="F638" i="3"/>
  <c r="L304" i="1"/>
  <c r="G326" i="3" s="1"/>
  <c r="F326" i="3"/>
  <c r="L1046" i="1"/>
  <c r="G1068" i="3" s="1"/>
  <c r="F1068" i="3"/>
  <c r="L421" i="1"/>
  <c r="G443" i="3" s="1"/>
  <c r="F443" i="3"/>
  <c r="L389" i="1"/>
  <c r="G411" i="3" s="1"/>
  <c r="F411" i="3"/>
  <c r="T787" i="1"/>
  <c r="T195" i="1"/>
  <c r="Q251" i="1"/>
  <c r="Q59" i="1"/>
  <c r="L1080" i="1"/>
  <c r="G1102" i="3" s="1"/>
  <c r="F1102" i="3"/>
  <c r="L1024" i="1"/>
  <c r="G1046" i="3" s="1"/>
  <c r="F1046" i="3"/>
  <c r="L936" i="1"/>
  <c r="G958" i="3" s="1"/>
  <c r="F958" i="3"/>
  <c r="L840" i="1"/>
  <c r="G862" i="3" s="1"/>
  <c r="F862" i="3"/>
  <c r="L728" i="1"/>
  <c r="G750" i="3" s="1"/>
  <c r="F750" i="3"/>
  <c r="L632" i="1"/>
  <c r="G654" i="3" s="1"/>
  <c r="F654" i="3"/>
  <c r="L464" i="1"/>
  <c r="G486" i="3" s="1"/>
  <c r="F486" i="3"/>
  <c r="L208" i="1"/>
  <c r="G230" i="3" s="1"/>
  <c r="F230" i="3"/>
  <c r="L1086" i="1"/>
  <c r="G1108" i="3" s="1"/>
  <c r="F1108" i="3"/>
  <c r="T1043" i="1"/>
  <c r="T843" i="1"/>
  <c r="Q763" i="1"/>
  <c r="Q563" i="1"/>
  <c r="Q403" i="1"/>
  <c r="V403" i="1" s="1"/>
  <c r="Q323" i="1"/>
  <c r="V323" i="1" s="1"/>
  <c r="L1032" i="1"/>
  <c r="G1054" i="3" s="1"/>
  <c r="F1054" i="3"/>
  <c r="L992" i="1"/>
  <c r="G1014" i="3" s="1"/>
  <c r="F1014" i="3"/>
  <c r="L960" i="1"/>
  <c r="G982" i="3" s="1"/>
  <c r="F982" i="3"/>
  <c r="L912" i="1"/>
  <c r="G934" i="3" s="1"/>
  <c r="F934" i="3"/>
  <c r="L872" i="1"/>
  <c r="G894" i="3" s="1"/>
  <c r="F894" i="3"/>
  <c r="L816" i="1"/>
  <c r="G838" i="3" s="1"/>
  <c r="F838" i="3"/>
  <c r="L784" i="1"/>
  <c r="G806" i="3" s="1"/>
  <c r="F806" i="3"/>
  <c r="L744" i="1"/>
  <c r="G766" i="3" s="1"/>
  <c r="F766" i="3"/>
  <c r="L704" i="1"/>
  <c r="G726" i="3" s="1"/>
  <c r="F726" i="3"/>
  <c r="L664" i="1"/>
  <c r="G686" i="3" s="1"/>
  <c r="F686" i="3"/>
  <c r="L624" i="1"/>
  <c r="G646" i="3" s="1"/>
  <c r="F646" i="3"/>
  <c r="L584" i="1"/>
  <c r="G606" i="3" s="1"/>
  <c r="F606" i="3"/>
  <c r="L560" i="1"/>
  <c r="G582" i="3" s="1"/>
  <c r="F582" i="3"/>
  <c r="L336" i="1"/>
  <c r="G358" i="3" s="1"/>
  <c r="F358" i="3"/>
  <c r="L272" i="1"/>
  <c r="G294" i="3" s="1"/>
  <c r="F294" i="3"/>
  <c r="L1054" i="1"/>
  <c r="G1076" i="3" s="1"/>
  <c r="F1076" i="3"/>
  <c r="L1038" i="1"/>
  <c r="G1060" i="3" s="1"/>
  <c r="F1060" i="3"/>
  <c r="L549" i="1"/>
  <c r="G571" i="3" s="1"/>
  <c r="F571" i="3"/>
  <c r="L84" i="1"/>
  <c r="G106" i="3" s="1"/>
  <c r="F106" i="3"/>
  <c r="L20" i="1"/>
  <c r="G42" i="3" s="1"/>
  <c r="F42" i="3"/>
  <c r="T611" i="1"/>
  <c r="T139" i="1"/>
  <c r="V124" i="1"/>
  <c r="Q731" i="1"/>
  <c r="V731" i="1" s="1"/>
  <c r="L1072" i="1"/>
  <c r="G1094" i="3" s="1"/>
  <c r="F1094" i="3"/>
  <c r="L1064" i="1"/>
  <c r="G1086" i="3" s="1"/>
  <c r="F1086" i="3"/>
  <c r="L1056" i="1"/>
  <c r="G1078" i="3" s="1"/>
  <c r="F1078" i="3"/>
  <c r="L1048" i="1"/>
  <c r="G1070" i="3" s="1"/>
  <c r="F1070" i="3"/>
  <c r="L1016" i="1"/>
  <c r="G1038" i="3" s="1"/>
  <c r="F1038" i="3"/>
  <c r="L976" i="1"/>
  <c r="G998" i="3" s="1"/>
  <c r="F998" i="3"/>
  <c r="L944" i="1"/>
  <c r="G966" i="3" s="1"/>
  <c r="F966" i="3"/>
  <c r="L904" i="1"/>
  <c r="G926" i="3" s="1"/>
  <c r="F926" i="3"/>
  <c r="L880" i="1"/>
  <c r="G902" i="3" s="1"/>
  <c r="F902" i="3"/>
  <c r="L832" i="1"/>
  <c r="G854" i="3" s="1"/>
  <c r="F854" i="3"/>
  <c r="L800" i="1"/>
  <c r="G822" i="3" s="1"/>
  <c r="F822" i="3"/>
  <c r="L760" i="1"/>
  <c r="G782" i="3" s="1"/>
  <c r="F782" i="3"/>
  <c r="L720" i="1"/>
  <c r="G742" i="3" s="1"/>
  <c r="F742" i="3"/>
  <c r="L672" i="1"/>
  <c r="G694" i="3" s="1"/>
  <c r="F694" i="3"/>
  <c r="L640" i="1"/>
  <c r="G662" i="3" s="1"/>
  <c r="F662" i="3"/>
  <c r="L592" i="1"/>
  <c r="G614" i="3" s="1"/>
  <c r="F614" i="3"/>
  <c r="L568" i="1"/>
  <c r="G590" i="3" s="1"/>
  <c r="F590" i="3"/>
  <c r="L496" i="1"/>
  <c r="G518" i="3" s="1"/>
  <c r="F518" i="3"/>
  <c r="L1062" i="1"/>
  <c r="G1083" i="3" s="1"/>
  <c r="F1083" i="3"/>
  <c r="L485" i="1"/>
  <c r="G507" i="3" s="1"/>
  <c r="F507" i="3"/>
  <c r="L453" i="1"/>
  <c r="G475" i="3" s="1"/>
  <c r="F475" i="3"/>
  <c r="L293" i="1"/>
  <c r="G315" i="3" s="1"/>
  <c r="F315" i="3"/>
  <c r="L261" i="1"/>
  <c r="G283" i="3" s="1"/>
  <c r="F283" i="3"/>
  <c r="L229" i="1"/>
  <c r="G251" i="3" s="1"/>
  <c r="F251" i="3"/>
  <c r="L538" i="1"/>
  <c r="G560" i="3" s="1"/>
  <c r="F560" i="3"/>
  <c r="L506" i="1"/>
  <c r="G528" i="3" s="1"/>
  <c r="F528" i="3"/>
  <c r="L474" i="1"/>
  <c r="G496" i="3" s="1"/>
  <c r="F496" i="3"/>
  <c r="L442" i="1"/>
  <c r="G464" i="3" s="1"/>
  <c r="F464" i="3"/>
  <c r="L410" i="1"/>
  <c r="G432" i="3" s="1"/>
  <c r="F432" i="3"/>
  <c r="L378" i="1"/>
  <c r="G400" i="3" s="1"/>
  <c r="F400" i="3"/>
  <c r="L346" i="1"/>
  <c r="G368" i="3" s="1"/>
  <c r="F368" i="3"/>
  <c r="L314" i="1"/>
  <c r="G336" i="3" s="1"/>
  <c r="F336" i="3"/>
  <c r="L282" i="1"/>
  <c r="G304" i="3" s="1"/>
  <c r="F304" i="3"/>
  <c r="L250" i="1"/>
  <c r="G272" i="3" s="1"/>
  <c r="F272" i="3"/>
  <c r="L218" i="1"/>
  <c r="G240" i="3" s="1"/>
  <c r="F240" i="3"/>
  <c r="L42" i="1"/>
  <c r="G64" i="3" s="1"/>
  <c r="F64" i="3"/>
  <c r="T755" i="1"/>
  <c r="T227" i="1"/>
  <c r="Q683" i="1"/>
  <c r="V683" i="1" s="1"/>
  <c r="Q219" i="1"/>
  <c r="L984" i="1"/>
  <c r="G1006" i="3" s="1"/>
  <c r="F1006" i="3"/>
  <c r="L952" i="1"/>
  <c r="G974" i="3" s="1"/>
  <c r="F974" i="3"/>
  <c r="L896" i="1"/>
  <c r="G918" i="3" s="1"/>
  <c r="F918" i="3"/>
  <c r="L864" i="1"/>
  <c r="G886" i="3" s="1"/>
  <c r="F886" i="3"/>
  <c r="L824" i="1"/>
  <c r="G846" i="3" s="1"/>
  <c r="F846" i="3"/>
  <c r="L792" i="1"/>
  <c r="G814" i="3" s="1"/>
  <c r="F814" i="3"/>
  <c r="L752" i="1"/>
  <c r="G774" i="3" s="1"/>
  <c r="F774" i="3"/>
  <c r="L712" i="1"/>
  <c r="G734" i="3" s="1"/>
  <c r="F734" i="3"/>
  <c r="L680" i="1"/>
  <c r="G702" i="3" s="1"/>
  <c r="F702" i="3"/>
  <c r="L648" i="1"/>
  <c r="G670" i="3" s="1"/>
  <c r="F670" i="3"/>
  <c r="L600" i="1"/>
  <c r="G622" i="3" s="1"/>
  <c r="F622" i="3"/>
  <c r="L576" i="1"/>
  <c r="G598" i="3" s="1"/>
  <c r="F598" i="3"/>
  <c r="L528" i="1"/>
  <c r="G550" i="3" s="1"/>
  <c r="F550" i="3"/>
  <c r="L432" i="1"/>
  <c r="G454" i="3" s="1"/>
  <c r="F454" i="3"/>
  <c r="L400" i="1"/>
  <c r="G422" i="3" s="1"/>
  <c r="F422" i="3"/>
  <c r="L368" i="1"/>
  <c r="G390" i="3" s="1"/>
  <c r="F390" i="3"/>
  <c r="L1078" i="1"/>
  <c r="G1100" i="3" s="1"/>
  <c r="F1100" i="3"/>
  <c r="L517" i="1"/>
  <c r="G539" i="3" s="1"/>
  <c r="F539" i="3"/>
  <c r="L357" i="1"/>
  <c r="G379" i="3" s="1"/>
  <c r="F379" i="3"/>
  <c r="L325" i="1"/>
  <c r="G347" i="3" s="1"/>
  <c r="F347" i="3"/>
  <c r="L197" i="1"/>
  <c r="G219" i="3" s="1"/>
  <c r="F219" i="3"/>
  <c r="L185" i="1"/>
  <c r="G207" i="3" s="1"/>
  <c r="F207" i="3"/>
  <c r="L169" i="1"/>
  <c r="G191" i="3" s="1"/>
  <c r="F191" i="3"/>
  <c r="L153" i="1"/>
  <c r="G175" i="3" s="1"/>
  <c r="F175" i="3"/>
  <c r="L137" i="1"/>
  <c r="G159" i="3" s="1"/>
  <c r="F159" i="3"/>
  <c r="L121" i="1"/>
  <c r="G143" i="3" s="1"/>
  <c r="F143" i="3"/>
  <c r="L105" i="1"/>
  <c r="G127" i="3" s="1"/>
  <c r="F127" i="3"/>
  <c r="L65" i="1"/>
  <c r="G87" i="3" s="1"/>
  <c r="F87" i="3"/>
  <c r="T867" i="1"/>
  <c r="T699" i="1"/>
  <c r="T547" i="1"/>
  <c r="Q923" i="1"/>
  <c r="Q483" i="1"/>
  <c r="V483" i="1" s="1"/>
  <c r="Q1032" i="1"/>
  <c r="V1032" i="1" s="1"/>
  <c r="Q964" i="1"/>
  <c r="T317" i="1"/>
  <c r="Q496" i="1"/>
  <c r="T1012" i="1"/>
  <c r="Q884" i="1"/>
  <c r="T1068" i="1"/>
  <c r="T750" i="1"/>
  <c r="T502" i="1"/>
  <c r="T1014" i="1"/>
  <c r="T934" i="1"/>
  <c r="T854" i="1"/>
  <c r="Q742" i="1"/>
  <c r="Q102" i="1"/>
  <c r="T894" i="1"/>
  <c r="T382" i="1"/>
  <c r="T278" i="1"/>
  <c r="Q1006" i="1"/>
  <c r="Q814" i="1"/>
  <c r="V814" i="1" s="1"/>
  <c r="Q550" i="1"/>
  <c r="Q406" i="1"/>
  <c r="T1046" i="1"/>
  <c r="T974" i="1"/>
  <c r="T422" i="1"/>
  <c r="Q245" i="1"/>
  <c r="V260" i="1"/>
  <c r="V1059" i="1"/>
  <c r="V891" i="1"/>
  <c r="V787" i="1"/>
  <c r="V699" i="1"/>
  <c r="V691" i="1"/>
  <c r="V667" i="1"/>
  <c r="V635" i="1"/>
  <c r="V627" i="1"/>
  <c r="V547" i="1"/>
  <c r="V339" i="1"/>
  <c r="V315" i="1"/>
  <c r="V147" i="1"/>
  <c r="T1067" i="1"/>
  <c r="T1011" i="1"/>
  <c r="T979" i="1"/>
  <c r="T811" i="1"/>
  <c r="T780" i="1"/>
  <c r="T723" i="1"/>
  <c r="T667" i="1"/>
  <c r="T635" i="1"/>
  <c r="T515" i="1"/>
  <c r="T459" i="1"/>
  <c r="T427" i="1"/>
  <c r="T371" i="1"/>
  <c r="T339" i="1"/>
  <c r="T315" i="1"/>
  <c r="T283" i="1"/>
  <c r="T75" i="1"/>
  <c r="T43" i="1"/>
  <c r="T11" i="1"/>
  <c r="Q1083" i="1"/>
  <c r="V1083" i="1" s="1"/>
  <c r="Q1035" i="1"/>
  <c r="Q1003" i="1"/>
  <c r="Q963" i="1"/>
  <c r="Q916" i="1"/>
  <c r="Q836" i="1"/>
  <c r="Q523" i="1"/>
  <c r="Q435" i="1"/>
  <c r="Q395" i="1"/>
  <c r="Q355" i="1"/>
  <c r="Q211" i="1"/>
  <c r="Q131" i="1"/>
  <c r="V131" i="1" s="1"/>
  <c r="Q91" i="1"/>
  <c r="Q51" i="1"/>
  <c r="Q19" i="1"/>
  <c r="V19" i="1" s="1"/>
  <c r="T1060" i="1"/>
  <c r="T1004" i="1"/>
  <c r="T947" i="1"/>
  <c r="T891" i="1"/>
  <c r="T859" i="1"/>
  <c r="T804" i="1"/>
  <c r="T779" i="1"/>
  <c r="T691" i="1"/>
  <c r="T571" i="1"/>
  <c r="T163" i="1"/>
  <c r="Q1075" i="1"/>
  <c r="Q995" i="1"/>
  <c r="Q915" i="1"/>
  <c r="Q875" i="1"/>
  <c r="Q835" i="1"/>
  <c r="Q795" i="1"/>
  <c r="Q675" i="1"/>
  <c r="Q595" i="1"/>
  <c r="Q555" i="1"/>
  <c r="Q475" i="1"/>
  <c r="Q243" i="1"/>
  <c r="T1059" i="1"/>
  <c r="T1028" i="1"/>
  <c r="T972" i="1"/>
  <c r="T940" i="1"/>
  <c r="T772" i="1"/>
  <c r="T747" i="1"/>
  <c r="T715" i="1"/>
  <c r="T659" i="1"/>
  <c r="T539" i="1"/>
  <c r="T507" i="1"/>
  <c r="T451" i="1"/>
  <c r="T307" i="1"/>
  <c r="T187" i="1"/>
  <c r="T67" i="1"/>
  <c r="T35" i="1"/>
  <c r="T3" i="1"/>
  <c r="Q988" i="1"/>
  <c r="Q907" i="1"/>
  <c r="Q827" i="1"/>
  <c r="Q467" i="1"/>
  <c r="V467" i="1" s="1"/>
  <c r="Q387" i="1"/>
  <c r="Q347" i="1"/>
  <c r="Q275" i="1"/>
  <c r="V275" i="1" s="1"/>
  <c r="Q235" i="1"/>
  <c r="Q203" i="1"/>
  <c r="Q123" i="1"/>
  <c r="Q83" i="1"/>
  <c r="T1027" i="1"/>
  <c r="T971" i="1"/>
  <c r="T939" i="1"/>
  <c r="T771" i="1"/>
  <c r="T627" i="1"/>
  <c r="T419" i="1"/>
  <c r="T331" i="1"/>
  <c r="T155" i="1"/>
  <c r="Q987" i="1"/>
  <c r="Q900" i="1"/>
  <c r="Q820" i="1"/>
  <c r="Q707" i="1"/>
  <c r="Q587" i="1"/>
  <c r="Q499" i="1"/>
  <c r="Q115" i="1"/>
  <c r="T1051" i="1"/>
  <c r="T1020" i="1"/>
  <c r="T876" i="1"/>
  <c r="T851" i="1"/>
  <c r="T739" i="1"/>
  <c r="T651" i="1"/>
  <c r="T531" i="1"/>
  <c r="T299" i="1"/>
  <c r="T179" i="1"/>
  <c r="T27" i="1"/>
  <c r="V636" i="1"/>
  <c r="Q1019" i="1"/>
  <c r="Q899" i="1"/>
  <c r="Q819" i="1"/>
  <c r="Q379" i="1"/>
  <c r="Q267" i="1"/>
  <c r="T1076" i="1"/>
  <c r="T932" i="1"/>
  <c r="T619" i="1"/>
  <c r="T411" i="1"/>
  <c r="T147" i="1"/>
  <c r="Q931" i="1"/>
  <c r="V1046" i="1"/>
  <c r="L1047" i="1"/>
  <c r="G1069" i="3" s="1"/>
  <c r="L991" i="1"/>
  <c r="G1013" i="3" s="1"/>
  <c r="L943" i="1"/>
  <c r="G965" i="3" s="1"/>
  <c r="L887" i="1"/>
  <c r="G909" i="3" s="1"/>
  <c r="L839" i="1"/>
  <c r="G861" i="3" s="1"/>
  <c r="L791" i="1"/>
  <c r="G813" i="3" s="1"/>
  <c r="L735" i="1"/>
  <c r="G757" i="3" s="1"/>
  <c r="L695" i="1"/>
  <c r="G717" i="3" s="1"/>
  <c r="L639" i="1"/>
  <c r="G661" i="3" s="1"/>
  <c r="L583" i="1"/>
  <c r="G605" i="3" s="1"/>
  <c r="L519" i="1"/>
  <c r="G541" i="3" s="1"/>
  <c r="L471" i="1"/>
  <c r="G493" i="3" s="1"/>
  <c r="L415" i="1"/>
  <c r="G437" i="3" s="1"/>
  <c r="L359" i="1"/>
  <c r="G381" i="3" s="1"/>
  <c r="L303" i="1"/>
  <c r="G325" i="3" s="1"/>
  <c r="L255" i="1"/>
  <c r="G277" i="3" s="1"/>
  <c r="L175" i="1"/>
  <c r="G197" i="3" s="1"/>
  <c r="L111" i="1"/>
  <c r="G133" i="3" s="1"/>
  <c r="L47" i="1"/>
  <c r="G69" i="3" s="1"/>
  <c r="L1083" i="1"/>
  <c r="G1105" i="3" s="1"/>
  <c r="L1051" i="1"/>
  <c r="G1073" i="3" s="1"/>
  <c r="L1027" i="1"/>
  <c r="G1049" i="3" s="1"/>
  <c r="L995" i="1"/>
  <c r="G1017" i="3" s="1"/>
  <c r="L979" i="1"/>
  <c r="G1001" i="3" s="1"/>
  <c r="L955" i="1"/>
  <c r="G977" i="3" s="1"/>
  <c r="L923" i="1"/>
  <c r="G945" i="3" s="1"/>
  <c r="L907" i="1"/>
  <c r="G929" i="3" s="1"/>
  <c r="L883" i="1"/>
  <c r="G905" i="3" s="1"/>
  <c r="L851" i="1"/>
  <c r="G873" i="3" s="1"/>
  <c r="L827" i="1"/>
  <c r="G849" i="3" s="1"/>
  <c r="L803" i="1"/>
  <c r="G825" i="3" s="1"/>
  <c r="L779" i="1"/>
  <c r="G801" i="3" s="1"/>
  <c r="L747" i="1"/>
  <c r="G769" i="3" s="1"/>
  <c r="L723" i="1"/>
  <c r="G745" i="3" s="1"/>
  <c r="L707" i="1"/>
  <c r="G729" i="3" s="1"/>
  <c r="L691" i="1"/>
  <c r="G713" i="3" s="1"/>
  <c r="L667" i="1"/>
  <c r="G689" i="3" s="1"/>
  <c r="L651" i="1"/>
  <c r="G673" i="3" s="1"/>
  <c r="L635" i="1"/>
  <c r="G657" i="3" s="1"/>
  <c r="L627" i="1"/>
  <c r="G649" i="3" s="1"/>
  <c r="L611" i="1"/>
  <c r="G633" i="3" s="1"/>
  <c r="L595" i="1"/>
  <c r="G617" i="3" s="1"/>
  <c r="L579" i="1"/>
  <c r="G601" i="3" s="1"/>
  <c r="L563" i="1"/>
  <c r="G585" i="3" s="1"/>
  <c r="L547" i="1"/>
  <c r="G569" i="3" s="1"/>
  <c r="L539" i="1"/>
  <c r="G561" i="3" s="1"/>
  <c r="L523" i="1"/>
  <c r="G545" i="3" s="1"/>
  <c r="L499" i="1"/>
  <c r="G521" i="3" s="1"/>
  <c r="L483" i="1"/>
  <c r="G505" i="3" s="1"/>
  <c r="L467" i="1"/>
  <c r="G489" i="3" s="1"/>
  <c r="L459" i="1"/>
  <c r="G482" i="3" s="1"/>
  <c r="L443" i="1"/>
  <c r="G465" i="3" s="1"/>
  <c r="L427" i="1"/>
  <c r="G449" i="3" s="1"/>
  <c r="L411" i="1"/>
  <c r="G433" i="3" s="1"/>
  <c r="L395" i="1"/>
  <c r="G417" i="3" s="1"/>
  <c r="L387" i="1"/>
  <c r="G409" i="3" s="1"/>
  <c r="L371" i="1"/>
  <c r="G393" i="3" s="1"/>
  <c r="L355" i="1"/>
  <c r="G377" i="3" s="1"/>
  <c r="L339" i="1"/>
  <c r="G361" i="3" s="1"/>
  <c r="L323" i="1"/>
  <c r="G345" i="3" s="1"/>
  <c r="L315" i="1"/>
  <c r="G337" i="3" s="1"/>
  <c r="L299" i="1"/>
  <c r="G321" i="3" s="1"/>
  <c r="L283" i="1"/>
  <c r="G305" i="3" s="1"/>
  <c r="L267" i="1"/>
  <c r="G289" i="3" s="1"/>
  <c r="L251" i="1"/>
  <c r="G273" i="3" s="1"/>
  <c r="L235" i="1"/>
  <c r="G257" i="3" s="1"/>
  <c r="L219" i="1"/>
  <c r="G241" i="3" s="1"/>
  <c r="L211" i="1"/>
  <c r="G233" i="3" s="1"/>
  <c r="L195" i="1"/>
  <c r="G217" i="3" s="1"/>
  <c r="L179" i="1"/>
  <c r="G201" i="3" s="1"/>
  <c r="L163" i="1"/>
  <c r="G185" i="3" s="1"/>
  <c r="L155" i="1"/>
  <c r="G177" i="3" s="1"/>
  <c r="L139" i="1"/>
  <c r="G161" i="3" s="1"/>
  <c r="L123" i="1"/>
  <c r="G145" i="3" s="1"/>
  <c r="L107" i="1"/>
  <c r="G129" i="3" s="1"/>
  <c r="L91" i="1"/>
  <c r="G113" i="3" s="1"/>
  <c r="L75" i="1"/>
  <c r="G97" i="3" s="1"/>
  <c r="L59" i="1"/>
  <c r="G81" i="3" s="1"/>
  <c r="L43" i="1"/>
  <c r="G65" i="3" s="1"/>
  <c r="L27" i="1"/>
  <c r="G49" i="3" s="1"/>
  <c r="L19" i="1"/>
  <c r="G41" i="3" s="1"/>
  <c r="L3" i="1"/>
  <c r="G25" i="3" s="1"/>
  <c r="F25" i="3"/>
  <c r="V948" i="1"/>
  <c r="V652" i="1"/>
  <c r="V620" i="1"/>
  <c r="V515" i="1"/>
  <c r="V476" i="1"/>
  <c r="V371" i="1"/>
  <c r="V302" i="1"/>
  <c r="V1076" i="1"/>
  <c r="V1060" i="1"/>
  <c r="V1044" i="1"/>
  <c r="V1020" i="1"/>
  <c r="V1004" i="1"/>
  <c r="V972" i="1"/>
  <c r="V956" i="1"/>
  <c r="V932" i="1"/>
  <c r="V908" i="1"/>
  <c r="V892" i="1"/>
  <c r="V868" i="1"/>
  <c r="V828" i="1"/>
  <c r="V812" i="1"/>
  <c r="V788" i="1"/>
  <c r="V772" i="1"/>
  <c r="V748" i="1"/>
  <c r="V684" i="1"/>
  <c r="V660" i="1"/>
  <c r="V604" i="1"/>
  <c r="V580" i="1"/>
  <c r="V540" i="1"/>
  <c r="V516" i="1"/>
  <c r="V500" i="1"/>
  <c r="V484" i="1"/>
  <c r="V460" i="1"/>
  <c r="V436" i="1"/>
  <c r="V420" i="1"/>
  <c r="V396" i="1"/>
  <c r="V356" i="1"/>
  <c r="V332" i="1"/>
  <c r="V300" i="1"/>
  <c r="V284" i="1"/>
  <c r="V276" i="1"/>
  <c r="V244" i="1"/>
  <c r="V236" i="1"/>
  <c r="V196" i="1"/>
  <c r="V172" i="1"/>
  <c r="V148" i="1"/>
  <c r="V132" i="1"/>
  <c r="V108" i="1"/>
  <c r="V92" i="1"/>
  <c r="V52" i="1"/>
  <c r="L1082" i="1"/>
  <c r="G1104" i="3" s="1"/>
  <c r="L1066" i="1"/>
  <c r="G1088" i="3" s="1"/>
  <c r="L1050" i="1"/>
  <c r="G1072" i="3" s="1"/>
  <c r="L1034" i="1"/>
  <c r="G1056" i="3" s="1"/>
  <c r="L1018" i="1"/>
  <c r="G1040" i="3" s="1"/>
  <c r="L1002" i="1"/>
  <c r="G1024" i="3" s="1"/>
  <c r="L986" i="1"/>
  <c r="G1008" i="3" s="1"/>
  <c r="L970" i="1"/>
  <c r="G992" i="3" s="1"/>
  <c r="L954" i="1"/>
  <c r="G976" i="3" s="1"/>
  <c r="L938" i="1"/>
  <c r="G960" i="3" s="1"/>
  <c r="L922" i="1"/>
  <c r="G944" i="3" s="1"/>
  <c r="L906" i="1"/>
  <c r="G928" i="3" s="1"/>
  <c r="L882" i="1"/>
  <c r="G904" i="3" s="1"/>
  <c r="L866" i="1"/>
  <c r="G888" i="3" s="1"/>
  <c r="L850" i="1"/>
  <c r="G872" i="3" s="1"/>
  <c r="L834" i="1"/>
  <c r="G856" i="3" s="1"/>
  <c r="L818" i="1"/>
  <c r="G840" i="3" s="1"/>
  <c r="L802" i="1"/>
  <c r="G824" i="3" s="1"/>
  <c r="L778" i="1"/>
  <c r="G800" i="3" s="1"/>
  <c r="L762" i="1"/>
  <c r="G784" i="3" s="1"/>
  <c r="L746" i="1"/>
  <c r="G768" i="3" s="1"/>
  <c r="L730" i="1"/>
  <c r="G752" i="3" s="1"/>
  <c r="L714" i="1"/>
  <c r="G736" i="3" s="1"/>
  <c r="L690" i="1"/>
  <c r="G712" i="3" s="1"/>
  <c r="L674" i="1"/>
  <c r="G696" i="3" s="1"/>
  <c r="L658" i="1"/>
  <c r="G680" i="3" s="1"/>
  <c r="L642" i="1"/>
  <c r="G664" i="3" s="1"/>
  <c r="L618" i="1"/>
  <c r="G640" i="3" s="1"/>
  <c r="L602" i="1"/>
  <c r="G624" i="3" s="1"/>
  <c r="L586" i="1"/>
  <c r="G608" i="3" s="1"/>
  <c r="L562" i="1"/>
  <c r="G584" i="3" s="1"/>
  <c r="L522" i="1"/>
  <c r="G544" i="3" s="1"/>
  <c r="L514" i="1"/>
  <c r="G536" i="3" s="1"/>
  <c r="L498" i="1"/>
  <c r="G520" i="3" s="1"/>
  <c r="L482" i="1"/>
  <c r="G504" i="3" s="1"/>
  <c r="L466" i="1"/>
  <c r="G488" i="3" s="1"/>
  <c r="L458" i="1"/>
  <c r="G480" i="3" s="1"/>
  <c r="L450" i="1"/>
  <c r="G472" i="3" s="1"/>
  <c r="L434" i="1"/>
  <c r="G456" i="3" s="1"/>
  <c r="L426" i="1"/>
  <c r="G448" i="3" s="1"/>
  <c r="L418" i="1"/>
  <c r="G440" i="3" s="1"/>
  <c r="L402" i="1"/>
  <c r="G424" i="3" s="1"/>
  <c r="L394" i="1"/>
  <c r="G416" i="3" s="1"/>
  <c r="L370" i="1"/>
  <c r="G392" i="3" s="1"/>
  <c r="L362" i="1"/>
  <c r="G384" i="3" s="1"/>
  <c r="L354" i="1"/>
  <c r="G376" i="3" s="1"/>
  <c r="L338" i="1"/>
  <c r="G360" i="3" s="1"/>
  <c r="L330" i="1"/>
  <c r="G352" i="3" s="1"/>
  <c r="L322" i="1"/>
  <c r="G344" i="3" s="1"/>
  <c r="L306" i="1"/>
  <c r="G328" i="3" s="1"/>
  <c r="L298" i="1"/>
  <c r="G320" i="3" s="1"/>
  <c r="L290" i="1"/>
  <c r="G312" i="3" s="1"/>
  <c r="L274" i="1"/>
  <c r="G296" i="3" s="1"/>
  <c r="L266" i="1"/>
  <c r="G288" i="3" s="1"/>
  <c r="L258" i="1"/>
  <c r="G280" i="3" s="1"/>
  <c r="L242" i="1"/>
  <c r="G264" i="3" s="1"/>
  <c r="L234" i="1"/>
  <c r="G256" i="3" s="1"/>
  <c r="L226" i="1"/>
  <c r="G248" i="3" s="1"/>
  <c r="L210" i="1"/>
  <c r="G232" i="3" s="1"/>
  <c r="L202" i="1"/>
  <c r="G224" i="3" s="1"/>
  <c r="L194" i="1"/>
  <c r="G216" i="3" s="1"/>
  <c r="L186" i="1"/>
  <c r="G208" i="3" s="1"/>
  <c r="L178" i="1"/>
  <c r="G200" i="3" s="1"/>
  <c r="L170" i="1"/>
  <c r="G192" i="3" s="1"/>
  <c r="L162" i="1"/>
  <c r="G184" i="3" s="1"/>
  <c r="L154" i="1"/>
  <c r="G176" i="3" s="1"/>
  <c r="L146" i="1"/>
  <c r="G168" i="3" s="1"/>
  <c r="L138" i="1"/>
  <c r="G160" i="3" s="1"/>
  <c r="L130" i="1"/>
  <c r="G152" i="3" s="1"/>
  <c r="L122" i="1"/>
  <c r="G144" i="3" s="1"/>
  <c r="L114" i="1"/>
  <c r="G136" i="3" s="1"/>
  <c r="L106" i="1"/>
  <c r="G128" i="3" s="1"/>
  <c r="L98" i="1"/>
  <c r="G120" i="3" s="1"/>
  <c r="L90" i="1"/>
  <c r="G112" i="3" s="1"/>
  <c r="L82" i="1"/>
  <c r="G104" i="3" s="1"/>
  <c r="L74" i="1"/>
  <c r="G96" i="3" s="1"/>
  <c r="L66" i="1"/>
  <c r="G88" i="3" s="1"/>
  <c r="L58" i="1"/>
  <c r="G80" i="3" s="1"/>
  <c r="L50" i="1"/>
  <c r="G72" i="3" s="1"/>
  <c r="L34" i="1"/>
  <c r="G56" i="3" s="1"/>
  <c r="L26" i="1"/>
  <c r="G48" i="3" s="1"/>
  <c r="L18" i="1"/>
  <c r="G40" i="3" s="1"/>
  <c r="L10" i="1"/>
  <c r="G32" i="3" s="1"/>
  <c r="T672" i="1"/>
  <c r="T566" i="1"/>
  <c r="T486" i="1"/>
  <c r="T224" i="1"/>
  <c r="T16" i="1"/>
  <c r="V996" i="1"/>
  <c r="V1052" i="1"/>
  <c r="V796" i="1"/>
  <c r="V756" i="1"/>
  <c r="V723" i="1"/>
  <c r="Q510" i="1"/>
  <c r="V364" i="1"/>
  <c r="Q326" i="1"/>
  <c r="V188" i="1"/>
  <c r="Q118" i="1"/>
  <c r="V20" i="1"/>
  <c r="L1015" i="1"/>
  <c r="G1037" i="3" s="1"/>
  <c r="L895" i="1"/>
  <c r="G917" i="3" s="1"/>
  <c r="L775" i="1"/>
  <c r="G797" i="3" s="1"/>
  <c r="L671" i="1"/>
  <c r="G693" i="3" s="1"/>
  <c r="L567" i="1"/>
  <c r="G589" i="3" s="1"/>
  <c r="L431" i="1"/>
  <c r="G453" i="3" s="1"/>
  <c r="L327" i="1"/>
  <c r="G349" i="3" s="1"/>
  <c r="L223" i="1"/>
  <c r="G245" i="3" s="1"/>
  <c r="L135" i="1"/>
  <c r="G157" i="3" s="1"/>
  <c r="L39" i="1"/>
  <c r="G61" i="3" s="1"/>
  <c r="L1067" i="1"/>
  <c r="G1089" i="3" s="1"/>
  <c r="L1035" i="1"/>
  <c r="G1057" i="3" s="1"/>
  <c r="L1003" i="1"/>
  <c r="G1025" i="3" s="1"/>
  <c r="L971" i="1"/>
  <c r="G993" i="3" s="1"/>
  <c r="L939" i="1"/>
  <c r="G961" i="3" s="1"/>
  <c r="L899" i="1"/>
  <c r="G921" i="3" s="1"/>
  <c r="L867" i="1"/>
  <c r="G889" i="3" s="1"/>
  <c r="L835" i="1"/>
  <c r="G857" i="3" s="1"/>
  <c r="L795" i="1"/>
  <c r="G817" i="3" s="1"/>
  <c r="L763" i="1"/>
  <c r="G785" i="3" s="1"/>
  <c r="L731" i="1"/>
  <c r="G753" i="3" s="1"/>
  <c r="L699" i="1"/>
  <c r="G721" i="3" s="1"/>
  <c r="L683" i="1"/>
  <c r="G705" i="3" s="1"/>
  <c r="L659" i="1"/>
  <c r="G681" i="3" s="1"/>
  <c r="L643" i="1"/>
  <c r="G665" i="3" s="1"/>
  <c r="L619" i="1"/>
  <c r="G641" i="3" s="1"/>
  <c r="L603" i="1"/>
  <c r="G625" i="3" s="1"/>
  <c r="L587" i="1"/>
  <c r="G609" i="3" s="1"/>
  <c r="L571" i="1"/>
  <c r="G593" i="3" s="1"/>
  <c r="L555" i="1"/>
  <c r="G577" i="3" s="1"/>
  <c r="L531" i="1"/>
  <c r="G553" i="3" s="1"/>
  <c r="L507" i="1"/>
  <c r="G529" i="3" s="1"/>
  <c r="L491" i="1"/>
  <c r="G513" i="3" s="1"/>
  <c r="L475" i="1"/>
  <c r="G497" i="3" s="1"/>
  <c r="L451" i="1"/>
  <c r="G473" i="3" s="1"/>
  <c r="L435" i="1"/>
  <c r="G457" i="3" s="1"/>
  <c r="L419" i="1"/>
  <c r="G441" i="3" s="1"/>
  <c r="L403" i="1"/>
  <c r="G425" i="3" s="1"/>
  <c r="L379" i="1"/>
  <c r="G401" i="3" s="1"/>
  <c r="L363" i="1"/>
  <c r="G385" i="3" s="1"/>
  <c r="L347" i="1"/>
  <c r="G369" i="3" s="1"/>
  <c r="L331" i="1"/>
  <c r="G353" i="3" s="1"/>
  <c r="L307" i="1"/>
  <c r="G329" i="3" s="1"/>
  <c r="L291" i="1"/>
  <c r="G313" i="3" s="1"/>
  <c r="L275" i="1"/>
  <c r="G297" i="3" s="1"/>
  <c r="L259" i="1"/>
  <c r="G281" i="3" s="1"/>
  <c r="L243" i="1"/>
  <c r="G265" i="3" s="1"/>
  <c r="L227" i="1"/>
  <c r="G249" i="3" s="1"/>
  <c r="L203" i="1"/>
  <c r="G225" i="3" s="1"/>
  <c r="L187" i="1"/>
  <c r="G209" i="3" s="1"/>
  <c r="L171" i="1"/>
  <c r="G193" i="3" s="1"/>
  <c r="L147" i="1"/>
  <c r="G169" i="3" s="1"/>
  <c r="L131" i="1"/>
  <c r="G153" i="3" s="1"/>
  <c r="L115" i="1"/>
  <c r="G137" i="3" s="1"/>
  <c r="L99" i="1"/>
  <c r="G121" i="3" s="1"/>
  <c r="L83" i="1"/>
  <c r="G105" i="3" s="1"/>
  <c r="L67" i="1"/>
  <c r="G89" i="3" s="1"/>
  <c r="L51" i="1"/>
  <c r="G73" i="3" s="1"/>
  <c r="L35" i="1"/>
  <c r="G57" i="3" s="1"/>
  <c r="L11" i="1"/>
  <c r="G33" i="3" s="1"/>
  <c r="V843" i="1"/>
  <c r="V550" i="1"/>
  <c r="V163" i="1"/>
  <c r="V27" i="1"/>
  <c r="V1036" i="1"/>
  <c r="V940" i="1"/>
  <c r="V876" i="1"/>
  <c r="V844" i="1"/>
  <c r="V804" i="1"/>
  <c r="V764" i="1"/>
  <c r="V724" i="1"/>
  <c r="V692" i="1"/>
  <c r="V644" i="1"/>
  <c r="V612" i="1"/>
  <c r="V564" i="1"/>
  <c r="V548" i="1"/>
  <c r="V508" i="1"/>
  <c r="V468" i="1"/>
  <c r="V404" i="1"/>
  <c r="V372" i="1"/>
  <c r="V340" i="1"/>
  <c r="V252" i="1"/>
  <c r="V212" i="1"/>
  <c r="V180" i="1"/>
  <c r="V116" i="1"/>
  <c r="V60" i="1"/>
  <c r="V12" i="1"/>
  <c r="L1090" i="1"/>
  <c r="G1112" i="3" s="1"/>
  <c r="L1074" i="1"/>
  <c r="G1096" i="3" s="1"/>
  <c r="L1058" i="1"/>
  <c r="G1080" i="3" s="1"/>
  <c r="L1042" i="1"/>
  <c r="G1064" i="3" s="1"/>
  <c r="L1026" i="1"/>
  <c r="G1048" i="3" s="1"/>
  <c r="L1010" i="1"/>
  <c r="G1032" i="3" s="1"/>
  <c r="L994" i="1"/>
  <c r="G1016" i="3" s="1"/>
  <c r="L978" i="1"/>
  <c r="G1000" i="3" s="1"/>
  <c r="L962" i="1"/>
  <c r="G984" i="3" s="1"/>
  <c r="L946" i="1"/>
  <c r="G968" i="3" s="1"/>
  <c r="L930" i="1"/>
  <c r="G952" i="3" s="1"/>
  <c r="L914" i="1"/>
  <c r="G936" i="3" s="1"/>
  <c r="L898" i="1"/>
  <c r="G920" i="3" s="1"/>
  <c r="L890" i="1"/>
  <c r="G912" i="3" s="1"/>
  <c r="L874" i="1"/>
  <c r="G896" i="3" s="1"/>
  <c r="L858" i="1"/>
  <c r="G880" i="3" s="1"/>
  <c r="L842" i="1"/>
  <c r="G864" i="3" s="1"/>
  <c r="L826" i="1"/>
  <c r="G848" i="3" s="1"/>
  <c r="L810" i="1"/>
  <c r="G832" i="3" s="1"/>
  <c r="L794" i="1"/>
  <c r="G816" i="3" s="1"/>
  <c r="L786" i="1"/>
  <c r="G808" i="3" s="1"/>
  <c r="L770" i="1"/>
  <c r="G792" i="3" s="1"/>
  <c r="L754" i="1"/>
  <c r="G776" i="3" s="1"/>
  <c r="L738" i="1"/>
  <c r="G760" i="3" s="1"/>
  <c r="L722" i="1"/>
  <c r="G744" i="3" s="1"/>
  <c r="L706" i="1"/>
  <c r="G728" i="3" s="1"/>
  <c r="L698" i="1"/>
  <c r="G720" i="3" s="1"/>
  <c r="L682" i="1"/>
  <c r="G704" i="3" s="1"/>
  <c r="L666" i="1"/>
  <c r="G688" i="3" s="1"/>
  <c r="L650" i="1"/>
  <c r="G672" i="3" s="1"/>
  <c r="L634" i="1"/>
  <c r="G656" i="3" s="1"/>
  <c r="L626" i="1"/>
  <c r="G648" i="3" s="1"/>
  <c r="L610" i="1"/>
  <c r="G632" i="3" s="1"/>
  <c r="L594" i="1"/>
  <c r="G616" i="3" s="1"/>
  <c r="L578" i="1"/>
  <c r="G600" i="3" s="1"/>
  <c r="L570" i="1"/>
  <c r="G592" i="3" s="1"/>
  <c r="L554" i="1"/>
  <c r="G576" i="3" s="1"/>
  <c r="L546" i="1"/>
  <c r="G568" i="3" s="1"/>
  <c r="L530" i="1"/>
  <c r="G552" i="3" s="1"/>
  <c r="L490" i="1"/>
  <c r="G512" i="3" s="1"/>
  <c r="L386" i="1"/>
  <c r="G408" i="3" s="1"/>
  <c r="L1089" i="1"/>
  <c r="G1111" i="3" s="1"/>
  <c r="L1081" i="1"/>
  <c r="G1103" i="3" s="1"/>
  <c r="L1073" i="1"/>
  <c r="G1095" i="3" s="1"/>
  <c r="L1065" i="1"/>
  <c r="G1087" i="3" s="1"/>
  <c r="L1057" i="1"/>
  <c r="G1079" i="3" s="1"/>
  <c r="L1049" i="1"/>
  <c r="G1071" i="3" s="1"/>
  <c r="L1041" i="1"/>
  <c r="G1063" i="3" s="1"/>
  <c r="L1033" i="1"/>
  <c r="G1055" i="3" s="1"/>
  <c r="L1025" i="1"/>
  <c r="G1047" i="3" s="1"/>
  <c r="L1017" i="1"/>
  <c r="G1039" i="3" s="1"/>
  <c r="L1009" i="1"/>
  <c r="G1031" i="3" s="1"/>
  <c r="L1001" i="1"/>
  <c r="G1023" i="3" s="1"/>
  <c r="L993" i="1"/>
  <c r="G1015" i="3" s="1"/>
  <c r="L985" i="1"/>
  <c r="G1007" i="3" s="1"/>
  <c r="L977" i="1"/>
  <c r="G999" i="3" s="1"/>
  <c r="L969" i="1"/>
  <c r="G991" i="3" s="1"/>
  <c r="L961" i="1"/>
  <c r="G983" i="3" s="1"/>
  <c r="L953" i="1"/>
  <c r="G975" i="3" s="1"/>
  <c r="L945" i="1"/>
  <c r="G967" i="3" s="1"/>
  <c r="L937" i="1"/>
  <c r="G959" i="3" s="1"/>
  <c r="L929" i="1"/>
  <c r="G951" i="3" s="1"/>
  <c r="L921" i="1"/>
  <c r="G943" i="3" s="1"/>
  <c r="L913" i="1"/>
  <c r="G935" i="3" s="1"/>
  <c r="L905" i="1"/>
  <c r="G927" i="3" s="1"/>
  <c r="L897" i="1"/>
  <c r="G919" i="3" s="1"/>
  <c r="L889" i="1"/>
  <c r="G911" i="3" s="1"/>
  <c r="L881" i="1"/>
  <c r="G903" i="3" s="1"/>
  <c r="L873" i="1"/>
  <c r="G895" i="3" s="1"/>
  <c r="L865" i="1"/>
  <c r="G887" i="3" s="1"/>
  <c r="L857" i="1"/>
  <c r="G879" i="3" s="1"/>
  <c r="L849" i="1"/>
  <c r="G871" i="3" s="1"/>
  <c r="L841" i="1"/>
  <c r="G863" i="3" s="1"/>
  <c r="L833" i="1"/>
  <c r="G855" i="3" s="1"/>
  <c r="L825" i="1"/>
  <c r="G847" i="3" s="1"/>
  <c r="L817" i="1"/>
  <c r="G839" i="3" s="1"/>
  <c r="L809" i="1"/>
  <c r="G831" i="3" s="1"/>
  <c r="L801" i="1"/>
  <c r="G823" i="3" s="1"/>
  <c r="L793" i="1"/>
  <c r="G815" i="3" s="1"/>
  <c r="L785" i="1"/>
  <c r="G807" i="3" s="1"/>
  <c r="L777" i="1"/>
  <c r="G799" i="3" s="1"/>
  <c r="L769" i="1"/>
  <c r="G791" i="3" s="1"/>
  <c r="L761" i="1"/>
  <c r="G783" i="3" s="1"/>
  <c r="L753" i="1"/>
  <c r="G775" i="3" s="1"/>
  <c r="L745" i="1"/>
  <c r="G767" i="3" s="1"/>
  <c r="L737" i="1"/>
  <c r="G758" i="3" s="1"/>
  <c r="L729" i="1"/>
  <c r="G751" i="3" s="1"/>
  <c r="L721" i="1"/>
  <c r="G743" i="3" s="1"/>
  <c r="L713" i="1"/>
  <c r="G735" i="3" s="1"/>
  <c r="L705" i="1"/>
  <c r="G727" i="3" s="1"/>
  <c r="L697" i="1"/>
  <c r="G719" i="3" s="1"/>
  <c r="L689" i="1"/>
  <c r="G711" i="3" s="1"/>
  <c r="L681" i="1"/>
  <c r="G703" i="3" s="1"/>
  <c r="L673" i="1"/>
  <c r="G695" i="3" s="1"/>
  <c r="L665" i="1"/>
  <c r="G687" i="3" s="1"/>
  <c r="L657" i="1"/>
  <c r="G679" i="3" s="1"/>
  <c r="L649" i="1"/>
  <c r="G671" i="3" s="1"/>
  <c r="L641" i="1"/>
  <c r="G663" i="3" s="1"/>
  <c r="L633" i="1"/>
  <c r="G655" i="3" s="1"/>
  <c r="L625" i="1"/>
  <c r="G647" i="3" s="1"/>
  <c r="L617" i="1"/>
  <c r="G639" i="3" s="1"/>
  <c r="L609" i="1"/>
  <c r="G631" i="3" s="1"/>
  <c r="L601" i="1"/>
  <c r="G623" i="3" s="1"/>
  <c r="L593" i="1"/>
  <c r="G615" i="3" s="1"/>
  <c r="L585" i="1"/>
  <c r="G607" i="3" s="1"/>
  <c r="L577" i="1"/>
  <c r="G599" i="3" s="1"/>
  <c r="L569" i="1"/>
  <c r="G591" i="3" s="1"/>
  <c r="L561" i="1"/>
  <c r="G583" i="3" s="1"/>
  <c r="L553" i="1"/>
  <c r="G575" i="3" s="1"/>
  <c r="L545" i="1"/>
  <c r="G567" i="3" s="1"/>
  <c r="L537" i="1"/>
  <c r="G559" i="3" s="1"/>
  <c r="L529" i="1"/>
  <c r="G551" i="3" s="1"/>
  <c r="L521" i="1"/>
  <c r="G543" i="3" s="1"/>
  <c r="L513" i="1"/>
  <c r="G535" i="3" s="1"/>
  <c r="L505" i="1"/>
  <c r="G527" i="3" s="1"/>
  <c r="L497" i="1"/>
  <c r="G519" i="3" s="1"/>
  <c r="L489" i="1"/>
  <c r="G511" i="3" s="1"/>
  <c r="L481" i="1"/>
  <c r="G503" i="3" s="1"/>
  <c r="L473" i="1"/>
  <c r="G495" i="3" s="1"/>
  <c r="L465" i="1"/>
  <c r="G487" i="3" s="1"/>
  <c r="L457" i="1"/>
  <c r="G479" i="3" s="1"/>
  <c r="L449" i="1"/>
  <c r="G471" i="3" s="1"/>
  <c r="L441" i="1"/>
  <c r="G463" i="3" s="1"/>
  <c r="L433" i="1"/>
  <c r="G455" i="3" s="1"/>
  <c r="L425" i="1"/>
  <c r="G447" i="3" s="1"/>
  <c r="L417" i="1"/>
  <c r="G439" i="3" s="1"/>
  <c r="L409" i="1"/>
  <c r="G431" i="3" s="1"/>
  <c r="L401" i="1"/>
  <c r="G423" i="3" s="1"/>
  <c r="L393" i="1"/>
  <c r="G415" i="3" s="1"/>
  <c r="L385" i="1"/>
  <c r="G407" i="3" s="1"/>
  <c r="L377" i="1"/>
  <c r="G399" i="3" s="1"/>
  <c r="L369" i="1"/>
  <c r="G391" i="3" s="1"/>
  <c r="L361" i="1"/>
  <c r="G383" i="3" s="1"/>
  <c r="L353" i="1"/>
  <c r="G375" i="3" s="1"/>
  <c r="L345" i="1"/>
  <c r="G367" i="3" s="1"/>
  <c r="L337" i="1"/>
  <c r="G359" i="3" s="1"/>
  <c r="L329" i="1"/>
  <c r="G351" i="3" s="1"/>
  <c r="L321" i="1"/>
  <c r="G343" i="3" s="1"/>
  <c r="L313" i="1"/>
  <c r="G335" i="3" s="1"/>
  <c r="L305" i="1"/>
  <c r="G327" i="3" s="1"/>
  <c r="L297" i="1"/>
  <c r="G319" i="3" s="1"/>
  <c r="L289" i="1"/>
  <c r="G311" i="3" s="1"/>
  <c r="L281" i="1"/>
  <c r="G303" i="3" s="1"/>
  <c r="L273" i="1"/>
  <c r="G295" i="3" s="1"/>
  <c r="L265" i="1"/>
  <c r="G287" i="3" s="1"/>
  <c r="L257" i="1"/>
  <c r="G279" i="3" s="1"/>
  <c r="L249" i="1"/>
  <c r="G271" i="3" s="1"/>
  <c r="L241" i="1"/>
  <c r="G263" i="3" s="1"/>
  <c r="L233" i="1"/>
  <c r="G255" i="3" s="1"/>
  <c r="L225" i="1"/>
  <c r="G247" i="3" s="1"/>
  <c r="L217" i="1"/>
  <c r="G239" i="3" s="1"/>
  <c r="L209" i="1"/>
  <c r="G231" i="3" s="1"/>
  <c r="L201" i="1"/>
  <c r="G223" i="3" s="1"/>
  <c r="L193" i="1"/>
  <c r="G215" i="3" s="1"/>
  <c r="L177" i="1"/>
  <c r="G199" i="3" s="1"/>
  <c r="L161" i="1"/>
  <c r="G183" i="3" s="1"/>
  <c r="L145" i="1"/>
  <c r="G167" i="3" s="1"/>
  <c r="L129" i="1"/>
  <c r="G151" i="3" s="1"/>
  <c r="L113" i="1"/>
  <c r="G135" i="3" s="1"/>
  <c r="L97" i="1"/>
  <c r="G119" i="3" s="1"/>
  <c r="L89" i="1"/>
  <c r="G111" i="3" s="1"/>
  <c r="L81" i="1"/>
  <c r="G103" i="3" s="1"/>
  <c r="L73" i="1"/>
  <c r="G95" i="3" s="1"/>
  <c r="L57" i="1"/>
  <c r="G79" i="3" s="1"/>
  <c r="L49" i="1"/>
  <c r="G71" i="3" s="1"/>
  <c r="L41" i="1"/>
  <c r="G63" i="3" s="1"/>
  <c r="L33" i="1"/>
  <c r="G55" i="3" s="1"/>
  <c r="L25" i="1"/>
  <c r="G47" i="3" s="1"/>
  <c r="L17" i="1"/>
  <c r="G39" i="3" s="1"/>
  <c r="L9" i="1"/>
  <c r="G31" i="3" s="1"/>
  <c r="T670" i="1"/>
  <c r="T590" i="1"/>
  <c r="T246" i="1"/>
  <c r="T222" i="1"/>
  <c r="T38" i="1"/>
  <c r="T14" i="1"/>
  <c r="V708" i="1"/>
  <c r="V1012" i="1"/>
  <c r="Q942" i="1"/>
  <c r="V716" i="1"/>
  <c r="Q678" i="1"/>
  <c r="Q614" i="1"/>
  <c r="V579" i="1"/>
  <c r="Q470" i="1"/>
  <c r="V227" i="1"/>
  <c r="Q80" i="1"/>
  <c r="Q46" i="1"/>
  <c r="L1055" i="1"/>
  <c r="G1077" i="3" s="1"/>
  <c r="L1007" i="1"/>
  <c r="G1029" i="3" s="1"/>
  <c r="L959" i="1"/>
  <c r="G981" i="3" s="1"/>
  <c r="L911" i="1"/>
  <c r="G933" i="3" s="1"/>
  <c r="L855" i="1"/>
  <c r="G877" i="3" s="1"/>
  <c r="L799" i="1"/>
  <c r="G821" i="3" s="1"/>
  <c r="L727" i="1"/>
  <c r="G749" i="3" s="1"/>
  <c r="L679" i="1"/>
  <c r="G701" i="3" s="1"/>
  <c r="L623" i="1"/>
  <c r="G645" i="3" s="1"/>
  <c r="L575" i="1"/>
  <c r="G597" i="3" s="1"/>
  <c r="L527" i="1"/>
  <c r="G549" i="3" s="1"/>
  <c r="L487" i="1"/>
  <c r="G509" i="3" s="1"/>
  <c r="L439" i="1"/>
  <c r="G461" i="3" s="1"/>
  <c r="L383" i="1"/>
  <c r="G405" i="3" s="1"/>
  <c r="L335" i="1"/>
  <c r="G357" i="3" s="1"/>
  <c r="L279" i="1"/>
  <c r="G301" i="3" s="1"/>
  <c r="L231" i="1"/>
  <c r="G253" i="3" s="1"/>
  <c r="L199" i="1"/>
  <c r="G221" i="3" s="1"/>
  <c r="L151" i="1"/>
  <c r="G173" i="3" s="1"/>
  <c r="L95" i="1"/>
  <c r="G117" i="3" s="1"/>
  <c r="L71" i="1"/>
  <c r="G93" i="3" s="1"/>
  <c r="L31" i="1"/>
  <c r="G53" i="3" s="1"/>
  <c r="L1075" i="1"/>
  <c r="G1097" i="3" s="1"/>
  <c r="L1059" i="1"/>
  <c r="G1081" i="3" s="1"/>
  <c r="L1043" i="1"/>
  <c r="G1065" i="3" s="1"/>
  <c r="L1019" i="1"/>
  <c r="G1041" i="3" s="1"/>
  <c r="L1011" i="1"/>
  <c r="G1033" i="3" s="1"/>
  <c r="L987" i="1"/>
  <c r="G1009" i="3" s="1"/>
  <c r="L963" i="1"/>
  <c r="G985" i="3" s="1"/>
  <c r="L947" i="1"/>
  <c r="G969" i="3" s="1"/>
  <c r="L931" i="1"/>
  <c r="G953" i="3" s="1"/>
  <c r="L915" i="1"/>
  <c r="G937" i="3" s="1"/>
  <c r="L891" i="1"/>
  <c r="G913" i="3" s="1"/>
  <c r="L875" i="1"/>
  <c r="G897" i="3" s="1"/>
  <c r="L859" i="1"/>
  <c r="G881" i="3" s="1"/>
  <c r="L843" i="1"/>
  <c r="G865" i="3" s="1"/>
  <c r="L819" i="1"/>
  <c r="G841" i="3" s="1"/>
  <c r="L811" i="1"/>
  <c r="G833" i="3" s="1"/>
  <c r="L787" i="1"/>
  <c r="G809" i="3" s="1"/>
  <c r="L771" i="1"/>
  <c r="G793" i="3" s="1"/>
  <c r="L755" i="1"/>
  <c r="G777" i="3" s="1"/>
  <c r="L739" i="1"/>
  <c r="G761" i="3" s="1"/>
  <c r="L715" i="1"/>
  <c r="G737" i="3" s="1"/>
  <c r="L675" i="1"/>
  <c r="G697" i="3" s="1"/>
  <c r="L515" i="1"/>
  <c r="G537" i="3" s="1"/>
  <c r="L552" i="1"/>
  <c r="G574" i="3" s="1"/>
  <c r="L544" i="1"/>
  <c r="G566" i="3" s="1"/>
  <c r="L536" i="1"/>
  <c r="G558" i="3" s="1"/>
  <c r="L520" i="1"/>
  <c r="G542" i="3" s="1"/>
  <c r="L512" i="1"/>
  <c r="G534" i="3" s="1"/>
  <c r="L504" i="1"/>
  <c r="G526" i="3" s="1"/>
  <c r="L488" i="1"/>
  <c r="G510" i="3" s="1"/>
  <c r="L480" i="1"/>
  <c r="G502" i="3" s="1"/>
  <c r="L472" i="1"/>
  <c r="G494" i="3" s="1"/>
  <c r="L456" i="1"/>
  <c r="G478" i="3" s="1"/>
  <c r="L448" i="1"/>
  <c r="G470" i="3" s="1"/>
  <c r="L440" i="1"/>
  <c r="G462" i="3" s="1"/>
  <c r="L424" i="1"/>
  <c r="G446" i="3" s="1"/>
  <c r="L416" i="1"/>
  <c r="G438" i="3" s="1"/>
  <c r="L408" i="1"/>
  <c r="G430" i="3" s="1"/>
  <c r="L392" i="1"/>
  <c r="G414" i="3" s="1"/>
  <c r="L384" i="1"/>
  <c r="G406" i="3" s="1"/>
  <c r="L376" i="1"/>
  <c r="G398" i="3" s="1"/>
  <c r="L360" i="1"/>
  <c r="G382" i="3" s="1"/>
  <c r="L352" i="1"/>
  <c r="G374" i="3" s="1"/>
  <c r="L344" i="1"/>
  <c r="G366" i="3" s="1"/>
  <c r="L328" i="1"/>
  <c r="G350" i="3" s="1"/>
  <c r="L320" i="1"/>
  <c r="G342" i="3" s="1"/>
  <c r="L312" i="1"/>
  <c r="G334" i="3" s="1"/>
  <c r="L296" i="1"/>
  <c r="G318" i="3" s="1"/>
  <c r="L288" i="1"/>
  <c r="G310" i="3" s="1"/>
  <c r="L280" i="1"/>
  <c r="G302" i="3" s="1"/>
  <c r="L264" i="1"/>
  <c r="G286" i="3" s="1"/>
  <c r="L256" i="1"/>
  <c r="G278" i="3" s="1"/>
  <c r="L248" i="1"/>
  <c r="G270" i="3" s="1"/>
  <c r="L232" i="1"/>
  <c r="G254" i="3" s="1"/>
  <c r="L224" i="1"/>
  <c r="G246" i="3" s="1"/>
  <c r="L216" i="1"/>
  <c r="G238" i="3" s="1"/>
  <c r="L200" i="1"/>
  <c r="G222" i="3" s="1"/>
  <c r="L192" i="1"/>
  <c r="G214" i="3" s="1"/>
  <c r="L184" i="1"/>
  <c r="G206" i="3" s="1"/>
  <c r="L176" i="1"/>
  <c r="G198" i="3" s="1"/>
  <c r="L168" i="1"/>
  <c r="G190" i="3" s="1"/>
  <c r="L160" i="1"/>
  <c r="G182" i="3" s="1"/>
  <c r="L152" i="1"/>
  <c r="G174" i="3" s="1"/>
  <c r="L144" i="1"/>
  <c r="G166" i="3" s="1"/>
  <c r="L136" i="1"/>
  <c r="G158" i="3" s="1"/>
  <c r="L128" i="1"/>
  <c r="G150" i="3" s="1"/>
  <c r="L120" i="1"/>
  <c r="G142" i="3" s="1"/>
  <c r="L112" i="1"/>
  <c r="G134" i="3" s="1"/>
  <c r="L104" i="1"/>
  <c r="G126" i="3" s="1"/>
  <c r="L96" i="1"/>
  <c r="G118" i="3" s="1"/>
  <c r="L88" i="1"/>
  <c r="G110" i="3" s="1"/>
  <c r="L80" i="1"/>
  <c r="G102" i="3" s="1"/>
  <c r="L72" i="1"/>
  <c r="G94" i="3" s="1"/>
  <c r="L64" i="1"/>
  <c r="G86" i="3" s="1"/>
  <c r="L56" i="1"/>
  <c r="G78" i="3" s="1"/>
  <c r="L48" i="1"/>
  <c r="G70" i="3" s="1"/>
  <c r="L40" i="1"/>
  <c r="G62" i="3" s="1"/>
  <c r="L32" i="1"/>
  <c r="G54" i="3" s="1"/>
  <c r="L24" i="1"/>
  <c r="G46" i="3" s="1"/>
  <c r="L16" i="1"/>
  <c r="G38" i="3" s="1"/>
  <c r="L8" i="1"/>
  <c r="G30" i="3" s="1"/>
  <c r="T1030" i="1"/>
  <c r="T950" i="1"/>
  <c r="T688" i="1"/>
  <c r="T398" i="1"/>
  <c r="T318" i="1"/>
  <c r="T142" i="1"/>
  <c r="V934" i="1"/>
  <c r="Q862" i="1"/>
  <c r="Q638" i="1"/>
  <c r="V572" i="1"/>
  <c r="Q534" i="1"/>
  <c r="Q390" i="1"/>
  <c r="Q182" i="1"/>
  <c r="L1087" i="1"/>
  <c r="G1109" i="3" s="1"/>
  <c r="L1039" i="1"/>
  <c r="G1061" i="3" s="1"/>
  <c r="L975" i="1"/>
  <c r="G997" i="3" s="1"/>
  <c r="L927" i="1"/>
  <c r="G949" i="3" s="1"/>
  <c r="L871" i="1"/>
  <c r="G893" i="3" s="1"/>
  <c r="L823" i="1"/>
  <c r="G845" i="3" s="1"/>
  <c r="L767" i="1"/>
  <c r="G789" i="3" s="1"/>
  <c r="L719" i="1"/>
  <c r="G741" i="3" s="1"/>
  <c r="L663" i="1"/>
  <c r="G685" i="3" s="1"/>
  <c r="L615" i="1"/>
  <c r="G637" i="3" s="1"/>
  <c r="L551" i="1"/>
  <c r="G573" i="3" s="1"/>
  <c r="L503" i="1"/>
  <c r="G525" i="3" s="1"/>
  <c r="L455" i="1"/>
  <c r="G477" i="3" s="1"/>
  <c r="L399" i="1"/>
  <c r="G421" i="3" s="1"/>
  <c r="L351" i="1"/>
  <c r="G373" i="3" s="1"/>
  <c r="L295" i="1"/>
  <c r="G317" i="3" s="1"/>
  <c r="L239" i="1"/>
  <c r="G261" i="3" s="1"/>
  <c r="L191" i="1"/>
  <c r="G213" i="3" s="1"/>
  <c r="L143" i="1"/>
  <c r="G165" i="3" s="1"/>
  <c r="L87" i="1"/>
  <c r="G109" i="3" s="1"/>
  <c r="L7" i="1"/>
  <c r="G29" i="3" s="1"/>
  <c r="V971" i="1"/>
  <c r="V780" i="1"/>
  <c r="V286" i="1"/>
  <c r="V251" i="1"/>
  <c r="V140" i="1"/>
  <c r="V43" i="1"/>
  <c r="V4" i="1"/>
  <c r="Q1040" i="1"/>
  <c r="T1040" i="1"/>
  <c r="Q1024" i="1"/>
  <c r="T1024" i="1"/>
  <c r="Q1008" i="1"/>
  <c r="T1008" i="1"/>
  <c r="V992" i="1"/>
  <c r="V976" i="1"/>
  <c r="Q920" i="1"/>
  <c r="T920" i="1"/>
  <c r="V912" i="1"/>
  <c r="Q904" i="1"/>
  <c r="T904" i="1"/>
  <c r="Q888" i="1"/>
  <c r="T888" i="1"/>
  <c r="V872" i="1"/>
  <c r="V840" i="1"/>
  <c r="V832" i="1"/>
  <c r="V824" i="1"/>
  <c r="V816" i="1"/>
  <c r="V808" i="1"/>
  <c r="V800" i="1"/>
  <c r="V792" i="1"/>
  <c r="V784" i="1"/>
  <c r="V776" i="1"/>
  <c r="T768" i="1"/>
  <c r="Q768" i="1"/>
  <c r="V760" i="1"/>
  <c r="T752" i="1"/>
  <c r="Q752" i="1"/>
  <c r="V744" i="1"/>
  <c r="V736" i="1"/>
  <c r="V728" i="1"/>
  <c r="V720" i="1"/>
  <c r="V704" i="1"/>
  <c r="V688" i="1"/>
  <c r="V672" i="1"/>
  <c r="Q656" i="1"/>
  <c r="T656" i="1"/>
  <c r="T640" i="1"/>
  <c r="Q640" i="1"/>
  <c r="T624" i="1"/>
  <c r="Q624" i="1"/>
  <c r="V608" i="1"/>
  <c r="V552" i="1"/>
  <c r="V536" i="1"/>
  <c r="T512" i="1"/>
  <c r="Q512" i="1"/>
  <c r="Q488" i="1"/>
  <c r="T488" i="1"/>
  <c r="V480" i="1"/>
  <c r="V464" i="1"/>
  <c r="V424" i="1"/>
  <c r="Q416" i="1"/>
  <c r="T416" i="1"/>
  <c r="V408" i="1"/>
  <c r="V360" i="1"/>
  <c r="V352" i="1"/>
  <c r="V336" i="1"/>
  <c r="V320" i="1"/>
  <c r="T312" i="1"/>
  <c r="Q312" i="1"/>
  <c r="T296" i="1"/>
  <c r="Q296" i="1"/>
  <c r="Q288" i="1"/>
  <c r="T288" i="1"/>
  <c r="Q272" i="1"/>
  <c r="T272" i="1"/>
  <c r="Q256" i="1"/>
  <c r="T256" i="1"/>
  <c r="V248" i="1"/>
  <c r="V232" i="1"/>
  <c r="V224" i="1"/>
  <c r="V168" i="1"/>
  <c r="V152" i="1"/>
  <c r="V136" i="1"/>
  <c r="V120" i="1"/>
  <c r="T96" i="1"/>
  <c r="Q96" i="1"/>
  <c r="T64" i="1"/>
  <c r="Q64" i="1"/>
  <c r="V56" i="1"/>
  <c r="V32" i="1"/>
  <c r="V16" i="1"/>
  <c r="L1063" i="1"/>
  <c r="G1085" i="3" s="1"/>
  <c r="L999" i="1"/>
  <c r="G1021" i="3" s="1"/>
  <c r="L951" i="1"/>
  <c r="G973" i="3" s="1"/>
  <c r="L903" i="1"/>
  <c r="G925" i="3" s="1"/>
  <c r="L847" i="1"/>
  <c r="G869" i="3" s="1"/>
  <c r="L807" i="1"/>
  <c r="G829" i="3" s="1"/>
  <c r="L759" i="1"/>
  <c r="G781" i="3" s="1"/>
  <c r="L711" i="1"/>
  <c r="G733" i="3" s="1"/>
  <c r="L647" i="1"/>
  <c r="G669" i="3" s="1"/>
  <c r="L599" i="1"/>
  <c r="G621" i="3" s="1"/>
  <c r="L535" i="1"/>
  <c r="G557" i="3" s="1"/>
  <c r="L479" i="1"/>
  <c r="G501" i="3" s="1"/>
  <c r="L423" i="1"/>
  <c r="G445" i="3" s="1"/>
  <c r="L375" i="1"/>
  <c r="G397" i="3" s="1"/>
  <c r="L311" i="1"/>
  <c r="G333" i="3" s="1"/>
  <c r="L263" i="1"/>
  <c r="G285" i="3" s="1"/>
  <c r="L183" i="1"/>
  <c r="G205" i="3" s="1"/>
  <c r="L119" i="1"/>
  <c r="G141" i="3" s="1"/>
  <c r="L55" i="1"/>
  <c r="G77" i="3" s="1"/>
  <c r="L1030" i="1"/>
  <c r="G1052" i="3" s="1"/>
  <c r="L1022" i="1"/>
  <c r="G1044" i="3" s="1"/>
  <c r="L1014" i="1"/>
  <c r="G1036" i="3" s="1"/>
  <c r="L1006" i="1"/>
  <c r="G1028" i="3" s="1"/>
  <c r="L998" i="1"/>
  <c r="G1020" i="3" s="1"/>
  <c r="L990" i="1"/>
  <c r="G1012" i="3" s="1"/>
  <c r="L982" i="1"/>
  <c r="G1004" i="3" s="1"/>
  <c r="L974" i="1"/>
  <c r="G996" i="3" s="1"/>
  <c r="L966" i="1"/>
  <c r="G988" i="3" s="1"/>
  <c r="L958" i="1"/>
  <c r="G980" i="3" s="1"/>
  <c r="L950" i="1"/>
  <c r="G972" i="3" s="1"/>
  <c r="L942" i="1"/>
  <c r="G964" i="3" s="1"/>
  <c r="L934" i="1"/>
  <c r="G956" i="3" s="1"/>
  <c r="L926" i="1"/>
  <c r="G948" i="3" s="1"/>
  <c r="L918" i="1"/>
  <c r="G940" i="3" s="1"/>
  <c r="L910" i="1"/>
  <c r="G932" i="3" s="1"/>
  <c r="L902" i="1"/>
  <c r="G924" i="3" s="1"/>
  <c r="L894" i="1"/>
  <c r="G916" i="3" s="1"/>
  <c r="L886" i="1"/>
  <c r="G908" i="3" s="1"/>
  <c r="L878" i="1"/>
  <c r="G900" i="3" s="1"/>
  <c r="L870" i="1"/>
  <c r="G892" i="3" s="1"/>
  <c r="L862" i="1"/>
  <c r="G884" i="3" s="1"/>
  <c r="L854" i="1"/>
  <c r="G876" i="3" s="1"/>
  <c r="L846" i="1"/>
  <c r="G868" i="3" s="1"/>
  <c r="L838" i="1"/>
  <c r="G860" i="3" s="1"/>
  <c r="L830" i="1"/>
  <c r="G852" i="3" s="1"/>
  <c r="L822" i="1"/>
  <c r="G844" i="3" s="1"/>
  <c r="L814" i="1"/>
  <c r="G836" i="3" s="1"/>
  <c r="L806" i="1"/>
  <c r="G828" i="3" s="1"/>
  <c r="L798" i="1"/>
  <c r="G820" i="3" s="1"/>
  <c r="L790" i="1"/>
  <c r="G812" i="3" s="1"/>
  <c r="L782" i="1"/>
  <c r="G804" i="3" s="1"/>
  <c r="L774" i="1"/>
  <c r="G796" i="3" s="1"/>
  <c r="L766" i="1"/>
  <c r="G788" i="3" s="1"/>
  <c r="L758" i="1"/>
  <c r="G780" i="3" s="1"/>
  <c r="L750" i="1"/>
  <c r="G772" i="3" s="1"/>
  <c r="L742" i="1"/>
  <c r="G764" i="3" s="1"/>
  <c r="L734" i="1"/>
  <c r="G756" i="3" s="1"/>
  <c r="L726" i="1"/>
  <c r="G748" i="3" s="1"/>
  <c r="L718" i="1"/>
  <c r="G740" i="3" s="1"/>
  <c r="L710" i="1"/>
  <c r="G732" i="3" s="1"/>
  <c r="L702" i="1"/>
  <c r="G724" i="3" s="1"/>
  <c r="L694" i="1"/>
  <c r="G716" i="3" s="1"/>
  <c r="L686" i="1"/>
  <c r="G708" i="3" s="1"/>
  <c r="L678" i="1"/>
  <c r="G700" i="3" s="1"/>
  <c r="L670" i="1"/>
  <c r="G692" i="3" s="1"/>
  <c r="L662" i="1"/>
  <c r="G684" i="3" s="1"/>
  <c r="L654" i="1"/>
  <c r="G676" i="3" s="1"/>
  <c r="L646" i="1"/>
  <c r="G668" i="3" s="1"/>
  <c r="L638" i="1"/>
  <c r="G660" i="3" s="1"/>
  <c r="L630" i="1"/>
  <c r="G652" i="3" s="1"/>
  <c r="L622" i="1"/>
  <c r="G644" i="3" s="1"/>
  <c r="L614" i="1"/>
  <c r="G636" i="3" s="1"/>
  <c r="L606" i="1"/>
  <c r="G628" i="3" s="1"/>
  <c r="L598" i="1"/>
  <c r="G620" i="3" s="1"/>
  <c r="L590" i="1"/>
  <c r="G612" i="3" s="1"/>
  <c r="L582" i="1"/>
  <c r="G604" i="3" s="1"/>
  <c r="L574" i="1"/>
  <c r="G596" i="3" s="1"/>
  <c r="L566" i="1"/>
  <c r="G588" i="3" s="1"/>
  <c r="L558" i="1"/>
  <c r="G580" i="3" s="1"/>
  <c r="L550" i="1"/>
  <c r="G572" i="3" s="1"/>
  <c r="L542" i="1"/>
  <c r="G564" i="3" s="1"/>
  <c r="L534" i="1"/>
  <c r="G556" i="3" s="1"/>
  <c r="L526" i="1"/>
  <c r="G548" i="3" s="1"/>
  <c r="L518" i="1"/>
  <c r="G540" i="3" s="1"/>
  <c r="L510" i="1"/>
  <c r="G532" i="3" s="1"/>
  <c r="L502" i="1"/>
  <c r="G524" i="3" s="1"/>
  <c r="L494" i="1"/>
  <c r="G516" i="3" s="1"/>
  <c r="L486" i="1"/>
  <c r="G508" i="3" s="1"/>
  <c r="L478" i="1"/>
  <c r="G500" i="3" s="1"/>
  <c r="L470" i="1"/>
  <c r="G492" i="3" s="1"/>
  <c r="L462" i="1"/>
  <c r="G484" i="3" s="1"/>
  <c r="L454" i="1"/>
  <c r="G476" i="3" s="1"/>
  <c r="L446" i="1"/>
  <c r="G468" i="3" s="1"/>
  <c r="L438" i="1"/>
  <c r="G460" i="3" s="1"/>
  <c r="L430" i="1"/>
  <c r="G452" i="3" s="1"/>
  <c r="L422" i="1"/>
  <c r="G444" i="3" s="1"/>
  <c r="L414" i="1"/>
  <c r="G436" i="3" s="1"/>
  <c r="L406" i="1"/>
  <c r="G428" i="3" s="1"/>
  <c r="L398" i="1"/>
  <c r="G420" i="3" s="1"/>
  <c r="L390" i="1"/>
  <c r="G412" i="3" s="1"/>
  <c r="L382" i="1"/>
  <c r="G404" i="3" s="1"/>
  <c r="L374" i="1"/>
  <c r="G396" i="3" s="1"/>
  <c r="L366" i="1"/>
  <c r="G388" i="3" s="1"/>
  <c r="L358" i="1"/>
  <c r="G380" i="3" s="1"/>
  <c r="L350" i="1"/>
  <c r="G372" i="3" s="1"/>
  <c r="L342" i="1"/>
  <c r="G364" i="3" s="1"/>
  <c r="L334" i="1"/>
  <c r="G356" i="3" s="1"/>
  <c r="L326" i="1"/>
  <c r="G348" i="3" s="1"/>
  <c r="L318" i="1"/>
  <c r="G340" i="3" s="1"/>
  <c r="L310" i="1"/>
  <c r="G332" i="3" s="1"/>
  <c r="L302" i="1"/>
  <c r="G324" i="3" s="1"/>
  <c r="L294" i="1"/>
  <c r="G316" i="3" s="1"/>
  <c r="L286" i="1"/>
  <c r="G308" i="3" s="1"/>
  <c r="L278" i="1"/>
  <c r="G300" i="3" s="1"/>
  <c r="L270" i="1"/>
  <c r="G292" i="3" s="1"/>
  <c r="L262" i="1"/>
  <c r="G284" i="3" s="1"/>
  <c r="L254" i="1"/>
  <c r="G276" i="3" s="1"/>
  <c r="L246" i="1"/>
  <c r="G268" i="3" s="1"/>
  <c r="L238" i="1"/>
  <c r="G260" i="3" s="1"/>
  <c r="L230" i="1"/>
  <c r="G252" i="3" s="1"/>
  <c r="L222" i="1"/>
  <c r="G244" i="3" s="1"/>
  <c r="L214" i="1"/>
  <c r="G236" i="3" s="1"/>
  <c r="L206" i="1"/>
  <c r="G228" i="3" s="1"/>
  <c r="L198" i="1"/>
  <c r="G220" i="3" s="1"/>
  <c r="L190" i="1"/>
  <c r="G212" i="3" s="1"/>
  <c r="L182" i="1"/>
  <c r="G204" i="3" s="1"/>
  <c r="L174" i="1"/>
  <c r="G196" i="3" s="1"/>
  <c r="L166" i="1"/>
  <c r="G188" i="3" s="1"/>
  <c r="L158" i="1"/>
  <c r="G180" i="3" s="1"/>
  <c r="L150" i="1"/>
  <c r="G172" i="3" s="1"/>
  <c r="L142" i="1"/>
  <c r="G164" i="3" s="1"/>
  <c r="L134" i="1"/>
  <c r="G156" i="3" s="1"/>
  <c r="L126" i="1"/>
  <c r="G148" i="3" s="1"/>
  <c r="L118" i="1"/>
  <c r="G140" i="3" s="1"/>
  <c r="L110" i="1"/>
  <c r="G132" i="3" s="1"/>
  <c r="L102" i="1"/>
  <c r="G124" i="3" s="1"/>
  <c r="L94" i="1"/>
  <c r="G116" i="3" s="1"/>
  <c r="L86" i="1"/>
  <c r="G108" i="3" s="1"/>
  <c r="L78" i="1"/>
  <c r="G100" i="3" s="1"/>
  <c r="L70" i="1"/>
  <c r="G92" i="3" s="1"/>
  <c r="L62" i="1"/>
  <c r="G84" i="3" s="1"/>
  <c r="L54" i="1"/>
  <c r="G76" i="3" s="1"/>
  <c r="L46" i="1"/>
  <c r="G68" i="3" s="1"/>
  <c r="L38" i="1"/>
  <c r="G60" i="3" s="1"/>
  <c r="L30" i="1"/>
  <c r="G52" i="3" s="1"/>
  <c r="L22" i="1"/>
  <c r="G44" i="3" s="1"/>
  <c r="L14" i="1"/>
  <c r="G36" i="3" s="1"/>
  <c r="L6" i="1"/>
  <c r="G28" i="3" s="1"/>
  <c r="T606" i="1"/>
  <c r="T526" i="1"/>
  <c r="T262" i="1"/>
  <c r="T54" i="1"/>
  <c r="V928" i="1"/>
  <c r="Q926" i="1"/>
  <c r="V859" i="1"/>
  <c r="V700" i="1"/>
  <c r="Q598" i="1"/>
  <c r="V531" i="1"/>
  <c r="V492" i="1"/>
  <c r="Q454" i="1"/>
  <c r="L1071" i="1"/>
  <c r="G1093" i="3" s="1"/>
  <c r="L1023" i="1"/>
  <c r="G1045" i="3" s="1"/>
  <c r="L967" i="1"/>
  <c r="G989" i="3" s="1"/>
  <c r="L919" i="1"/>
  <c r="G941" i="3" s="1"/>
  <c r="L863" i="1"/>
  <c r="G885" i="3" s="1"/>
  <c r="L815" i="1"/>
  <c r="G837" i="3" s="1"/>
  <c r="L751" i="1"/>
  <c r="G773" i="3" s="1"/>
  <c r="L687" i="1"/>
  <c r="G709" i="3" s="1"/>
  <c r="L631" i="1"/>
  <c r="G653" i="3" s="1"/>
  <c r="L591" i="1"/>
  <c r="G613" i="3" s="1"/>
  <c r="L543" i="1"/>
  <c r="G565" i="3" s="1"/>
  <c r="L495" i="1"/>
  <c r="G517" i="3" s="1"/>
  <c r="L447" i="1"/>
  <c r="G469" i="3" s="1"/>
  <c r="L391" i="1"/>
  <c r="G413" i="3" s="1"/>
  <c r="L343" i="1"/>
  <c r="G365" i="3" s="1"/>
  <c r="L287" i="1"/>
  <c r="G309" i="3" s="1"/>
  <c r="L247" i="1"/>
  <c r="G269" i="3" s="1"/>
  <c r="L207" i="1"/>
  <c r="G229" i="3" s="1"/>
  <c r="L159" i="1"/>
  <c r="G181" i="3" s="1"/>
  <c r="L103" i="1"/>
  <c r="G125" i="3" s="1"/>
  <c r="L63" i="1"/>
  <c r="G85" i="3" s="1"/>
  <c r="L23" i="1"/>
  <c r="G45" i="3" s="1"/>
  <c r="L1085" i="1"/>
  <c r="G1106" i="3" s="1"/>
  <c r="L1069" i="1"/>
  <c r="G1091" i="3" s="1"/>
  <c r="L1053" i="1"/>
  <c r="G1075" i="3" s="1"/>
  <c r="L1045" i="1"/>
  <c r="G1067" i="3" s="1"/>
  <c r="L1029" i="1"/>
  <c r="G1051" i="3" s="1"/>
  <c r="L1013" i="1"/>
  <c r="G1035" i="3" s="1"/>
  <c r="L997" i="1"/>
  <c r="G1019" i="3" s="1"/>
  <c r="L981" i="1"/>
  <c r="G1003" i="3" s="1"/>
  <c r="L965" i="1"/>
  <c r="G987" i="3" s="1"/>
  <c r="L957" i="1"/>
  <c r="G979" i="3" s="1"/>
  <c r="L941" i="1"/>
  <c r="G963" i="3" s="1"/>
  <c r="L925" i="1"/>
  <c r="G947" i="3" s="1"/>
  <c r="L909" i="1"/>
  <c r="G931" i="3" s="1"/>
  <c r="L885" i="1"/>
  <c r="G907" i="3" s="1"/>
  <c r="L869" i="1"/>
  <c r="G891" i="3" s="1"/>
  <c r="L853" i="1"/>
  <c r="G875" i="3" s="1"/>
  <c r="L837" i="1"/>
  <c r="G859" i="3" s="1"/>
  <c r="L821" i="1"/>
  <c r="G843" i="3" s="1"/>
  <c r="L805" i="1"/>
  <c r="G827" i="3" s="1"/>
  <c r="L781" i="1"/>
  <c r="G803" i="3" s="1"/>
  <c r="L765" i="1"/>
  <c r="G787" i="3" s="1"/>
  <c r="L749" i="1"/>
  <c r="G771" i="3" s="1"/>
  <c r="L733" i="1"/>
  <c r="G755" i="3" s="1"/>
  <c r="L717" i="1"/>
  <c r="G739" i="3" s="1"/>
  <c r="L701" i="1"/>
  <c r="G723" i="3" s="1"/>
  <c r="L685" i="1"/>
  <c r="G707" i="3" s="1"/>
  <c r="L669" i="1"/>
  <c r="G691" i="3" s="1"/>
  <c r="L653" i="1"/>
  <c r="G675" i="3" s="1"/>
  <c r="L637" i="1"/>
  <c r="G659" i="3" s="1"/>
  <c r="L621" i="1"/>
  <c r="G643" i="3" s="1"/>
  <c r="L605" i="1"/>
  <c r="G627" i="3" s="1"/>
  <c r="L589" i="1"/>
  <c r="G611" i="3" s="1"/>
  <c r="L565" i="1"/>
  <c r="G587" i="3" s="1"/>
  <c r="L533" i="1"/>
  <c r="G555" i="3" s="1"/>
  <c r="L525" i="1"/>
  <c r="G547" i="3" s="1"/>
  <c r="L509" i="1"/>
  <c r="G531" i="3" s="1"/>
  <c r="L493" i="1"/>
  <c r="G515" i="3" s="1"/>
  <c r="L477" i="1"/>
  <c r="G499" i="3" s="1"/>
  <c r="L437" i="1"/>
  <c r="G459" i="3" s="1"/>
  <c r="L429" i="1"/>
  <c r="G451" i="3" s="1"/>
  <c r="L413" i="1"/>
  <c r="G435" i="3" s="1"/>
  <c r="L373" i="1"/>
  <c r="G395" i="3" s="1"/>
  <c r="L365" i="1"/>
  <c r="G387" i="3" s="1"/>
  <c r="L349" i="1"/>
  <c r="G371" i="3" s="1"/>
  <c r="L333" i="1"/>
  <c r="G355" i="3" s="1"/>
  <c r="L317" i="1"/>
  <c r="G339" i="3" s="1"/>
  <c r="L277" i="1"/>
  <c r="G299" i="3" s="1"/>
  <c r="L269" i="1"/>
  <c r="G291" i="3" s="1"/>
  <c r="L253" i="1"/>
  <c r="G275" i="3" s="1"/>
  <c r="L213" i="1"/>
  <c r="G235" i="3" s="1"/>
  <c r="L205" i="1"/>
  <c r="G227" i="3" s="1"/>
  <c r="L189" i="1"/>
  <c r="G211" i="3" s="1"/>
  <c r="L173" i="1"/>
  <c r="G195" i="3" s="1"/>
  <c r="L157" i="1"/>
  <c r="G179" i="3" s="1"/>
  <c r="L141" i="1"/>
  <c r="G163" i="3" s="1"/>
  <c r="L117" i="1"/>
  <c r="G139" i="3" s="1"/>
  <c r="L101" i="1"/>
  <c r="G123" i="3" s="1"/>
  <c r="L85" i="1"/>
  <c r="G107" i="3" s="1"/>
  <c r="L69" i="1"/>
  <c r="G91" i="3" s="1"/>
  <c r="L53" i="1"/>
  <c r="G75" i="3" s="1"/>
  <c r="L37" i="1"/>
  <c r="G59" i="3" s="1"/>
  <c r="L21" i="1"/>
  <c r="G43" i="3" s="1"/>
  <c r="L5" i="1"/>
  <c r="G27" i="3" s="1"/>
  <c r="V884" i="1"/>
  <c r="V556" i="1"/>
  <c r="V308" i="1"/>
  <c r="V99" i="1"/>
  <c r="Q1078" i="1"/>
  <c r="T1078" i="1"/>
  <c r="V1070" i="1"/>
  <c r="Q1062" i="1"/>
  <c r="T1062" i="1"/>
  <c r="Q1054" i="1"/>
  <c r="T1054" i="1"/>
  <c r="T1038" i="1"/>
  <c r="Q1038" i="1"/>
  <c r="V1030" i="1"/>
  <c r="V1014" i="1"/>
  <c r="T998" i="1"/>
  <c r="Q998" i="1"/>
  <c r="T982" i="1"/>
  <c r="Q982" i="1"/>
  <c r="V974" i="1"/>
  <c r="T966" i="1"/>
  <c r="Q966" i="1"/>
  <c r="T958" i="1"/>
  <c r="Q958" i="1"/>
  <c r="V950" i="1"/>
  <c r="T918" i="1"/>
  <c r="Q918" i="1"/>
  <c r="V910" i="1"/>
  <c r="T902" i="1"/>
  <c r="Q902" i="1"/>
  <c r="V894" i="1"/>
  <c r="Q886" i="1"/>
  <c r="T886" i="1"/>
  <c r="Q870" i="1"/>
  <c r="T870" i="1"/>
  <c r="V854" i="1"/>
  <c r="V838" i="1"/>
  <c r="Q830" i="1"/>
  <c r="T830" i="1"/>
  <c r="Q822" i="1"/>
  <c r="T822" i="1"/>
  <c r="Q806" i="1"/>
  <c r="T806" i="1"/>
  <c r="T798" i="1"/>
  <c r="Q798" i="1"/>
  <c r="V790" i="1"/>
  <c r="Q782" i="1"/>
  <c r="T782" i="1"/>
  <c r="Q766" i="1"/>
  <c r="T766" i="1"/>
  <c r="T758" i="1"/>
  <c r="Q758" i="1"/>
  <c r="V750" i="1"/>
  <c r="T734" i="1"/>
  <c r="Q734" i="1"/>
  <c r="V726" i="1"/>
  <c r="T718" i="1"/>
  <c r="Q718" i="1"/>
  <c r="V710" i="1"/>
  <c r="Q702" i="1"/>
  <c r="T702" i="1"/>
  <c r="V686" i="1"/>
  <c r="V670" i="1"/>
  <c r="Q662" i="1"/>
  <c r="T662" i="1"/>
  <c r="V654" i="1"/>
  <c r="Q646" i="1"/>
  <c r="T646" i="1"/>
  <c r="V630" i="1"/>
  <c r="Q622" i="1"/>
  <c r="T622" i="1"/>
  <c r="V606" i="1"/>
  <c r="V590" i="1"/>
  <c r="Q582" i="1"/>
  <c r="T582" i="1"/>
  <c r="T574" i="1"/>
  <c r="Q574" i="1"/>
  <c r="V566" i="1"/>
  <c r="Q558" i="1"/>
  <c r="T558" i="1"/>
  <c r="V542" i="1"/>
  <c r="V526" i="1"/>
  <c r="Q518" i="1"/>
  <c r="T518" i="1"/>
  <c r="V502" i="1"/>
  <c r="T494" i="1"/>
  <c r="Q494" i="1"/>
  <c r="V486" i="1"/>
  <c r="Q478" i="1"/>
  <c r="T478" i="1"/>
  <c r="T446" i="1"/>
  <c r="Q446" i="1"/>
  <c r="V438" i="1"/>
  <c r="T430" i="1"/>
  <c r="Q430" i="1"/>
  <c r="V422" i="1"/>
  <c r="Q414" i="1"/>
  <c r="T414" i="1"/>
  <c r="V398" i="1"/>
  <c r="V382" i="1"/>
  <c r="Q374" i="1"/>
  <c r="T374" i="1"/>
  <c r="T366" i="1"/>
  <c r="Q366" i="1"/>
  <c r="V358" i="1"/>
  <c r="Q350" i="1"/>
  <c r="T350" i="1"/>
  <c r="Q334" i="1"/>
  <c r="T334" i="1"/>
  <c r="V318" i="1"/>
  <c r="Q310" i="1"/>
  <c r="T310" i="1"/>
  <c r="Q294" i="1"/>
  <c r="T294" i="1"/>
  <c r="V278" i="1"/>
  <c r="V262" i="1"/>
  <c r="Q254" i="1"/>
  <c r="T254" i="1"/>
  <c r="V246" i="1"/>
  <c r="Q238" i="1"/>
  <c r="T238" i="1"/>
  <c r="V222" i="1"/>
  <c r="Q214" i="1"/>
  <c r="T214" i="1"/>
  <c r="V206" i="1"/>
  <c r="Q198" i="1"/>
  <c r="T198" i="1"/>
  <c r="Q190" i="1"/>
  <c r="T190" i="1"/>
  <c r="Q174" i="1"/>
  <c r="T174" i="1"/>
  <c r="Q158" i="1"/>
  <c r="T158" i="1"/>
  <c r="Q150" i="1"/>
  <c r="T150" i="1"/>
  <c r="V142" i="1"/>
  <c r="Q134" i="1"/>
  <c r="T134" i="1"/>
  <c r="Q126" i="1"/>
  <c r="T126" i="1"/>
  <c r="Q110" i="1"/>
  <c r="T110" i="1"/>
  <c r="Q94" i="1"/>
  <c r="T94" i="1"/>
  <c r="Q86" i="1"/>
  <c r="T86" i="1"/>
  <c r="V78" i="1"/>
  <c r="Q70" i="1"/>
  <c r="T70" i="1"/>
  <c r="V54" i="1"/>
  <c r="Q30" i="1"/>
  <c r="T30" i="1"/>
  <c r="T22" i="1"/>
  <c r="Q22" i="1"/>
  <c r="V14" i="1"/>
  <c r="Q6" i="1"/>
  <c r="T6" i="1"/>
  <c r="L1079" i="1"/>
  <c r="G1101" i="3" s="1"/>
  <c r="L1031" i="1"/>
  <c r="G1053" i="3" s="1"/>
  <c r="L983" i="1"/>
  <c r="G1005" i="3" s="1"/>
  <c r="L935" i="1"/>
  <c r="G957" i="3" s="1"/>
  <c r="L879" i="1"/>
  <c r="G901" i="3" s="1"/>
  <c r="L831" i="1"/>
  <c r="G853" i="3" s="1"/>
  <c r="L783" i="1"/>
  <c r="G805" i="3" s="1"/>
  <c r="L743" i="1"/>
  <c r="G765" i="3" s="1"/>
  <c r="L703" i="1"/>
  <c r="G725" i="3" s="1"/>
  <c r="L655" i="1"/>
  <c r="G677" i="3" s="1"/>
  <c r="L607" i="1"/>
  <c r="G629" i="3" s="1"/>
  <c r="L559" i="1"/>
  <c r="G581" i="3" s="1"/>
  <c r="L511" i="1"/>
  <c r="G533" i="3" s="1"/>
  <c r="L463" i="1"/>
  <c r="G485" i="3" s="1"/>
  <c r="L407" i="1"/>
  <c r="G429" i="3" s="1"/>
  <c r="L367" i="1"/>
  <c r="G389" i="3" s="1"/>
  <c r="L319" i="1"/>
  <c r="G341" i="3" s="1"/>
  <c r="L271" i="1"/>
  <c r="G293" i="3" s="1"/>
  <c r="L215" i="1"/>
  <c r="G237" i="3" s="1"/>
  <c r="L167" i="1"/>
  <c r="G189" i="3" s="1"/>
  <c r="L127" i="1"/>
  <c r="G149" i="3" s="1"/>
  <c r="L79" i="1"/>
  <c r="G101" i="3" s="1"/>
  <c r="L15" i="1"/>
  <c r="G37" i="3" s="1"/>
  <c r="L1077" i="1"/>
  <c r="G1099" i="3" s="1"/>
  <c r="L1061" i="1"/>
  <c r="G1084" i="3" s="1"/>
  <c r="L1037" i="1"/>
  <c r="G1059" i="3" s="1"/>
  <c r="L1021" i="1"/>
  <c r="G1043" i="3" s="1"/>
  <c r="L1005" i="1"/>
  <c r="G1027" i="3" s="1"/>
  <c r="L989" i="1"/>
  <c r="G1011" i="3" s="1"/>
  <c r="L973" i="1"/>
  <c r="G995" i="3" s="1"/>
  <c r="L949" i="1"/>
  <c r="G971" i="3" s="1"/>
  <c r="L933" i="1"/>
  <c r="G955" i="3" s="1"/>
  <c r="L917" i="1"/>
  <c r="G939" i="3" s="1"/>
  <c r="L901" i="1"/>
  <c r="G923" i="3" s="1"/>
  <c r="L893" i="1"/>
  <c r="G915" i="3" s="1"/>
  <c r="L877" i="1"/>
  <c r="G899" i="3" s="1"/>
  <c r="L861" i="1"/>
  <c r="G883" i="3" s="1"/>
  <c r="L845" i="1"/>
  <c r="G867" i="3" s="1"/>
  <c r="L829" i="1"/>
  <c r="G851" i="3" s="1"/>
  <c r="L813" i="1"/>
  <c r="G835" i="3" s="1"/>
  <c r="L797" i="1"/>
  <c r="G819" i="3" s="1"/>
  <c r="L789" i="1"/>
  <c r="G811" i="3" s="1"/>
  <c r="L773" i="1"/>
  <c r="G795" i="3" s="1"/>
  <c r="L757" i="1"/>
  <c r="G779" i="3" s="1"/>
  <c r="L741" i="1"/>
  <c r="G763" i="3" s="1"/>
  <c r="L725" i="1"/>
  <c r="G747" i="3" s="1"/>
  <c r="L709" i="1"/>
  <c r="G731" i="3" s="1"/>
  <c r="L693" i="1"/>
  <c r="G715" i="3" s="1"/>
  <c r="L677" i="1"/>
  <c r="G699" i="3" s="1"/>
  <c r="L661" i="1"/>
  <c r="G683" i="3" s="1"/>
  <c r="L645" i="1"/>
  <c r="G667" i="3" s="1"/>
  <c r="L629" i="1"/>
  <c r="G651" i="3" s="1"/>
  <c r="L613" i="1"/>
  <c r="G635" i="3" s="1"/>
  <c r="L597" i="1"/>
  <c r="G619" i="3" s="1"/>
  <c r="L581" i="1"/>
  <c r="G603" i="3" s="1"/>
  <c r="L573" i="1"/>
  <c r="G595" i="3" s="1"/>
  <c r="L557" i="1"/>
  <c r="G579" i="3" s="1"/>
  <c r="L541" i="1"/>
  <c r="G563" i="3" s="1"/>
  <c r="L501" i="1"/>
  <c r="G523" i="3" s="1"/>
  <c r="L469" i="1"/>
  <c r="G491" i="3" s="1"/>
  <c r="L461" i="1"/>
  <c r="G483" i="3" s="1"/>
  <c r="L445" i="1"/>
  <c r="G467" i="3" s="1"/>
  <c r="L405" i="1"/>
  <c r="G427" i="3" s="1"/>
  <c r="L397" i="1"/>
  <c r="G419" i="3" s="1"/>
  <c r="L381" i="1"/>
  <c r="G403" i="3" s="1"/>
  <c r="L341" i="1"/>
  <c r="G363" i="3" s="1"/>
  <c r="L309" i="1"/>
  <c r="G331" i="3" s="1"/>
  <c r="L301" i="1"/>
  <c r="G323" i="3" s="1"/>
  <c r="L285" i="1"/>
  <c r="G307" i="3" s="1"/>
  <c r="L245" i="1"/>
  <c r="G267" i="3" s="1"/>
  <c r="L237" i="1"/>
  <c r="G259" i="3" s="1"/>
  <c r="L221" i="1"/>
  <c r="G243" i="3" s="1"/>
  <c r="L181" i="1"/>
  <c r="G203" i="3" s="1"/>
  <c r="L165" i="1"/>
  <c r="G187" i="3" s="1"/>
  <c r="L149" i="1"/>
  <c r="G171" i="3" s="1"/>
  <c r="L133" i="1"/>
  <c r="G155" i="3" s="1"/>
  <c r="L125" i="1"/>
  <c r="G147" i="3" s="1"/>
  <c r="L109" i="1"/>
  <c r="G131" i="3" s="1"/>
  <c r="L93" i="1"/>
  <c r="G115" i="3" s="1"/>
  <c r="L77" i="1"/>
  <c r="G99" i="3" s="1"/>
  <c r="L61" i="1"/>
  <c r="G83" i="3" s="1"/>
  <c r="L45" i="1"/>
  <c r="G67" i="3" s="1"/>
  <c r="L29" i="1"/>
  <c r="G51" i="3" s="1"/>
  <c r="L13" i="1"/>
  <c r="G35" i="3" s="1"/>
  <c r="V1068" i="1"/>
  <c r="V739" i="1"/>
  <c r="V412" i="1"/>
  <c r="V342" i="1"/>
  <c r="V204" i="1"/>
  <c r="V166" i="1"/>
  <c r="V67" i="1"/>
  <c r="Q1086" i="1"/>
  <c r="T1086" i="1"/>
  <c r="T1022" i="1"/>
  <c r="Q1022" i="1"/>
  <c r="Q846" i="1"/>
  <c r="T846" i="1"/>
  <c r="L1084" i="1"/>
  <c r="G1107" i="3" s="1"/>
  <c r="L1076" i="1"/>
  <c r="G1098" i="3" s="1"/>
  <c r="L1068" i="1"/>
  <c r="G1090" i="3" s="1"/>
  <c r="L1060" i="1"/>
  <c r="G1082" i="3" s="1"/>
  <c r="L1052" i="1"/>
  <c r="G1074" i="3" s="1"/>
  <c r="L1044" i="1"/>
  <c r="G1066" i="3" s="1"/>
  <c r="L1036" i="1"/>
  <c r="G1058" i="3" s="1"/>
  <c r="L1028" i="1"/>
  <c r="G1050" i="3" s="1"/>
  <c r="L1020" i="1"/>
  <c r="G1042" i="3" s="1"/>
  <c r="L1012" i="1"/>
  <c r="G1034" i="3" s="1"/>
  <c r="L1004" i="1"/>
  <c r="G1026" i="3" s="1"/>
  <c r="L996" i="1"/>
  <c r="G1018" i="3" s="1"/>
  <c r="L988" i="1"/>
  <c r="G1010" i="3" s="1"/>
  <c r="L980" i="1"/>
  <c r="G1002" i="3" s="1"/>
  <c r="L972" i="1"/>
  <c r="G994" i="3" s="1"/>
  <c r="L964" i="1"/>
  <c r="G986" i="3" s="1"/>
  <c r="L956" i="1"/>
  <c r="G978" i="3" s="1"/>
  <c r="L948" i="1"/>
  <c r="G970" i="3" s="1"/>
  <c r="L940" i="1"/>
  <c r="G962" i="3" s="1"/>
  <c r="L932" i="1"/>
  <c r="G954" i="3" s="1"/>
  <c r="L924" i="1"/>
  <c r="G946" i="3" s="1"/>
  <c r="L916" i="1"/>
  <c r="G938" i="3" s="1"/>
  <c r="L908" i="1"/>
  <c r="G930" i="3" s="1"/>
  <c r="L900" i="1"/>
  <c r="G922" i="3" s="1"/>
  <c r="L892" i="1"/>
  <c r="G914" i="3" s="1"/>
  <c r="L884" i="1"/>
  <c r="G906" i="3" s="1"/>
  <c r="L876" i="1"/>
  <c r="G898" i="3" s="1"/>
  <c r="L868" i="1"/>
  <c r="G890" i="3" s="1"/>
  <c r="L860" i="1"/>
  <c r="G882" i="3" s="1"/>
  <c r="L852" i="1"/>
  <c r="G874" i="3" s="1"/>
  <c r="L844" i="1"/>
  <c r="G866" i="3" s="1"/>
  <c r="L836" i="1"/>
  <c r="G858" i="3" s="1"/>
  <c r="L828" i="1"/>
  <c r="G850" i="3" s="1"/>
  <c r="L820" i="1"/>
  <c r="G842" i="3" s="1"/>
  <c r="L812" i="1"/>
  <c r="G834" i="3" s="1"/>
  <c r="L804" i="1"/>
  <c r="G826" i="3" s="1"/>
  <c r="L796" i="1"/>
  <c r="G818" i="3" s="1"/>
  <c r="L788" i="1"/>
  <c r="G810" i="3" s="1"/>
  <c r="L780" i="1"/>
  <c r="G802" i="3" s="1"/>
  <c r="L772" i="1"/>
  <c r="G794" i="3" s="1"/>
  <c r="L764" i="1"/>
  <c r="G786" i="3" s="1"/>
  <c r="L756" i="1"/>
  <c r="G778" i="3" s="1"/>
  <c r="L748" i="1"/>
  <c r="G770" i="3" s="1"/>
  <c r="L740" i="1"/>
  <c r="G762" i="3" s="1"/>
  <c r="L732" i="1"/>
  <c r="G754" i="3" s="1"/>
  <c r="L724" i="1"/>
  <c r="G746" i="3" s="1"/>
  <c r="L716" i="1"/>
  <c r="G738" i="3" s="1"/>
  <c r="L708" i="1"/>
  <c r="G730" i="3" s="1"/>
  <c r="L700" i="1"/>
  <c r="G722" i="3" s="1"/>
  <c r="L692" i="1"/>
  <c r="G714" i="3" s="1"/>
  <c r="L684" i="1"/>
  <c r="G706" i="3" s="1"/>
  <c r="L676" i="1"/>
  <c r="G698" i="3" s="1"/>
  <c r="L668" i="1"/>
  <c r="G690" i="3" s="1"/>
  <c r="L660" i="1"/>
  <c r="G682" i="3" s="1"/>
  <c r="L652" i="1"/>
  <c r="G674" i="3" s="1"/>
  <c r="L644" i="1"/>
  <c r="G666" i="3" s="1"/>
  <c r="L636" i="1"/>
  <c r="G658" i="3" s="1"/>
  <c r="L628" i="1"/>
  <c r="G650" i="3" s="1"/>
  <c r="L620" i="1"/>
  <c r="G642" i="3" s="1"/>
  <c r="L612" i="1"/>
  <c r="G634" i="3" s="1"/>
  <c r="L604" i="1"/>
  <c r="G626" i="3" s="1"/>
  <c r="L596" i="1"/>
  <c r="G618" i="3" s="1"/>
  <c r="L588" i="1"/>
  <c r="G610" i="3" s="1"/>
  <c r="L580" i="1"/>
  <c r="G602" i="3" s="1"/>
  <c r="L572" i="1"/>
  <c r="G594" i="3" s="1"/>
  <c r="L564" i="1"/>
  <c r="G586" i="3" s="1"/>
  <c r="L556" i="1"/>
  <c r="G578" i="3" s="1"/>
  <c r="L548" i="1"/>
  <c r="G570" i="3" s="1"/>
  <c r="L540" i="1"/>
  <c r="G562" i="3" s="1"/>
  <c r="L532" i="1"/>
  <c r="G554" i="3" s="1"/>
  <c r="L524" i="1"/>
  <c r="G546" i="3" s="1"/>
  <c r="L516" i="1"/>
  <c r="G538" i="3" s="1"/>
  <c r="L508" i="1"/>
  <c r="G530" i="3" s="1"/>
  <c r="L500" i="1"/>
  <c r="G522" i="3" s="1"/>
  <c r="L492" i="1"/>
  <c r="G514" i="3" s="1"/>
  <c r="L484" i="1"/>
  <c r="G506" i="3" s="1"/>
  <c r="L476" i="1"/>
  <c r="G498" i="3" s="1"/>
  <c r="L468" i="1"/>
  <c r="G490" i="3" s="1"/>
  <c r="L460" i="1"/>
  <c r="G481" i="3" s="1"/>
  <c r="L452" i="1"/>
  <c r="G474" i="3" s="1"/>
  <c r="L444" i="1"/>
  <c r="G466" i="3" s="1"/>
  <c r="L436" i="1"/>
  <c r="G458" i="3" s="1"/>
  <c r="L428" i="1"/>
  <c r="G450" i="3" s="1"/>
  <c r="L420" i="1"/>
  <c r="G442" i="3" s="1"/>
  <c r="L412" i="1"/>
  <c r="G434" i="3" s="1"/>
  <c r="L404" i="1"/>
  <c r="G426" i="3" s="1"/>
  <c r="L396" i="1"/>
  <c r="G418" i="3" s="1"/>
  <c r="L388" i="1"/>
  <c r="G410" i="3" s="1"/>
  <c r="L380" i="1"/>
  <c r="G402" i="3" s="1"/>
  <c r="L372" i="1"/>
  <c r="G394" i="3" s="1"/>
  <c r="L364" i="1"/>
  <c r="G386" i="3" s="1"/>
  <c r="L356" i="1"/>
  <c r="G378" i="3" s="1"/>
  <c r="L348" i="1"/>
  <c r="G370" i="3" s="1"/>
  <c r="L340" i="1"/>
  <c r="G362" i="3" s="1"/>
  <c r="L332" i="1"/>
  <c r="G354" i="3" s="1"/>
  <c r="L324" i="1"/>
  <c r="G346" i="3" s="1"/>
  <c r="L316" i="1"/>
  <c r="G338" i="3" s="1"/>
  <c r="L308" i="1"/>
  <c r="G330" i="3" s="1"/>
  <c r="L300" i="1"/>
  <c r="G322" i="3" s="1"/>
  <c r="L292" i="1"/>
  <c r="G314" i="3" s="1"/>
  <c r="L284" i="1"/>
  <c r="G306" i="3" s="1"/>
  <c r="L276" i="1"/>
  <c r="G298" i="3" s="1"/>
  <c r="L268" i="1"/>
  <c r="G290" i="3" s="1"/>
  <c r="L260" i="1"/>
  <c r="G282" i="3" s="1"/>
  <c r="L252" i="1"/>
  <c r="G274" i="3" s="1"/>
  <c r="L244" i="1"/>
  <c r="G266" i="3" s="1"/>
  <c r="L236" i="1"/>
  <c r="G258" i="3" s="1"/>
  <c r="L228" i="1"/>
  <c r="G250" i="3" s="1"/>
  <c r="L220" i="1"/>
  <c r="G242" i="3" s="1"/>
  <c r="L212" i="1"/>
  <c r="G234" i="3" s="1"/>
  <c r="L204" i="1"/>
  <c r="G226" i="3" s="1"/>
  <c r="L196" i="1"/>
  <c r="G218" i="3" s="1"/>
  <c r="L188" i="1"/>
  <c r="G210" i="3" s="1"/>
  <c r="L180" i="1"/>
  <c r="G202" i="3" s="1"/>
  <c r="L172" i="1"/>
  <c r="G194" i="3" s="1"/>
  <c r="L164" i="1"/>
  <c r="G186" i="3" s="1"/>
  <c r="L156" i="1"/>
  <c r="G178" i="3" s="1"/>
  <c r="L148" i="1"/>
  <c r="G170" i="3" s="1"/>
  <c r="L140" i="1"/>
  <c r="G162" i="3" s="1"/>
  <c r="L132" i="1"/>
  <c r="G154" i="3" s="1"/>
  <c r="L124" i="1"/>
  <c r="G146" i="3" s="1"/>
  <c r="L116" i="1"/>
  <c r="G138" i="3" s="1"/>
  <c r="L108" i="1"/>
  <c r="G130" i="3" s="1"/>
  <c r="L100" i="1"/>
  <c r="G122" i="3" s="1"/>
  <c r="L92" i="1"/>
  <c r="G114" i="3" s="1"/>
  <c r="L76" i="1"/>
  <c r="G98" i="3" s="1"/>
  <c r="L68" i="1"/>
  <c r="G90" i="3" s="1"/>
  <c r="L60" i="1"/>
  <c r="G82" i="3" s="1"/>
  <c r="L52" i="1"/>
  <c r="G74" i="3" s="1"/>
  <c r="L44" i="1"/>
  <c r="G66" i="3" s="1"/>
  <c r="L36" i="1"/>
  <c r="G58" i="3" s="1"/>
  <c r="L28" i="1"/>
  <c r="G50" i="3" s="1"/>
  <c r="L12" i="1"/>
  <c r="G34" i="3" s="1"/>
  <c r="L4" i="1"/>
  <c r="G26" i="3" s="1"/>
  <c r="T1070" i="1"/>
  <c r="T992" i="1"/>
  <c r="T910" i="1"/>
  <c r="T726" i="1"/>
  <c r="T654" i="1"/>
  <c r="T438" i="1"/>
  <c r="T358" i="1"/>
  <c r="T206" i="1"/>
  <c r="V462" i="1"/>
  <c r="V1028" i="1"/>
  <c r="Q990" i="1"/>
  <c r="V923" i="1"/>
  <c r="Q694" i="1"/>
  <c r="V659" i="1"/>
  <c r="V451" i="1"/>
  <c r="Q270" i="1"/>
  <c r="Q62" i="1"/>
  <c r="V1051" i="1"/>
  <c r="V1011" i="1"/>
  <c r="V947" i="1"/>
  <c r="V883" i="1"/>
  <c r="V779" i="1"/>
  <c r="V740" i="1"/>
  <c r="V619" i="1"/>
  <c r="V532" i="1"/>
  <c r="V452" i="1"/>
  <c r="V388" i="1"/>
  <c r="V324" i="1"/>
  <c r="V268" i="1"/>
  <c r="V187" i="1"/>
  <c r="V164" i="1"/>
  <c r="V100" i="1"/>
  <c r="V44" i="1"/>
  <c r="V3" i="1"/>
  <c r="V1039" i="1"/>
  <c r="V975" i="1"/>
  <c r="V911" i="1"/>
  <c r="V847" i="1"/>
  <c r="V783" i="1"/>
  <c r="V719" i="1"/>
  <c r="V655" i="1"/>
  <c r="V591" i="1"/>
  <c r="V527" i="1"/>
  <c r="V463" i="1"/>
  <c r="V399" i="1"/>
  <c r="V335" i="1"/>
  <c r="V271" i="1"/>
  <c r="V207" i="1"/>
  <c r="V143" i="1"/>
  <c r="V79" i="1"/>
  <c r="V15" i="1"/>
  <c r="V444" i="1"/>
  <c r="V307" i="1"/>
  <c r="V228" i="1"/>
  <c r="V1067" i="1"/>
  <c r="V1027" i="1"/>
  <c r="V755" i="1"/>
  <c r="V715" i="1"/>
  <c r="V651" i="1"/>
  <c r="V571" i="1"/>
  <c r="V491" i="1"/>
  <c r="V427" i="1"/>
  <c r="V363" i="1"/>
  <c r="V139" i="1"/>
  <c r="V1077" i="1"/>
  <c r="V1069" i="1"/>
  <c r="V1061" i="1"/>
  <c r="V1045" i="1"/>
  <c r="V1037" i="1"/>
  <c r="V1029" i="1"/>
  <c r="V1013" i="1"/>
  <c r="V1005" i="1"/>
  <c r="V997" i="1"/>
  <c r="V981" i="1"/>
  <c r="V973" i="1"/>
  <c r="V965" i="1"/>
  <c r="V949" i="1"/>
  <c r="V941" i="1"/>
  <c r="V933" i="1"/>
  <c r="V917" i="1"/>
  <c r="V909" i="1"/>
  <c r="V901" i="1"/>
  <c r="V885" i="1"/>
  <c r="V877" i="1"/>
  <c r="V869" i="1"/>
  <c r="V853" i="1"/>
  <c r="V845" i="1"/>
  <c r="V837" i="1"/>
  <c r="V821" i="1"/>
  <c r="V813" i="1"/>
  <c r="V805" i="1"/>
  <c r="V789" i="1"/>
  <c r="V781" i="1"/>
  <c r="V773" i="1"/>
  <c r="V757" i="1"/>
  <c r="V749" i="1"/>
  <c r="V741" i="1"/>
  <c r="V725" i="1"/>
  <c r="V717" i="1"/>
  <c r="V709" i="1"/>
  <c r="V693" i="1"/>
  <c r="V685" i="1"/>
  <c r="V677" i="1"/>
  <c r="V661" i="1"/>
  <c r="V653" i="1"/>
  <c r="V645" i="1"/>
  <c r="V629" i="1"/>
  <c r="V621" i="1"/>
  <c r="V613" i="1"/>
  <c r="V597" i="1"/>
  <c r="V589" i="1"/>
  <c r="V581" i="1"/>
  <c r="V565" i="1"/>
  <c r="V557" i="1"/>
  <c r="V549" i="1"/>
  <c r="V533" i="1"/>
  <c r="V525" i="1"/>
  <c r="V517" i="1"/>
  <c r="V501" i="1"/>
  <c r="V493" i="1"/>
  <c r="V485" i="1"/>
  <c r="V469" i="1"/>
  <c r="V461" i="1"/>
  <c r="V453" i="1"/>
  <c r="V437" i="1"/>
  <c r="V429" i="1"/>
  <c r="V421" i="1"/>
  <c r="V405" i="1"/>
  <c r="V397" i="1"/>
  <c r="V389" i="1"/>
  <c r="V373" i="1"/>
  <c r="V365" i="1"/>
  <c r="V357" i="1"/>
  <c r="V341" i="1"/>
  <c r="V333" i="1"/>
  <c r="V325" i="1"/>
  <c r="V317" i="1"/>
  <c r="V309" i="1"/>
  <c r="V301" i="1"/>
  <c r="V293" i="1"/>
  <c r="V285" i="1"/>
  <c r="V269" i="1"/>
  <c r="V261" i="1"/>
  <c r="V253" i="1"/>
  <c r="V237" i="1"/>
  <c r="V229" i="1"/>
  <c r="V221" i="1"/>
  <c r="V205" i="1"/>
  <c r="V197" i="1"/>
  <c r="V189" i="1"/>
  <c r="V173" i="1"/>
  <c r="V165" i="1"/>
  <c r="V157" i="1"/>
  <c r="V141" i="1"/>
  <c r="V133" i="1"/>
  <c r="V125" i="1"/>
  <c r="V109" i="1"/>
  <c r="V101" i="1"/>
  <c r="V93" i="1"/>
  <c r="V77" i="1"/>
  <c r="V69" i="1"/>
  <c r="V61" i="1"/>
  <c r="V45" i="1"/>
  <c r="V37" i="1"/>
  <c r="V29" i="1"/>
  <c r="V13" i="1"/>
  <c r="V5" i="1"/>
  <c r="V1084" i="1"/>
  <c r="V1043" i="1"/>
  <c r="V980" i="1"/>
  <c r="V939" i="1"/>
  <c r="V875" i="1"/>
  <c r="V852" i="1"/>
  <c r="V811" i="1"/>
  <c r="V771" i="1"/>
  <c r="V732" i="1"/>
  <c r="V668" i="1"/>
  <c r="V628" i="1"/>
  <c r="V611" i="1"/>
  <c r="V588" i="1"/>
  <c r="V507" i="1"/>
  <c r="V380" i="1"/>
  <c r="V316" i="1"/>
  <c r="V299" i="1"/>
  <c r="V283" i="1"/>
  <c r="V243" i="1"/>
  <c r="V220" i="1"/>
  <c r="V179" i="1"/>
  <c r="V156" i="1"/>
  <c r="V76" i="1"/>
  <c r="V36" i="1"/>
  <c r="V676" i="1"/>
  <c r="V979" i="1"/>
  <c r="V915" i="1"/>
  <c r="V851" i="1"/>
  <c r="Q807" i="1"/>
  <c r="V259" i="1"/>
  <c r="V155" i="1"/>
  <c r="V75" i="1"/>
  <c r="V35" i="1"/>
  <c r="V860" i="1"/>
  <c r="V955" i="1"/>
  <c r="V643" i="1"/>
  <c r="V419" i="1"/>
  <c r="Q295" i="1"/>
  <c r="V195" i="1"/>
  <c r="V11" i="1"/>
  <c r="V10" i="1"/>
  <c r="V411" i="1"/>
  <c r="V867" i="1"/>
  <c r="V747" i="1"/>
  <c r="V539" i="1"/>
  <c r="V459" i="1"/>
  <c r="V331" i="1"/>
  <c r="V235" i="1"/>
  <c r="V171" i="1"/>
  <c r="V107" i="1"/>
  <c r="V68" i="1"/>
  <c r="V28" i="1"/>
  <c r="V1065" i="1"/>
  <c r="V1033" i="1"/>
  <c r="V1009" i="1"/>
  <c r="V1001" i="1"/>
  <c r="V993" i="1"/>
  <c r="V985" i="1"/>
  <c r="V977" i="1"/>
  <c r="V969" i="1"/>
  <c r="V961" i="1"/>
  <c r="V953" i="1"/>
  <c r="V945" i="1"/>
  <c r="V937" i="1"/>
  <c r="V929" i="1"/>
  <c r="V921" i="1"/>
  <c r="V913" i="1"/>
  <c r="V897" i="1"/>
  <c r="V889" i="1"/>
  <c r="V841" i="1"/>
  <c r="V809" i="1"/>
  <c r="V801" i="1"/>
  <c r="V793" i="1"/>
  <c r="V785" i="1"/>
  <c r="V777" i="1"/>
  <c r="V737" i="1"/>
  <c r="V729" i="1"/>
  <c r="V721" i="1"/>
  <c r="V713" i="1"/>
  <c r="V681" i="1"/>
  <c r="V673" i="1"/>
  <c r="V665" i="1"/>
  <c r="V657" i="1"/>
  <c r="V649" i="1"/>
  <c r="V609" i="1"/>
  <c r="V593" i="1"/>
  <c r="V585" i="1"/>
  <c r="V569" i="1"/>
  <c r="V561" i="1"/>
  <c r="V545" i="1"/>
  <c r="V537" i="1"/>
  <c r="V521" i="1"/>
  <c r="V513" i="1"/>
  <c r="V505" i="1"/>
  <c r="V497" i="1"/>
  <c r="V481" i="1"/>
  <c r="V473" i="1"/>
  <c r="V465" i="1"/>
  <c r="V449" i="1"/>
  <c r="V441" i="1"/>
  <c r="V433" i="1"/>
  <c r="V417" i="1"/>
  <c r="V409" i="1"/>
  <c r="V393" i="1"/>
  <c r="V385" i="1"/>
  <c r="V377" i="1"/>
  <c r="V369" i="1"/>
  <c r="V353" i="1"/>
  <c r="V345" i="1"/>
  <c r="V337" i="1"/>
  <c r="V313" i="1"/>
  <c r="V273" i="1"/>
  <c r="V249" i="1"/>
  <c r="V209" i="1"/>
  <c r="V185" i="1"/>
  <c r="V153" i="1"/>
  <c r="V105" i="1"/>
  <c r="V81" i="1"/>
  <c r="V57" i="1"/>
  <c r="V41" i="1"/>
  <c r="V17" i="1"/>
  <c r="T997" i="1"/>
  <c r="T869" i="1"/>
  <c r="T29" i="1"/>
  <c r="Q893" i="1"/>
  <c r="Q53" i="1"/>
  <c r="T1029" i="1"/>
  <c r="T125" i="1"/>
  <c r="Q181" i="1"/>
  <c r="Q85" i="1"/>
  <c r="T901" i="1"/>
  <c r="T221" i="1"/>
  <c r="Q277" i="1"/>
  <c r="T1061" i="1"/>
  <c r="T933" i="1"/>
  <c r="T61" i="1"/>
  <c r="Q117" i="1"/>
  <c r="T253" i="1"/>
  <c r="T157" i="1"/>
  <c r="Q213" i="1"/>
  <c r="T285" i="1"/>
  <c r="Q21" i="1"/>
  <c r="T965" i="1"/>
  <c r="T93" i="1"/>
  <c r="Q149" i="1"/>
  <c r="Q297" i="1"/>
  <c r="T473" i="1"/>
  <c r="T273" i="1"/>
  <c r="Q1041" i="1"/>
  <c r="T1041" i="1"/>
  <c r="Q865" i="1"/>
  <c r="T865" i="1"/>
  <c r="Q601" i="1"/>
  <c r="T601" i="1"/>
  <c r="T553" i="1"/>
  <c r="Q553" i="1"/>
  <c r="Q529" i="1"/>
  <c r="T529" i="1"/>
  <c r="Q489" i="1"/>
  <c r="T489" i="1"/>
  <c r="Q457" i="1"/>
  <c r="T457" i="1"/>
  <c r="T425" i="1"/>
  <c r="Q425" i="1"/>
  <c r="Q401" i="1"/>
  <c r="T401" i="1"/>
  <c r="Q361" i="1"/>
  <c r="T361" i="1"/>
  <c r="Q321" i="1"/>
  <c r="T321" i="1"/>
  <c r="Q289" i="1"/>
  <c r="T289" i="1"/>
  <c r="Q265" i="1"/>
  <c r="T265" i="1"/>
  <c r="Q257" i="1"/>
  <c r="T257" i="1"/>
  <c r="Q241" i="1"/>
  <c r="T241" i="1"/>
  <c r="Q233" i="1"/>
  <c r="T233" i="1"/>
  <c r="Q217" i="1"/>
  <c r="T217" i="1"/>
  <c r="T201" i="1"/>
  <c r="Q201" i="1"/>
  <c r="T177" i="1"/>
  <c r="Q177" i="1"/>
  <c r="Q129" i="1"/>
  <c r="T129" i="1"/>
  <c r="Q65" i="1"/>
  <c r="T65" i="1"/>
  <c r="Q33" i="1"/>
  <c r="T33" i="1"/>
  <c r="Q9" i="1"/>
  <c r="T9" i="1"/>
  <c r="T209" i="1"/>
  <c r="Q225" i="1"/>
  <c r="T1088" i="1"/>
  <c r="Q1088" i="1"/>
  <c r="T1072" i="1"/>
  <c r="Q1072" i="1"/>
  <c r="T1056" i="1"/>
  <c r="Q1056" i="1"/>
  <c r="T1016" i="1"/>
  <c r="Q1016" i="1"/>
  <c r="T1000" i="1"/>
  <c r="Q1000" i="1"/>
  <c r="T984" i="1"/>
  <c r="Q984" i="1"/>
  <c r="T968" i="1"/>
  <c r="Q968" i="1"/>
  <c r="Q960" i="1"/>
  <c r="T960" i="1"/>
  <c r="T952" i="1"/>
  <c r="Q952" i="1"/>
  <c r="Q944" i="1"/>
  <c r="T944" i="1"/>
  <c r="T936" i="1"/>
  <c r="Q936" i="1"/>
  <c r="Q896" i="1"/>
  <c r="T896" i="1"/>
  <c r="Q880" i="1"/>
  <c r="T880" i="1"/>
  <c r="Q864" i="1"/>
  <c r="T864" i="1"/>
  <c r="Q856" i="1"/>
  <c r="T856" i="1"/>
  <c r="Q848" i="1"/>
  <c r="T848" i="1"/>
  <c r="T712" i="1"/>
  <c r="Q712" i="1"/>
  <c r="T696" i="1"/>
  <c r="Q696" i="1"/>
  <c r="T680" i="1"/>
  <c r="Q680" i="1"/>
  <c r="T664" i="1"/>
  <c r="Q664" i="1"/>
  <c r="T648" i="1"/>
  <c r="Q648" i="1"/>
  <c r="T632" i="1"/>
  <c r="Q632" i="1"/>
  <c r="T616" i="1"/>
  <c r="Q616" i="1"/>
  <c r="T600" i="1"/>
  <c r="Q600" i="1"/>
  <c r="T584" i="1"/>
  <c r="Q584" i="1"/>
  <c r="T568" i="1"/>
  <c r="Q568" i="1"/>
  <c r="Q520" i="1"/>
  <c r="T520" i="1"/>
  <c r="Q504" i="1"/>
  <c r="T504" i="1"/>
  <c r="Q472" i="1"/>
  <c r="T472" i="1"/>
  <c r="T456" i="1"/>
  <c r="Q456" i="1"/>
  <c r="T448" i="1"/>
  <c r="Q448" i="1"/>
  <c r="T440" i="1"/>
  <c r="Q440" i="1"/>
  <c r="T432" i="1"/>
  <c r="Q432" i="1"/>
  <c r="T400" i="1"/>
  <c r="Q400" i="1"/>
  <c r="Q392" i="1"/>
  <c r="T392" i="1"/>
  <c r="T384" i="1"/>
  <c r="Q384" i="1"/>
  <c r="Q376" i="1"/>
  <c r="T376" i="1"/>
  <c r="T368" i="1"/>
  <c r="Q368" i="1"/>
  <c r="T304" i="1"/>
  <c r="Q304" i="1"/>
  <c r="T280" i="1"/>
  <c r="Q280" i="1"/>
  <c r="T264" i="1"/>
  <c r="Q264" i="1"/>
  <c r="Q216" i="1"/>
  <c r="T216" i="1"/>
  <c r="Q208" i="1"/>
  <c r="T208" i="1"/>
  <c r="Q192" i="1"/>
  <c r="T192" i="1"/>
  <c r="Q176" i="1"/>
  <c r="T176" i="1"/>
  <c r="Q160" i="1"/>
  <c r="T160" i="1"/>
  <c r="Q144" i="1"/>
  <c r="T144" i="1"/>
  <c r="Q128" i="1"/>
  <c r="T128" i="1"/>
  <c r="T104" i="1"/>
  <c r="Q104" i="1"/>
  <c r="T88" i="1"/>
  <c r="Q88" i="1"/>
  <c r="T72" i="1"/>
  <c r="Q72" i="1"/>
  <c r="T48" i="1"/>
  <c r="Q48" i="1"/>
  <c r="Q40" i="1"/>
  <c r="T40" i="1"/>
  <c r="Q24" i="1"/>
  <c r="T24" i="1"/>
  <c r="Q8" i="1"/>
  <c r="T8" i="1"/>
  <c r="T832" i="1"/>
  <c r="T816" i="1"/>
  <c r="T800" i="1"/>
  <c r="T784" i="1"/>
  <c r="T736" i="1"/>
  <c r="T720" i="1"/>
  <c r="T704" i="1"/>
  <c r="T360" i="1"/>
  <c r="T345" i="1"/>
  <c r="Q1048" i="1"/>
  <c r="Q528" i="1"/>
  <c r="Q328" i="1"/>
  <c r="Q240" i="1"/>
  <c r="Q112" i="1"/>
  <c r="T552" i="1"/>
  <c r="T537" i="1"/>
  <c r="T521" i="1"/>
  <c r="T136" i="1"/>
  <c r="T120" i="1"/>
  <c r="T105" i="1"/>
  <c r="T57" i="1"/>
  <c r="T41" i="1"/>
  <c r="Q1064" i="1"/>
  <c r="Q544" i="1"/>
  <c r="Q344" i="1"/>
  <c r="Q184" i="1"/>
  <c r="T928" i="1"/>
  <c r="T912" i="1"/>
  <c r="T536" i="1"/>
  <c r="T480" i="1"/>
  <c r="T465" i="1"/>
  <c r="T313" i="1"/>
  <c r="T185" i="1"/>
  <c r="T168" i="1"/>
  <c r="T152" i="1"/>
  <c r="T56" i="1"/>
  <c r="Q1080" i="1"/>
  <c r="Q560" i="1"/>
  <c r="Q200" i="1"/>
  <c r="T608" i="1"/>
  <c r="T464" i="1"/>
  <c r="T424" i="1"/>
  <c r="T409" i="1"/>
  <c r="T393" i="1"/>
  <c r="T249" i="1"/>
  <c r="T232" i="1"/>
  <c r="Q576" i="1"/>
  <c r="T840" i="1"/>
  <c r="T824" i="1"/>
  <c r="T808" i="1"/>
  <c r="T792" i="1"/>
  <c r="T776" i="1"/>
  <c r="T760" i="1"/>
  <c r="T744" i="1"/>
  <c r="T728" i="1"/>
  <c r="T713" i="1"/>
  <c r="T408" i="1"/>
  <c r="T352" i="1"/>
  <c r="T337" i="1"/>
  <c r="T248" i="1"/>
  <c r="Q592" i="1"/>
  <c r="T976" i="1"/>
  <c r="T872" i="1"/>
  <c r="T657" i="1"/>
  <c r="T336" i="1"/>
  <c r="T320" i="1"/>
  <c r="T81" i="1"/>
  <c r="T32" i="1"/>
  <c r="T17" i="1"/>
  <c r="Q1053" i="1"/>
  <c r="Q1021" i="1"/>
  <c r="T1081" i="1"/>
  <c r="Q1081" i="1"/>
  <c r="T1073" i="1"/>
  <c r="Q1073" i="1"/>
  <c r="T1057" i="1"/>
  <c r="Q1057" i="1"/>
  <c r="T1049" i="1"/>
  <c r="Q1049" i="1"/>
  <c r="T1025" i="1"/>
  <c r="Q1025" i="1"/>
  <c r="T849" i="1"/>
  <c r="Q849" i="1"/>
  <c r="Q833" i="1"/>
  <c r="T833" i="1"/>
  <c r="T825" i="1"/>
  <c r="Q825" i="1"/>
  <c r="T817" i="1"/>
  <c r="Q817" i="1"/>
  <c r="Q769" i="1"/>
  <c r="T769" i="1"/>
  <c r="Q761" i="1"/>
  <c r="T761" i="1"/>
  <c r="Q753" i="1"/>
  <c r="T753" i="1"/>
  <c r="Q705" i="1"/>
  <c r="T705" i="1"/>
  <c r="Q697" i="1"/>
  <c r="T697" i="1"/>
  <c r="Q689" i="1"/>
  <c r="T689" i="1"/>
  <c r="Q641" i="1"/>
  <c r="T641" i="1"/>
  <c r="Q633" i="1"/>
  <c r="T633" i="1"/>
  <c r="Q625" i="1"/>
  <c r="T625" i="1"/>
  <c r="T1001" i="1"/>
  <c r="T977" i="1"/>
  <c r="T953" i="1"/>
  <c r="T929" i="1"/>
  <c r="T793" i="1"/>
  <c r="T737" i="1"/>
  <c r="T681" i="1"/>
  <c r="Q1089" i="1"/>
  <c r="Q745" i="1"/>
  <c r="T1065" i="1"/>
  <c r="T889" i="1"/>
  <c r="T585" i="1"/>
  <c r="Q1017" i="1"/>
  <c r="Q881" i="1"/>
  <c r="T937" i="1"/>
  <c r="T913" i="1"/>
  <c r="T777" i="1"/>
  <c r="T721" i="1"/>
  <c r="T665" i="1"/>
  <c r="T609" i="1"/>
  <c r="Q617" i="1"/>
  <c r="Q577" i="1"/>
  <c r="T577" i="1"/>
  <c r="T1009" i="1"/>
  <c r="T985" i="1"/>
  <c r="T961" i="1"/>
  <c r="T801" i="1"/>
  <c r="Q905" i="1"/>
  <c r="T1033" i="1"/>
  <c r="T897" i="1"/>
  <c r="T649" i="1"/>
  <c r="T593" i="1"/>
  <c r="T873" i="1"/>
  <c r="Q873" i="1"/>
  <c r="T969" i="1"/>
  <c r="T945" i="1"/>
  <c r="T921" i="1"/>
  <c r="T841" i="1"/>
  <c r="T785" i="1"/>
  <c r="T729" i="1"/>
  <c r="T673" i="1"/>
  <c r="T993" i="1"/>
  <c r="T809" i="1"/>
  <c r="Q857" i="1"/>
  <c r="T513" i="1"/>
  <c r="T449" i="1"/>
  <c r="T385" i="1"/>
  <c r="T153" i="1"/>
  <c r="Q989" i="1"/>
  <c r="Q89" i="1"/>
  <c r="Q1085" i="1"/>
  <c r="Q829" i="1"/>
  <c r="Q161" i="1"/>
  <c r="Q137" i="1"/>
  <c r="Q113" i="1"/>
  <c r="T561" i="1"/>
  <c r="T497" i="1"/>
  <c r="T433" i="1"/>
  <c r="T369" i="1"/>
  <c r="Q925" i="1"/>
  <c r="Q305" i="1"/>
  <c r="Q281" i="1"/>
  <c r="Q25" i="1"/>
  <c r="Q329" i="1"/>
  <c r="Q121" i="1"/>
  <c r="Q97" i="1"/>
  <c r="Q73" i="1"/>
  <c r="Q49" i="1"/>
  <c r="T545" i="1"/>
  <c r="T481" i="1"/>
  <c r="T417" i="1"/>
  <c r="T353" i="1"/>
  <c r="Q861" i="1"/>
  <c r="Q193" i="1"/>
  <c r="Q169" i="1"/>
  <c r="Q145" i="1"/>
  <c r="T569" i="1"/>
  <c r="T505" i="1"/>
  <c r="T441" i="1"/>
  <c r="T377" i="1"/>
  <c r="Q957" i="1"/>
  <c r="T837" i="1"/>
  <c r="T805" i="1"/>
  <c r="T773" i="1"/>
  <c r="T741" i="1"/>
  <c r="T709" i="1"/>
  <c r="T677" i="1"/>
  <c r="T645" i="1"/>
  <c r="T613" i="1"/>
  <c r="T581" i="1"/>
  <c r="T549" i="1"/>
  <c r="T517" i="1"/>
  <c r="T485" i="1"/>
  <c r="T453" i="1"/>
  <c r="T421" i="1"/>
  <c r="T389" i="1"/>
  <c r="T357" i="1"/>
  <c r="Q797" i="1"/>
  <c r="Q765" i="1"/>
  <c r="Q733" i="1"/>
  <c r="Q701" i="1"/>
  <c r="Q669" i="1"/>
  <c r="Q637" i="1"/>
  <c r="Q605" i="1"/>
  <c r="Q573" i="1"/>
  <c r="Q541" i="1"/>
  <c r="Q509" i="1"/>
  <c r="Q477" i="1"/>
  <c r="Q445" i="1"/>
  <c r="Q413" i="1"/>
  <c r="Q381" i="1"/>
  <c r="Q349" i="1"/>
  <c r="T1069" i="1"/>
  <c r="T1037" i="1"/>
  <c r="T1005" i="1"/>
  <c r="T973" i="1"/>
  <c r="T941" i="1"/>
  <c r="T909" i="1"/>
  <c r="T877" i="1"/>
  <c r="T325" i="1"/>
  <c r="T293" i="1"/>
  <c r="T261" i="1"/>
  <c r="T229" i="1"/>
  <c r="T197" i="1"/>
  <c r="T165" i="1"/>
  <c r="T133" i="1"/>
  <c r="T101" i="1"/>
  <c r="T69" i="1"/>
  <c r="T37" i="1"/>
  <c r="T5" i="1"/>
  <c r="T845" i="1"/>
  <c r="T813" i="1"/>
  <c r="T781" i="1"/>
  <c r="T749" i="1"/>
  <c r="T717" i="1"/>
  <c r="T685" i="1"/>
  <c r="T653" i="1"/>
  <c r="T621" i="1"/>
  <c r="T589" i="1"/>
  <c r="T557" i="1"/>
  <c r="T525" i="1"/>
  <c r="T493" i="1"/>
  <c r="T461" i="1"/>
  <c r="T429" i="1"/>
  <c r="T397" i="1"/>
  <c r="T365" i="1"/>
  <c r="T1077" i="1"/>
  <c r="T1045" i="1"/>
  <c r="T1013" i="1"/>
  <c r="T981" i="1"/>
  <c r="T949" i="1"/>
  <c r="T917" i="1"/>
  <c r="T885" i="1"/>
  <c r="T853" i="1"/>
  <c r="T333" i="1"/>
  <c r="T301" i="1"/>
  <c r="T269" i="1"/>
  <c r="T237" i="1"/>
  <c r="T205" i="1"/>
  <c r="T173" i="1"/>
  <c r="T141" i="1"/>
  <c r="T109" i="1"/>
  <c r="T77" i="1"/>
  <c r="T45" i="1"/>
  <c r="T13" i="1"/>
  <c r="T821" i="1"/>
  <c r="T789" i="1"/>
  <c r="T757" i="1"/>
  <c r="T725" i="1"/>
  <c r="T693" i="1"/>
  <c r="T661" i="1"/>
  <c r="T629" i="1"/>
  <c r="T597" i="1"/>
  <c r="T565" i="1"/>
  <c r="T533" i="1"/>
  <c r="T501" i="1"/>
  <c r="T469" i="1"/>
  <c r="T437" i="1"/>
  <c r="T405" i="1"/>
  <c r="T373" i="1"/>
  <c r="T341" i="1"/>
  <c r="T309" i="1"/>
  <c r="T823" i="1"/>
  <c r="Q823" i="1"/>
  <c r="Q791" i="1"/>
  <c r="T791" i="1"/>
  <c r="T759" i="1"/>
  <c r="Q759" i="1"/>
  <c r="Q727" i="1"/>
  <c r="T727" i="1"/>
  <c r="T687" i="1"/>
  <c r="Q687" i="1"/>
  <c r="T647" i="1"/>
  <c r="Q647" i="1"/>
  <c r="T503" i="1"/>
  <c r="Q503" i="1"/>
  <c r="Q471" i="1"/>
  <c r="T471" i="1"/>
  <c r="Q407" i="1"/>
  <c r="T407" i="1"/>
  <c r="T367" i="1"/>
  <c r="Q367" i="1"/>
  <c r="Q343" i="1"/>
  <c r="T343" i="1"/>
  <c r="T303" i="1"/>
  <c r="Q303" i="1"/>
  <c r="T247" i="1"/>
  <c r="Q247" i="1"/>
  <c r="T783" i="1"/>
  <c r="T271" i="1"/>
  <c r="Q743" i="1"/>
  <c r="Q231" i="1"/>
  <c r="T719" i="1"/>
  <c r="T207" i="1"/>
  <c r="Q679" i="1"/>
  <c r="Q167" i="1"/>
  <c r="T1031" i="1"/>
  <c r="Q1031" i="1"/>
  <c r="T903" i="1"/>
  <c r="Q903" i="1"/>
  <c r="T879" i="1"/>
  <c r="Q879" i="1"/>
  <c r="Q863" i="1"/>
  <c r="T863" i="1"/>
  <c r="T839" i="1"/>
  <c r="Q839" i="1"/>
  <c r="T695" i="1"/>
  <c r="Q695" i="1"/>
  <c r="Q671" i="1"/>
  <c r="T671" i="1"/>
  <c r="T639" i="1"/>
  <c r="Q639" i="1"/>
  <c r="Q607" i="1"/>
  <c r="T607" i="1"/>
  <c r="T519" i="1"/>
  <c r="Q519" i="1"/>
  <c r="T495" i="1"/>
  <c r="Q495" i="1"/>
  <c r="Q479" i="1"/>
  <c r="T479" i="1"/>
  <c r="T439" i="1"/>
  <c r="Q439" i="1"/>
  <c r="T383" i="1"/>
  <c r="Q383" i="1"/>
  <c r="Q287" i="1"/>
  <c r="T287" i="1"/>
  <c r="T263" i="1"/>
  <c r="Q263" i="1"/>
  <c r="T239" i="1"/>
  <c r="Q239" i="1"/>
  <c r="Q215" i="1"/>
  <c r="T215" i="1"/>
  <c r="T183" i="1"/>
  <c r="Q183" i="1"/>
  <c r="Q159" i="1"/>
  <c r="T159" i="1"/>
  <c r="T135" i="1"/>
  <c r="Q135" i="1"/>
  <c r="T111" i="1"/>
  <c r="Q111" i="1"/>
  <c r="Q95" i="1"/>
  <c r="T95" i="1"/>
  <c r="T63" i="1"/>
  <c r="Q63" i="1"/>
  <c r="Q23" i="1"/>
  <c r="T23" i="1"/>
  <c r="T655" i="1"/>
  <c r="T143" i="1"/>
  <c r="Q615" i="1"/>
  <c r="Q103" i="1"/>
  <c r="T1079" i="1"/>
  <c r="Q1079" i="1"/>
  <c r="T1015" i="1"/>
  <c r="Q1015" i="1"/>
  <c r="T1007" i="1"/>
  <c r="Q1007" i="1"/>
  <c r="Q991" i="1"/>
  <c r="T991" i="1"/>
  <c r="T967" i="1"/>
  <c r="Q967" i="1"/>
  <c r="T951" i="1"/>
  <c r="Q951" i="1"/>
  <c r="T887" i="1"/>
  <c r="Q887" i="1"/>
  <c r="T775" i="1"/>
  <c r="Q775" i="1"/>
  <c r="T711" i="1"/>
  <c r="Q711" i="1"/>
  <c r="T631" i="1"/>
  <c r="Q631" i="1"/>
  <c r="T623" i="1"/>
  <c r="Q623" i="1"/>
  <c r="Q599" i="1"/>
  <c r="T599" i="1"/>
  <c r="T575" i="1"/>
  <c r="Q575" i="1"/>
  <c r="T559" i="1"/>
  <c r="Q559" i="1"/>
  <c r="Q535" i="1"/>
  <c r="T535" i="1"/>
  <c r="T455" i="1"/>
  <c r="Q455" i="1"/>
  <c r="T431" i="1"/>
  <c r="Q431" i="1"/>
  <c r="T375" i="1"/>
  <c r="Q375" i="1"/>
  <c r="T319" i="1"/>
  <c r="Q319" i="1"/>
  <c r="T311" i="1"/>
  <c r="Q311" i="1"/>
  <c r="T191" i="1"/>
  <c r="Q191" i="1"/>
  <c r="T71" i="1"/>
  <c r="Q71" i="1"/>
  <c r="T55" i="1"/>
  <c r="Q55" i="1"/>
  <c r="Q31" i="1"/>
  <c r="T31" i="1"/>
  <c r="T591" i="1"/>
  <c r="T79" i="1"/>
  <c r="Q1063" i="1"/>
  <c r="Q551" i="1"/>
  <c r="Q39" i="1"/>
  <c r="T1087" i="1"/>
  <c r="Q1087" i="1"/>
  <c r="T1071" i="1"/>
  <c r="Q1071" i="1"/>
  <c r="Q1055" i="1"/>
  <c r="T1055" i="1"/>
  <c r="Q1047" i="1"/>
  <c r="T1047" i="1"/>
  <c r="T1023" i="1"/>
  <c r="Q1023" i="1"/>
  <c r="Q983" i="1"/>
  <c r="T983" i="1"/>
  <c r="T959" i="1"/>
  <c r="Q959" i="1"/>
  <c r="T943" i="1"/>
  <c r="Q943" i="1"/>
  <c r="Q927" i="1"/>
  <c r="T927" i="1"/>
  <c r="Q919" i="1"/>
  <c r="T919" i="1"/>
  <c r="T895" i="1"/>
  <c r="Q895" i="1"/>
  <c r="Q855" i="1"/>
  <c r="T855" i="1"/>
  <c r="T831" i="1"/>
  <c r="Q831" i="1"/>
  <c r="T815" i="1"/>
  <c r="Q815" i="1"/>
  <c r="Q799" i="1"/>
  <c r="T799" i="1"/>
  <c r="T767" i="1"/>
  <c r="Q767" i="1"/>
  <c r="T751" i="1"/>
  <c r="Q751" i="1"/>
  <c r="Q735" i="1"/>
  <c r="T735" i="1"/>
  <c r="T703" i="1"/>
  <c r="Q703" i="1"/>
  <c r="Q663" i="1"/>
  <c r="T663" i="1"/>
  <c r="T583" i="1"/>
  <c r="Q583" i="1"/>
  <c r="T567" i="1"/>
  <c r="Q567" i="1"/>
  <c r="Q543" i="1"/>
  <c r="T543" i="1"/>
  <c r="T511" i="1"/>
  <c r="Q511" i="1"/>
  <c r="T447" i="1"/>
  <c r="Q447" i="1"/>
  <c r="Q415" i="1"/>
  <c r="T415" i="1"/>
  <c r="T391" i="1"/>
  <c r="Q391" i="1"/>
  <c r="Q351" i="1"/>
  <c r="T351" i="1"/>
  <c r="T327" i="1"/>
  <c r="Q327" i="1"/>
  <c r="Q279" i="1"/>
  <c r="T279" i="1"/>
  <c r="T255" i="1"/>
  <c r="Q255" i="1"/>
  <c r="T127" i="1"/>
  <c r="Q127" i="1"/>
  <c r="T47" i="1"/>
  <c r="Q47" i="1"/>
  <c r="T7" i="1"/>
  <c r="Q7" i="1"/>
  <c r="T1039" i="1"/>
  <c r="T527" i="1"/>
  <c r="T15" i="1"/>
  <c r="Q999" i="1"/>
  <c r="Q487" i="1"/>
  <c r="Q223" i="1"/>
  <c r="T223" i="1"/>
  <c r="T199" i="1"/>
  <c r="Q199" i="1"/>
  <c r="T175" i="1"/>
  <c r="Q175" i="1"/>
  <c r="Q151" i="1"/>
  <c r="T151" i="1"/>
  <c r="T119" i="1"/>
  <c r="Q119" i="1"/>
  <c r="Q87" i="1"/>
  <c r="T87" i="1"/>
  <c r="T975" i="1"/>
  <c r="T463" i="1"/>
  <c r="Q935" i="1"/>
  <c r="Q423" i="1"/>
  <c r="T911" i="1"/>
  <c r="T399" i="1"/>
  <c r="Q871" i="1"/>
  <c r="Q359" i="1"/>
  <c r="Q1090" i="1"/>
  <c r="T1090" i="1"/>
  <c r="Q1082" i="1"/>
  <c r="T1082" i="1"/>
  <c r="Q1074" i="1"/>
  <c r="T1074" i="1"/>
  <c r="Q1066" i="1"/>
  <c r="T1066" i="1"/>
  <c r="Q1058" i="1"/>
  <c r="T1058" i="1"/>
  <c r="Q1050" i="1"/>
  <c r="T1050" i="1"/>
  <c r="Q1042" i="1"/>
  <c r="T1042" i="1"/>
  <c r="Q1034" i="1"/>
  <c r="T1034" i="1"/>
  <c r="Q1026" i="1"/>
  <c r="T1026" i="1"/>
  <c r="Q1018" i="1"/>
  <c r="T1018" i="1"/>
  <c r="Q1010" i="1"/>
  <c r="T1010" i="1"/>
  <c r="Q1002" i="1"/>
  <c r="T1002" i="1"/>
  <c r="Q994" i="1"/>
  <c r="T994" i="1"/>
  <c r="Q986" i="1"/>
  <c r="T986" i="1"/>
  <c r="Q978" i="1"/>
  <c r="T978" i="1"/>
  <c r="Q970" i="1"/>
  <c r="T970" i="1"/>
  <c r="Q962" i="1"/>
  <c r="T962" i="1"/>
  <c r="Q954" i="1"/>
  <c r="T954" i="1"/>
  <c r="Q946" i="1"/>
  <c r="T946" i="1"/>
  <c r="Q938" i="1"/>
  <c r="T938" i="1"/>
  <c r="Q930" i="1"/>
  <c r="T930" i="1"/>
  <c r="Q922" i="1"/>
  <c r="T922" i="1"/>
  <c r="Q914" i="1"/>
  <c r="T914" i="1"/>
  <c r="Q906" i="1"/>
  <c r="T906" i="1"/>
  <c r="Q898" i="1"/>
  <c r="T898" i="1"/>
  <c r="Q890" i="1"/>
  <c r="T890" i="1"/>
  <c r="Q882" i="1"/>
  <c r="T882" i="1"/>
  <c r="Q874" i="1"/>
  <c r="T874" i="1"/>
  <c r="Q866" i="1"/>
  <c r="T866" i="1"/>
  <c r="Q858" i="1"/>
  <c r="T858" i="1"/>
  <c r="Q850" i="1"/>
  <c r="T850" i="1"/>
  <c r="Q842" i="1"/>
  <c r="T842" i="1"/>
  <c r="Q834" i="1"/>
  <c r="T834" i="1"/>
  <c r="Q826" i="1"/>
  <c r="T826" i="1"/>
  <c r="Q818" i="1"/>
  <c r="T818" i="1"/>
  <c r="Q810" i="1"/>
  <c r="T810" i="1"/>
  <c r="Q802" i="1"/>
  <c r="T802" i="1"/>
  <c r="Q794" i="1"/>
  <c r="T794" i="1"/>
  <c r="Q786" i="1"/>
  <c r="T786" i="1"/>
  <c r="Q778" i="1"/>
  <c r="T778" i="1"/>
  <c r="Q770" i="1"/>
  <c r="T770" i="1"/>
  <c r="Q762" i="1"/>
  <c r="T762" i="1"/>
  <c r="Q754" i="1"/>
  <c r="T754" i="1"/>
  <c r="Q746" i="1"/>
  <c r="T746" i="1"/>
  <c r="Q738" i="1"/>
  <c r="T738" i="1"/>
  <c r="Q730" i="1"/>
  <c r="T730" i="1"/>
  <c r="Q722" i="1"/>
  <c r="T722" i="1"/>
  <c r="Q714" i="1"/>
  <c r="T714" i="1"/>
  <c r="Q706" i="1"/>
  <c r="T706" i="1"/>
  <c r="Q698" i="1"/>
  <c r="T698" i="1"/>
  <c r="Q690" i="1"/>
  <c r="T690" i="1"/>
  <c r="Q682" i="1"/>
  <c r="T682" i="1"/>
  <c r="Q674" i="1"/>
  <c r="T674" i="1"/>
  <c r="Q666" i="1"/>
  <c r="T666" i="1"/>
  <c r="Q658" i="1"/>
  <c r="T658" i="1"/>
  <c r="Q650" i="1"/>
  <c r="T650" i="1"/>
  <c r="Q642" i="1"/>
  <c r="T642" i="1"/>
  <c r="Q634" i="1"/>
  <c r="T634" i="1"/>
  <c r="Q626" i="1"/>
  <c r="T626" i="1"/>
  <c r="Q618" i="1"/>
  <c r="T618" i="1"/>
  <c r="Q610" i="1"/>
  <c r="T610" i="1"/>
  <c r="Q602" i="1"/>
  <c r="T602" i="1"/>
  <c r="Q594" i="1"/>
  <c r="T594" i="1"/>
  <c r="Q586" i="1"/>
  <c r="T586" i="1"/>
  <c r="Q578" i="1"/>
  <c r="T578" i="1"/>
  <c r="Q570" i="1"/>
  <c r="T570" i="1"/>
  <c r="Q562" i="1"/>
  <c r="T562" i="1"/>
  <c r="Q554" i="1"/>
  <c r="T554" i="1"/>
  <c r="Q546" i="1"/>
  <c r="T546" i="1"/>
  <c r="Q538" i="1"/>
  <c r="T538" i="1"/>
  <c r="Q530" i="1"/>
  <c r="T530" i="1"/>
  <c r="Q522" i="1"/>
  <c r="T522" i="1"/>
  <c r="Q514" i="1"/>
  <c r="T514" i="1"/>
  <c r="Q506" i="1"/>
  <c r="T506" i="1"/>
  <c r="Q498" i="1"/>
  <c r="T498" i="1"/>
  <c r="Q490" i="1"/>
  <c r="T490" i="1"/>
  <c r="Q482" i="1"/>
  <c r="T482" i="1"/>
  <c r="Q466" i="1"/>
  <c r="T466" i="1"/>
  <c r="Q450" i="1"/>
  <c r="T450" i="1"/>
  <c r="Q434" i="1"/>
  <c r="T434" i="1"/>
  <c r="Q426" i="1"/>
  <c r="T426" i="1"/>
  <c r="Q418" i="1"/>
  <c r="T418" i="1"/>
  <c r="Q410" i="1"/>
  <c r="T410" i="1"/>
  <c r="Q402" i="1"/>
  <c r="T402" i="1"/>
  <c r="Q394" i="1"/>
  <c r="T394" i="1"/>
  <c r="Q386" i="1"/>
  <c r="T386" i="1"/>
  <c r="Q378" i="1"/>
  <c r="T378" i="1"/>
  <c r="Q370" i="1"/>
  <c r="T370" i="1"/>
  <c r="Q362" i="1"/>
  <c r="T362" i="1"/>
  <c r="Q354" i="1"/>
  <c r="T354" i="1"/>
  <c r="Q346" i="1"/>
  <c r="T346" i="1"/>
  <c r="Q338" i="1"/>
  <c r="T338" i="1"/>
  <c r="Q330" i="1"/>
  <c r="T330" i="1"/>
  <c r="Q322" i="1"/>
  <c r="T322" i="1"/>
  <c r="Q314" i="1"/>
  <c r="T314" i="1"/>
  <c r="Q306" i="1"/>
  <c r="T306" i="1"/>
  <c r="Q298" i="1"/>
  <c r="T298" i="1"/>
  <c r="Q290" i="1"/>
  <c r="T290" i="1"/>
  <c r="Q282" i="1"/>
  <c r="T282" i="1"/>
  <c r="Q274" i="1"/>
  <c r="T274" i="1"/>
  <c r="Q266" i="1"/>
  <c r="T266" i="1"/>
  <c r="Q258" i="1"/>
  <c r="T258" i="1"/>
  <c r="Q250" i="1"/>
  <c r="T250" i="1"/>
  <c r="Q242" i="1"/>
  <c r="T242" i="1"/>
  <c r="Q234" i="1"/>
  <c r="T234" i="1"/>
  <c r="Q226" i="1"/>
  <c r="T226" i="1"/>
  <c r="Q218" i="1"/>
  <c r="T218" i="1"/>
  <c r="Q210" i="1"/>
  <c r="T210" i="1"/>
  <c r="Q202" i="1"/>
  <c r="T202" i="1"/>
  <c r="Q194" i="1"/>
  <c r="T194" i="1"/>
  <c r="Q186" i="1"/>
  <c r="T186" i="1"/>
  <c r="Q178" i="1"/>
  <c r="T178" i="1"/>
  <c r="Q170" i="1"/>
  <c r="T170" i="1"/>
  <c r="Q162" i="1"/>
  <c r="T162" i="1"/>
  <c r="Q154" i="1"/>
  <c r="T154" i="1"/>
  <c r="Q146" i="1"/>
  <c r="T146" i="1"/>
  <c r="Q138" i="1"/>
  <c r="T138" i="1"/>
  <c r="Q130" i="1"/>
  <c r="T130" i="1"/>
  <c r="Q122" i="1"/>
  <c r="T122" i="1"/>
  <c r="Q114" i="1"/>
  <c r="T114" i="1"/>
  <c r="Q106" i="1"/>
  <c r="T106" i="1"/>
  <c r="Q98" i="1"/>
  <c r="T98" i="1"/>
  <c r="Q90" i="1"/>
  <c r="T90" i="1"/>
  <c r="Q82" i="1"/>
  <c r="T82" i="1"/>
  <c r="Q74" i="1"/>
  <c r="T74" i="1"/>
  <c r="Q66" i="1"/>
  <c r="T66" i="1"/>
  <c r="Q58" i="1"/>
  <c r="T58" i="1"/>
  <c r="Q50" i="1"/>
  <c r="T50" i="1"/>
  <c r="Q18" i="1"/>
  <c r="T18" i="1"/>
  <c r="Q34" i="1"/>
  <c r="T34" i="1"/>
  <c r="Q26" i="1"/>
  <c r="T26" i="1"/>
  <c r="Q42" i="1"/>
  <c r="T42" i="1"/>
  <c r="Q474" i="1"/>
  <c r="T474" i="1"/>
  <c r="Q458" i="1"/>
  <c r="T458" i="1"/>
  <c r="Q442" i="1"/>
  <c r="T442" i="1"/>
  <c r="T10" i="1"/>
  <c r="Q2" i="1"/>
  <c r="V2" i="1" s="1"/>
  <c r="V763" i="1" l="1"/>
  <c r="V595" i="1"/>
  <c r="V964" i="1"/>
  <c r="V219" i="1"/>
  <c r="V59" i="1"/>
  <c r="V819" i="1"/>
  <c r="V742" i="1"/>
  <c r="V707" i="1"/>
  <c r="V245" i="1"/>
  <c r="V563" i="1"/>
  <c r="V91" i="1"/>
  <c r="V387" i="1"/>
  <c r="V916" i="1"/>
  <c r="V899" i="1"/>
  <c r="V496" i="1"/>
  <c r="V1019" i="1"/>
  <c r="V102" i="1"/>
  <c r="V347" i="1"/>
  <c r="V51" i="1"/>
  <c r="V499" i="1"/>
  <c r="V820" i="1"/>
  <c r="V827" i="1"/>
  <c r="V795" i="1"/>
  <c r="V1003" i="1"/>
  <c r="V900" i="1"/>
  <c r="V907" i="1"/>
  <c r="V835" i="1"/>
  <c r="V1035" i="1"/>
  <c r="V836" i="1"/>
  <c r="V987" i="1"/>
  <c r="V203" i="1"/>
  <c r="V988" i="1"/>
  <c r="V406" i="1"/>
  <c r="V555" i="1"/>
  <c r="V267" i="1"/>
  <c r="V1075" i="1"/>
  <c r="V435" i="1"/>
  <c r="V1006" i="1"/>
  <c r="V83" i="1"/>
  <c r="V379" i="1"/>
  <c r="V587" i="1"/>
  <c r="V123" i="1"/>
  <c r="V931" i="1"/>
  <c r="V963" i="1"/>
  <c r="V211" i="1"/>
  <c r="V675" i="1"/>
  <c r="V355" i="1"/>
  <c r="V395" i="1"/>
  <c r="V115" i="1"/>
  <c r="V475" i="1"/>
  <c r="V995" i="1"/>
  <c r="V523" i="1"/>
  <c r="V258" i="1"/>
  <c r="V506" i="1"/>
  <c r="V730" i="1"/>
  <c r="V954" i="1"/>
  <c r="V1055" i="1"/>
  <c r="V95" i="1"/>
  <c r="V1048" i="1"/>
  <c r="V376" i="1"/>
  <c r="V33" i="1"/>
  <c r="V865" i="1"/>
  <c r="V198" i="1"/>
  <c r="V478" i="1"/>
  <c r="V702" i="1"/>
  <c r="V416" i="1"/>
  <c r="V1063" i="1"/>
  <c r="V951" i="1"/>
  <c r="V695" i="1"/>
  <c r="V440" i="1"/>
  <c r="V664" i="1"/>
  <c r="V846" i="1"/>
  <c r="V22" i="1"/>
  <c r="V430" i="1"/>
  <c r="V574" i="1"/>
  <c r="V918" i="1"/>
  <c r="V64" i="1"/>
  <c r="V296" i="1"/>
  <c r="V512" i="1"/>
  <c r="V624" i="1"/>
  <c r="V768" i="1"/>
  <c r="V534" i="1"/>
  <c r="V194" i="1"/>
  <c r="V354" i="1"/>
  <c r="V538" i="1"/>
  <c r="V698" i="1"/>
  <c r="V890" i="1"/>
  <c r="V1082" i="1"/>
  <c r="V287" i="1"/>
  <c r="V733" i="1"/>
  <c r="V1064" i="1"/>
  <c r="V489" i="1"/>
  <c r="V893" i="1"/>
  <c r="V70" i="1"/>
  <c r="V80" i="1"/>
  <c r="V567" i="1"/>
  <c r="V1071" i="1"/>
  <c r="V375" i="1"/>
  <c r="V631" i="1"/>
  <c r="V111" i="1"/>
  <c r="V383" i="1"/>
  <c r="V903" i="1"/>
  <c r="V231" i="1"/>
  <c r="V765" i="1"/>
  <c r="V25" i="1"/>
  <c r="V825" i="1"/>
  <c r="V48" i="1"/>
  <c r="V280" i="1"/>
  <c r="V384" i="1"/>
  <c r="V600" i="1"/>
  <c r="V1016" i="1"/>
  <c r="V117" i="1"/>
  <c r="V442" i="1"/>
  <c r="V18" i="1"/>
  <c r="V74" i="1"/>
  <c r="V106" i="1"/>
  <c r="V138" i="1"/>
  <c r="V170" i="1"/>
  <c r="V202" i="1"/>
  <c r="V234" i="1"/>
  <c r="V266" i="1"/>
  <c r="V298" i="1"/>
  <c r="V330" i="1"/>
  <c r="V362" i="1"/>
  <c r="V394" i="1"/>
  <c r="V426" i="1"/>
  <c r="V482" i="1"/>
  <c r="V514" i="1"/>
  <c r="V546" i="1"/>
  <c r="V578" i="1"/>
  <c r="V610" i="1"/>
  <c r="V642" i="1"/>
  <c r="V674" i="1"/>
  <c r="V706" i="1"/>
  <c r="V738" i="1"/>
  <c r="V770" i="1"/>
  <c r="V802" i="1"/>
  <c r="V834" i="1"/>
  <c r="V866" i="1"/>
  <c r="V898" i="1"/>
  <c r="V930" i="1"/>
  <c r="V962" i="1"/>
  <c r="V994" i="1"/>
  <c r="V1026" i="1"/>
  <c r="V1058" i="1"/>
  <c r="V1090" i="1"/>
  <c r="V119" i="1"/>
  <c r="V279" i="1"/>
  <c r="V415" i="1"/>
  <c r="V735" i="1"/>
  <c r="V919" i="1"/>
  <c r="V983" i="1"/>
  <c r="V215" i="1"/>
  <c r="V743" i="1"/>
  <c r="V471" i="1"/>
  <c r="V727" i="1"/>
  <c r="V541" i="1"/>
  <c r="V797" i="1"/>
  <c r="V281" i="1"/>
  <c r="V113" i="1"/>
  <c r="V641" i="1"/>
  <c r="V753" i="1"/>
  <c r="V128" i="1"/>
  <c r="V192" i="1"/>
  <c r="V504" i="1"/>
  <c r="V848" i="1"/>
  <c r="V896" i="1"/>
  <c r="V960" i="1"/>
  <c r="V65" i="1"/>
  <c r="V217" i="1"/>
  <c r="V265" i="1"/>
  <c r="V401" i="1"/>
  <c r="V529" i="1"/>
  <c r="V1041" i="1"/>
  <c r="V21" i="1"/>
  <c r="V85" i="1"/>
  <c r="V1022" i="1"/>
  <c r="V126" i="1"/>
  <c r="V158" i="1"/>
  <c r="V294" i="1"/>
  <c r="V350" i="1"/>
  <c r="V622" i="1"/>
  <c r="V662" i="1"/>
  <c r="V830" i="1"/>
  <c r="V886" i="1"/>
  <c r="V598" i="1"/>
  <c r="V904" i="1"/>
  <c r="V614" i="1"/>
  <c r="V42" i="1"/>
  <c r="V130" i="1"/>
  <c r="V322" i="1"/>
  <c r="V570" i="1"/>
  <c r="V794" i="1"/>
  <c r="V1018" i="1"/>
  <c r="V543" i="1"/>
  <c r="V535" i="1"/>
  <c r="V176" i="1"/>
  <c r="V488" i="1"/>
  <c r="V1040" i="1"/>
  <c r="V87" i="1"/>
  <c r="V7" i="1"/>
  <c r="V815" i="1"/>
  <c r="V71" i="1"/>
  <c r="V559" i="1"/>
  <c r="V1015" i="1"/>
  <c r="V519" i="1"/>
  <c r="V303" i="1"/>
  <c r="V509" i="1"/>
  <c r="V1049" i="1"/>
  <c r="V223" i="1"/>
  <c r="V47" i="1"/>
  <c r="V327" i="1"/>
  <c r="V447" i="1"/>
  <c r="V583" i="1"/>
  <c r="V751" i="1"/>
  <c r="V831" i="1"/>
  <c r="V1023" i="1"/>
  <c r="V1087" i="1"/>
  <c r="V191" i="1"/>
  <c r="V431" i="1"/>
  <c r="V575" i="1"/>
  <c r="V711" i="1"/>
  <c r="V967" i="1"/>
  <c r="V1079" i="1"/>
  <c r="V135" i="1"/>
  <c r="V239" i="1"/>
  <c r="V439" i="1"/>
  <c r="V839" i="1"/>
  <c r="V1031" i="1"/>
  <c r="V167" i="1"/>
  <c r="V503" i="1"/>
  <c r="V759" i="1"/>
  <c r="V573" i="1"/>
  <c r="V145" i="1"/>
  <c r="V305" i="1"/>
  <c r="V137" i="1"/>
  <c r="V1057" i="1"/>
  <c r="V72" i="1"/>
  <c r="V304" i="1"/>
  <c r="V448" i="1"/>
  <c r="V616" i="1"/>
  <c r="V680" i="1"/>
  <c r="V936" i="1"/>
  <c r="V968" i="1"/>
  <c r="V1056" i="1"/>
  <c r="V225" i="1"/>
  <c r="V425" i="1"/>
  <c r="V553" i="1"/>
  <c r="V297" i="1"/>
  <c r="V181" i="1"/>
  <c r="V494" i="1"/>
  <c r="V718" i="1"/>
  <c r="V758" i="1"/>
  <c r="V798" i="1"/>
  <c r="V982" i="1"/>
  <c r="V1038" i="1"/>
  <c r="V96" i="1"/>
  <c r="V312" i="1"/>
  <c r="V640" i="1"/>
  <c r="V182" i="1"/>
  <c r="V678" i="1"/>
  <c r="V34" i="1"/>
  <c r="V762" i="1"/>
  <c r="V1089" i="1"/>
  <c r="V295" i="1"/>
  <c r="V458" i="1"/>
  <c r="V114" i="1"/>
  <c r="V370" i="1"/>
  <c r="V618" i="1"/>
  <c r="V906" i="1"/>
  <c r="V607" i="1"/>
  <c r="V679" i="1"/>
  <c r="V343" i="1"/>
  <c r="V349" i="1"/>
  <c r="V605" i="1"/>
  <c r="V169" i="1"/>
  <c r="V49" i="1"/>
  <c r="V925" i="1"/>
  <c r="V161" i="1"/>
  <c r="V577" i="1"/>
  <c r="V689" i="1"/>
  <c r="V761" i="1"/>
  <c r="V833" i="1"/>
  <c r="V592" i="1"/>
  <c r="V200" i="1"/>
  <c r="V112" i="1"/>
  <c r="V8" i="1"/>
  <c r="V144" i="1"/>
  <c r="V208" i="1"/>
  <c r="V392" i="1"/>
  <c r="V520" i="1"/>
  <c r="V856" i="1"/>
  <c r="V129" i="1"/>
  <c r="V233" i="1"/>
  <c r="V289" i="1"/>
  <c r="V30" i="1"/>
  <c r="V86" i="1"/>
  <c r="V134" i="1"/>
  <c r="V174" i="1"/>
  <c r="V214" i="1"/>
  <c r="V254" i="1"/>
  <c r="V310" i="1"/>
  <c r="V582" i="1"/>
  <c r="V1078" i="1"/>
  <c r="V256" i="1"/>
  <c r="V1008" i="1"/>
  <c r="V638" i="1"/>
  <c r="V326" i="1"/>
  <c r="V162" i="1"/>
  <c r="V418" i="1"/>
  <c r="V666" i="1"/>
  <c r="V922" i="1"/>
  <c r="V799" i="1"/>
  <c r="V989" i="1"/>
  <c r="V905" i="1"/>
  <c r="V633" i="1"/>
  <c r="V40" i="1"/>
  <c r="V472" i="1"/>
  <c r="V257" i="1"/>
  <c r="V110" i="1"/>
  <c r="V334" i="1"/>
  <c r="V822" i="1"/>
  <c r="V1062" i="1"/>
  <c r="V50" i="1"/>
  <c r="V178" i="1"/>
  <c r="V274" i="1"/>
  <c r="V402" i="1"/>
  <c r="V554" i="1"/>
  <c r="V682" i="1"/>
  <c r="V778" i="1"/>
  <c r="V874" i="1"/>
  <c r="V970" i="1"/>
  <c r="V1066" i="1"/>
  <c r="V927" i="1"/>
  <c r="V23" i="1"/>
  <c r="V935" i="1"/>
  <c r="V151" i="1"/>
  <c r="V999" i="1"/>
  <c r="V127" i="1"/>
  <c r="V775" i="1"/>
  <c r="V367" i="1"/>
  <c r="V193" i="1"/>
  <c r="V829" i="1"/>
  <c r="V617" i="1"/>
  <c r="V1073" i="1"/>
  <c r="V560" i="1"/>
  <c r="V184" i="1"/>
  <c r="V400" i="1"/>
  <c r="V632" i="1"/>
  <c r="V984" i="1"/>
  <c r="V1072" i="1"/>
  <c r="V177" i="1"/>
  <c r="V213" i="1"/>
  <c r="V62" i="1"/>
  <c r="V694" i="1"/>
  <c r="V1086" i="1"/>
  <c r="V366" i="1"/>
  <c r="V446" i="1"/>
  <c r="V902" i="1"/>
  <c r="V958" i="1"/>
  <c r="V998" i="1"/>
  <c r="V454" i="1"/>
  <c r="V752" i="1"/>
  <c r="V862" i="1"/>
  <c r="V66" i="1"/>
  <c r="V226" i="1"/>
  <c r="V386" i="1"/>
  <c r="V602" i="1"/>
  <c r="V826" i="1"/>
  <c r="V986" i="1"/>
  <c r="V871" i="1"/>
  <c r="V551" i="1"/>
  <c r="V407" i="1"/>
  <c r="V1017" i="1"/>
  <c r="V705" i="1"/>
  <c r="V1053" i="1"/>
  <c r="V150" i="1"/>
  <c r="V374" i="1"/>
  <c r="V518" i="1"/>
  <c r="V782" i="1"/>
  <c r="V146" i="1"/>
  <c r="V242" i="1"/>
  <c r="V338" i="1"/>
  <c r="V434" i="1"/>
  <c r="V522" i="1"/>
  <c r="V650" i="1"/>
  <c r="V746" i="1"/>
  <c r="V810" i="1"/>
  <c r="V938" i="1"/>
  <c r="V1002" i="1"/>
  <c r="V423" i="1"/>
  <c r="V487" i="1"/>
  <c r="V311" i="1"/>
  <c r="V103" i="1"/>
  <c r="V639" i="1"/>
  <c r="V637" i="1"/>
  <c r="V73" i="1"/>
  <c r="V849" i="1"/>
  <c r="V576" i="1"/>
  <c r="V240" i="1"/>
  <c r="V88" i="1"/>
  <c r="V368" i="1"/>
  <c r="V456" i="1"/>
  <c r="V568" i="1"/>
  <c r="V696" i="1"/>
  <c r="V149" i="1"/>
  <c r="V474" i="1"/>
  <c r="V26" i="1"/>
  <c r="V58" i="1"/>
  <c r="V90" i="1"/>
  <c r="V122" i="1"/>
  <c r="V154" i="1"/>
  <c r="V186" i="1"/>
  <c r="V218" i="1"/>
  <c r="V250" i="1"/>
  <c r="V282" i="1"/>
  <c r="V314" i="1"/>
  <c r="V346" i="1"/>
  <c r="V378" i="1"/>
  <c r="V410" i="1"/>
  <c r="V450" i="1"/>
  <c r="V498" i="1"/>
  <c r="V530" i="1"/>
  <c r="V562" i="1"/>
  <c r="V594" i="1"/>
  <c r="V626" i="1"/>
  <c r="V658" i="1"/>
  <c r="V690" i="1"/>
  <c r="V722" i="1"/>
  <c r="V754" i="1"/>
  <c r="V786" i="1"/>
  <c r="V818" i="1"/>
  <c r="V850" i="1"/>
  <c r="V882" i="1"/>
  <c r="V914" i="1"/>
  <c r="V946" i="1"/>
  <c r="V978" i="1"/>
  <c r="V1010" i="1"/>
  <c r="V1042" i="1"/>
  <c r="V1074" i="1"/>
  <c r="V175" i="1"/>
  <c r="V351" i="1"/>
  <c r="V663" i="1"/>
  <c r="V855" i="1"/>
  <c r="V1047" i="1"/>
  <c r="V31" i="1"/>
  <c r="V599" i="1"/>
  <c r="V991" i="1"/>
  <c r="V615" i="1"/>
  <c r="V159" i="1"/>
  <c r="V479" i="1"/>
  <c r="V863" i="1"/>
  <c r="V791" i="1"/>
  <c r="V413" i="1"/>
  <c r="V669" i="1"/>
  <c r="V861" i="1"/>
  <c r="V97" i="1"/>
  <c r="V1085" i="1"/>
  <c r="V857" i="1"/>
  <c r="V625" i="1"/>
  <c r="V697" i="1"/>
  <c r="V769" i="1"/>
  <c r="V1080" i="1"/>
  <c r="V344" i="1"/>
  <c r="V328" i="1"/>
  <c r="V24" i="1"/>
  <c r="V160" i="1"/>
  <c r="V216" i="1"/>
  <c r="V864" i="1"/>
  <c r="V944" i="1"/>
  <c r="V9" i="1"/>
  <c r="V241" i="1"/>
  <c r="V321" i="1"/>
  <c r="V457" i="1"/>
  <c r="V601" i="1"/>
  <c r="V270" i="1"/>
  <c r="V6" i="1"/>
  <c r="V94" i="1"/>
  <c r="V190" i="1"/>
  <c r="V414" i="1"/>
  <c r="V558" i="1"/>
  <c r="V646" i="1"/>
  <c r="V766" i="1"/>
  <c r="V806" i="1"/>
  <c r="V1054" i="1"/>
  <c r="V272" i="1"/>
  <c r="V656" i="1"/>
  <c r="V920" i="1"/>
  <c r="V1024" i="1"/>
  <c r="V390" i="1"/>
  <c r="V98" i="1"/>
  <c r="V290" i="1"/>
  <c r="V466" i="1"/>
  <c r="V634" i="1"/>
  <c r="V858" i="1"/>
  <c r="V1050" i="1"/>
  <c r="V199" i="1"/>
  <c r="V671" i="1"/>
  <c r="V477" i="1"/>
  <c r="V329" i="1"/>
  <c r="V880" i="1"/>
  <c r="V361" i="1"/>
  <c r="V990" i="1"/>
  <c r="V238" i="1"/>
  <c r="V870" i="1"/>
  <c r="V288" i="1"/>
  <c r="V888" i="1"/>
  <c r="V942" i="1"/>
  <c r="V82" i="1"/>
  <c r="V210" i="1"/>
  <c r="V306" i="1"/>
  <c r="V490" i="1"/>
  <c r="V586" i="1"/>
  <c r="V714" i="1"/>
  <c r="V842" i="1"/>
  <c r="V1034" i="1"/>
  <c r="V511" i="1"/>
  <c r="V767" i="1"/>
  <c r="V943" i="1"/>
  <c r="V455" i="1"/>
  <c r="V63" i="1"/>
  <c r="V263" i="1"/>
  <c r="V647" i="1"/>
  <c r="V381" i="1"/>
  <c r="V957" i="1"/>
  <c r="V359" i="1"/>
  <c r="V255" i="1"/>
  <c r="V391" i="1"/>
  <c r="V703" i="1"/>
  <c r="V895" i="1"/>
  <c r="V959" i="1"/>
  <c r="V39" i="1"/>
  <c r="V55" i="1"/>
  <c r="V319" i="1"/>
  <c r="V623" i="1"/>
  <c r="V887" i="1"/>
  <c r="V1007" i="1"/>
  <c r="V183" i="1"/>
  <c r="V495" i="1"/>
  <c r="V879" i="1"/>
  <c r="V247" i="1"/>
  <c r="V687" i="1"/>
  <c r="V823" i="1"/>
  <c r="V445" i="1"/>
  <c r="V701" i="1"/>
  <c r="V121" i="1"/>
  <c r="V89" i="1"/>
  <c r="V873" i="1"/>
  <c r="V881" i="1"/>
  <c r="V745" i="1"/>
  <c r="V817" i="1"/>
  <c r="V1025" i="1"/>
  <c r="V1081" i="1"/>
  <c r="V1021" i="1"/>
  <c r="V544" i="1"/>
  <c r="V528" i="1"/>
  <c r="V104" i="1"/>
  <c r="V264" i="1"/>
  <c r="V432" i="1"/>
  <c r="V584" i="1"/>
  <c r="V648" i="1"/>
  <c r="V712" i="1"/>
  <c r="V952" i="1"/>
  <c r="V1000" i="1"/>
  <c r="V1088" i="1"/>
  <c r="V201" i="1"/>
  <c r="V277" i="1"/>
  <c r="V53" i="1"/>
  <c r="V807" i="1"/>
  <c r="V734" i="1"/>
  <c r="V966" i="1"/>
  <c r="V926" i="1"/>
  <c r="V46" i="1"/>
  <c r="V470" i="1"/>
  <c r="V118" i="1"/>
  <c r="V510" i="1"/>
  <c r="Z24" i="3"/>
  <c r="X24" i="3"/>
  <c r="W24" i="3"/>
  <c r="V24" i="3"/>
  <c r="T24" i="3"/>
  <c r="AA24" i="3"/>
  <c r="Y24" i="3"/>
  <c r="U24" i="3"/>
  <c r="D24" i="3"/>
  <c r="D13" i="3" s="1"/>
  <c r="W13" i="3" l="1"/>
  <c r="U13" i="3"/>
  <c r="V13" i="3"/>
  <c r="Y13" i="3"/>
  <c r="Z13" i="3"/>
  <c r="X13" i="3"/>
  <c r="T13" i="3"/>
  <c r="AA13" i="3"/>
  <c r="B24" i="3"/>
  <c r="C24" i="3"/>
  <c r="E24" i="3"/>
  <c r="E13" i="3" s="1"/>
  <c r="H24" i="3"/>
  <c r="H13" i="3" s="1"/>
  <c r="J24" i="3"/>
  <c r="J13" i="3" s="1"/>
  <c r="L24" i="3"/>
  <c r="L13" i="3" s="1"/>
  <c r="R24" i="3"/>
  <c r="R13" i="3" s="1"/>
  <c r="X14" i="3" l="1"/>
  <c r="Z14" i="3"/>
  <c r="AA14" i="3"/>
  <c r="V14" i="3"/>
  <c r="Y14" i="3"/>
  <c r="T14" i="3"/>
  <c r="W14" i="3"/>
  <c r="U14" i="3"/>
  <c r="E14" i="3"/>
  <c r="D14" i="3"/>
  <c r="R14" i="3"/>
  <c r="L14" i="3"/>
  <c r="H14" i="3"/>
  <c r="J14" i="3" l="1"/>
  <c r="P24" i="3" l="1"/>
  <c r="P13" i="3" l="1"/>
  <c r="S24" i="3"/>
  <c r="R1403" i="1"/>
  <c r="R1402" i="1"/>
  <c r="S1402" i="1"/>
  <c r="S1403" i="1"/>
  <c r="M24" i="3"/>
  <c r="M13" i="3" s="1"/>
  <c r="I1403" i="1"/>
  <c r="I1402" i="1"/>
  <c r="K24" i="3"/>
  <c r="J1403" i="1"/>
  <c r="J1402" i="1"/>
  <c r="I24" i="3"/>
  <c r="I13" i="3" s="1"/>
  <c r="K1402" i="1"/>
  <c r="K1403" i="1"/>
  <c r="U1402" i="1"/>
  <c r="U1403" i="1"/>
  <c r="F24" i="3"/>
  <c r="F13" i="3" s="1"/>
  <c r="S13" i="3" l="1"/>
  <c r="K13" i="3"/>
  <c r="K14" i="3" s="1"/>
  <c r="Q13" i="3"/>
  <c r="T1402" i="1"/>
  <c r="T1403" i="1"/>
  <c r="G24" i="3"/>
  <c r="G13" i="3" s="1"/>
  <c r="L1403" i="1"/>
  <c r="L1402" i="1"/>
  <c r="M14" i="3"/>
  <c r="I14" i="3"/>
  <c r="P14" i="3"/>
  <c r="N13" i="3"/>
  <c r="G14" i="3" l="1"/>
  <c r="V1403" i="1"/>
  <c r="V1402" i="1"/>
  <c r="Q14" i="3"/>
  <c r="F14" i="3"/>
  <c r="O13" i="3" l="1"/>
  <c r="O14" i="3" s="1"/>
  <c r="N14" i="3"/>
  <c r="S14" i="3" l="1"/>
  <c r="Y1403" i="1" l="1"/>
  <c r="Y1402" i="1"/>
  <c r="X1402" i="1" l="1"/>
  <c r="X14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Joanne Corbett</author>
  </authors>
  <commentList>
    <comment ref="AG77" authorId="0" shapeId="0" xr:uid="{00000000-0006-0000-0000-000002000000}">
      <text>
        <r>
          <rPr>
            <b/>
            <sz val="9"/>
            <color indexed="81"/>
            <rFont val="Tahoma"/>
            <charset val="1"/>
          </rPr>
          <t>Joanne Corbett:</t>
        </r>
        <r>
          <rPr>
            <sz val="9"/>
            <color indexed="81"/>
            <rFont val="Tahoma"/>
            <charset val="1"/>
          </rPr>
          <t xml:space="preserve">
but could add text to allocation - allocate for dev-led FRA? See B32</t>
        </r>
      </text>
    </comment>
    <comment ref="AG333" authorId="0" shapeId="0" xr:uid="{00000000-0006-0000-0000-00000D000000}">
      <text>
        <r>
          <rPr>
            <b/>
            <sz val="9"/>
            <color indexed="81"/>
            <rFont val="Tahoma"/>
            <charset val="1"/>
          </rPr>
          <t>Joanne Corbett:</t>
        </r>
        <r>
          <rPr>
            <sz val="9"/>
            <color indexed="81"/>
            <rFont val="Tahoma"/>
            <charset val="1"/>
          </rPr>
          <t xml:space="preserve">
AND a site allocation policy would specify that FRA reruired…? See below</t>
        </r>
      </text>
    </comment>
  </commentList>
</comments>
</file>

<file path=xl/sharedStrings.xml><?xml version="1.0" encoding="utf-8"?>
<sst xmlns="http://schemas.openxmlformats.org/spreadsheetml/2006/main" count="8843" uniqueCount="2131">
  <si>
    <t>Summary Table</t>
  </si>
  <si>
    <t>Level 1 SFRA Local Plan Sites Assessment</t>
  </si>
  <si>
    <t>Fluvial Flood Zone Coverage</t>
  </si>
  <si>
    <t>Risk of Flooding from Surface Water</t>
  </si>
  <si>
    <t>Flood Zone 1</t>
  </si>
  <si>
    <t>Flood Zone 2</t>
  </si>
  <si>
    <t>Flood Zone 3a</t>
  </si>
  <si>
    <t>Flood Zone 3b</t>
  </si>
  <si>
    <t>Low Risk (1 in 1000 year outline)</t>
  </si>
  <si>
    <t>Medium Risk (1 in 100 year outline)</t>
  </si>
  <si>
    <t>High Risk (1 in 30 year outline)</t>
  </si>
  <si>
    <t>Proposed Use</t>
  </si>
  <si>
    <t>Number of Sites</t>
  </si>
  <si>
    <t>Area (ha)</t>
  </si>
  <si>
    <t xml:space="preserve">No. 100% </t>
  </si>
  <si>
    <t>No.</t>
  </si>
  <si>
    <t>TOTAL</t>
  </si>
  <si>
    <t>Key</t>
  </si>
  <si>
    <t>The colour coding shows the highest risk element of the flood zone that is present on site and is not in itself an indication of whether the site should or shouldn’t be developed for flooding reason</t>
  </si>
  <si>
    <t>Main Table</t>
  </si>
  <si>
    <t xml:space="preserve">Flood Zone 1 + Surface Water </t>
  </si>
  <si>
    <t>Site Reference</t>
  </si>
  <si>
    <t>Site Name</t>
  </si>
  <si>
    <t>%</t>
  </si>
  <si>
    <t>Flood Risk Vulnerability Classification (NPPF)</t>
  </si>
  <si>
    <t>Level 1 Strategic Recommendation (see SFRA Report)</t>
  </si>
  <si>
    <t>Development Considerations</t>
  </si>
  <si>
    <t>Recommended Next Steps</t>
  </si>
  <si>
    <t>Council Comments</t>
  </si>
  <si>
    <t>Council Decision on Site for Local Plan</t>
  </si>
  <si>
    <t>SiteRef</t>
  </si>
  <si>
    <t>Name</t>
  </si>
  <si>
    <t>Proposed_Use</t>
  </si>
  <si>
    <t>Area_Ha</t>
  </si>
  <si>
    <t>FZ3b_Area</t>
  </si>
  <si>
    <t>FZ3a_Area</t>
  </si>
  <si>
    <t>FZ2_Area</t>
  </si>
  <si>
    <t>FZ1_Area</t>
  </si>
  <si>
    <t>FZ3b_pct</t>
  </si>
  <si>
    <t>FZ3a_pct</t>
  </si>
  <si>
    <t>FZ2_pct</t>
  </si>
  <si>
    <t>FZ1</t>
  </si>
  <si>
    <t>RoFSW30yr_Area</t>
  </si>
  <si>
    <t>RoFSW100yr_Area</t>
  </si>
  <si>
    <t>RoFSW100yr_Area_cumulative</t>
  </si>
  <si>
    <t>RoFSW1000yr_Area</t>
  </si>
  <si>
    <t>RoFSW1000yr_Area_cumulative</t>
  </si>
  <si>
    <t>RoFSW30yr_pct</t>
  </si>
  <si>
    <t>RoFSW100yr_pct</t>
  </si>
  <si>
    <t>RoFSW100yr_pct_cumulative</t>
  </si>
  <si>
    <t>RoFSW1000yr_pct</t>
  </si>
  <si>
    <t>RoFSW1000yr_pct_cumulative</t>
  </si>
  <si>
    <t>QA</t>
  </si>
  <si>
    <t>Housing</t>
  </si>
  <si>
    <t>Risk of Flooding from Fluvial Climate Change</t>
  </si>
  <si>
    <t>1 in 100 year MFO</t>
  </si>
  <si>
    <t>1 in 100 year MFO + Central Climate Change</t>
  </si>
  <si>
    <t>1 in 100 year MFO + Higher Central Climate Change</t>
  </si>
  <si>
    <t>1% MFO</t>
  </si>
  <si>
    <t>1% MFO+Central CC</t>
  </si>
  <si>
    <t>1% MFO+Higher Central CC</t>
  </si>
  <si>
    <t>1% MFO pct</t>
  </si>
  <si>
    <t>1% MFO+Central CC pct</t>
  </si>
  <si>
    <t>1% MFO+Higher Central CC pct</t>
  </si>
  <si>
    <t>More Vulnerable</t>
  </si>
  <si>
    <t>FZ3b+Upper End CC pct</t>
  </si>
  <si>
    <t>1 in 100 year MFO + Central Climate Change (additional risk)</t>
  </si>
  <si>
    <t>1 in 100 year MFO + Higher Central Climate Change (additional risk)</t>
  </si>
  <si>
    <t>1 in 100 year MFO (present day)</t>
  </si>
  <si>
    <t>A1</t>
  </si>
  <si>
    <t>A10</t>
  </si>
  <si>
    <t>A11A</t>
  </si>
  <si>
    <t>A11B</t>
  </si>
  <si>
    <t>A12</t>
  </si>
  <si>
    <t>A2</t>
  </si>
  <si>
    <t>A3A</t>
  </si>
  <si>
    <t>A3B</t>
  </si>
  <si>
    <t>A4</t>
  </si>
  <si>
    <t>A5</t>
  </si>
  <si>
    <t>A6</t>
  </si>
  <si>
    <t>A7</t>
  </si>
  <si>
    <t>A8</t>
  </si>
  <si>
    <t>A9</t>
  </si>
  <si>
    <t>B1</t>
  </si>
  <si>
    <t>B10</t>
  </si>
  <si>
    <t>B11</t>
  </si>
  <si>
    <t>B15A</t>
  </si>
  <si>
    <t>B15B</t>
  </si>
  <si>
    <t>B16</t>
  </si>
  <si>
    <t>B17</t>
  </si>
  <si>
    <t>B18</t>
  </si>
  <si>
    <t>B20</t>
  </si>
  <si>
    <t>B22</t>
  </si>
  <si>
    <t>B23</t>
  </si>
  <si>
    <t>B24</t>
  </si>
  <si>
    <t>B25</t>
  </si>
  <si>
    <t>B26</t>
  </si>
  <si>
    <t>B29</t>
  </si>
  <si>
    <t>B3</t>
  </si>
  <si>
    <t>B30</t>
  </si>
  <si>
    <t>B32</t>
  </si>
  <si>
    <t>B35</t>
  </si>
  <si>
    <t>B36</t>
  </si>
  <si>
    <t>B38</t>
  </si>
  <si>
    <t>B39</t>
  </si>
  <si>
    <t>B40</t>
  </si>
  <si>
    <t>B41</t>
  </si>
  <si>
    <t>B42</t>
  </si>
  <si>
    <t>B44</t>
  </si>
  <si>
    <t>B45</t>
  </si>
  <si>
    <t>B46</t>
  </si>
  <si>
    <t>B47</t>
  </si>
  <si>
    <t>B48</t>
  </si>
  <si>
    <t>B49</t>
  </si>
  <si>
    <t>B5</t>
  </si>
  <si>
    <t>B51</t>
  </si>
  <si>
    <t>B52</t>
  </si>
  <si>
    <t>B53</t>
  </si>
  <si>
    <t>B54</t>
  </si>
  <si>
    <t>B55</t>
  </si>
  <si>
    <t>B56</t>
  </si>
  <si>
    <t>B57</t>
  </si>
  <si>
    <t>B58</t>
  </si>
  <si>
    <t>B6</t>
  </si>
  <si>
    <t>B7</t>
  </si>
  <si>
    <t>B8</t>
  </si>
  <si>
    <t>BK10</t>
  </si>
  <si>
    <t>BK11</t>
  </si>
  <si>
    <t>BK12</t>
  </si>
  <si>
    <t>BK14A</t>
  </si>
  <si>
    <t>BK14B</t>
  </si>
  <si>
    <t>BK15</t>
  </si>
  <si>
    <t>BK16</t>
  </si>
  <si>
    <t>BK1A</t>
  </si>
  <si>
    <t>BK1B</t>
  </si>
  <si>
    <t>BK2</t>
  </si>
  <si>
    <t>BK3</t>
  </si>
  <si>
    <t>BK4A</t>
  </si>
  <si>
    <t>BK4B</t>
  </si>
  <si>
    <t>BK5</t>
  </si>
  <si>
    <t>BK6A</t>
  </si>
  <si>
    <t>BK6B</t>
  </si>
  <si>
    <t>BK7</t>
  </si>
  <si>
    <t>BK8A</t>
  </si>
  <si>
    <t>BK8B</t>
  </si>
  <si>
    <t>BK9</t>
  </si>
  <si>
    <t>C10</t>
  </si>
  <si>
    <t>C101A</t>
  </si>
  <si>
    <t>C101B</t>
  </si>
  <si>
    <t>C103</t>
  </si>
  <si>
    <t>C104</t>
  </si>
  <si>
    <t>C105</t>
  </si>
  <si>
    <t>C106A</t>
  </si>
  <si>
    <t>C106B</t>
  </si>
  <si>
    <t>C106C</t>
  </si>
  <si>
    <t>C106D</t>
  </si>
  <si>
    <t>C107A</t>
  </si>
  <si>
    <t>C11</t>
  </si>
  <si>
    <t>C111</t>
  </si>
  <si>
    <t>C117</t>
  </si>
  <si>
    <t>C118</t>
  </si>
  <si>
    <t>C119</t>
  </si>
  <si>
    <t>C12</t>
  </si>
  <si>
    <t>C120</t>
  </si>
  <si>
    <t>C122</t>
  </si>
  <si>
    <t>C124</t>
  </si>
  <si>
    <t>C127</t>
  </si>
  <si>
    <t>C128</t>
  </si>
  <si>
    <t>C129</t>
  </si>
  <si>
    <t>C13</t>
  </si>
  <si>
    <t>C130</t>
  </si>
  <si>
    <t>C132</t>
  </si>
  <si>
    <t>C133</t>
  </si>
  <si>
    <t>C134</t>
  </si>
  <si>
    <t>C135</t>
  </si>
  <si>
    <t>C136</t>
  </si>
  <si>
    <t>C14</t>
  </si>
  <si>
    <t>C141A</t>
  </si>
  <si>
    <t>C141B</t>
  </si>
  <si>
    <t>C143</t>
  </si>
  <si>
    <t>C145</t>
  </si>
  <si>
    <t>C146</t>
  </si>
  <si>
    <t>C147</t>
  </si>
  <si>
    <t>C148</t>
  </si>
  <si>
    <t>C149A</t>
  </si>
  <si>
    <t>C149B</t>
  </si>
  <si>
    <t>C15</t>
  </si>
  <si>
    <t>C150</t>
  </si>
  <si>
    <t>C152</t>
  </si>
  <si>
    <t>C153</t>
  </si>
  <si>
    <t>C155</t>
  </si>
  <si>
    <t>C156</t>
  </si>
  <si>
    <t>C157</t>
  </si>
  <si>
    <t>C158</t>
  </si>
  <si>
    <t>C159</t>
  </si>
  <si>
    <t>C16</t>
  </si>
  <si>
    <t>C160</t>
  </si>
  <si>
    <t>C161A</t>
  </si>
  <si>
    <t>C161B</t>
  </si>
  <si>
    <t>C162</t>
  </si>
  <si>
    <t>C163</t>
  </si>
  <si>
    <t>C164</t>
  </si>
  <si>
    <t>C165</t>
  </si>
  <si>
    <t>C167</t>
  </si>
  <si>
    <t>C168</t>
  </si>
  <si>
    <t>C17</t>
  </si>
  <si>
    <t>C170</t>
  </si>
  <si>
    <t>C171</t>
  </si>
  <si>
    <t>C172A</t>
  </si>
  <si>
    <t>C172B</t>
  </si>
  <si>
    <t>C172C</t>
  </si>
  <si>
    <t>C172D</t>
  </si>
  <si>
    <t>C173</t>
  </si>
  <si>
    <t>C174</t>
  </si>
  <si>
    <t>C176</t>
  </si>
  <si>
    <t>C177</t>
  </si>
  <si>
    <t>C178</t>
  </si>
  <si>
    <t>C18</t>
  </si>
  <si>
    <t>C180</t>
  </si>
  <si>
    <t>C181</t>
  </si>
  <si>
    <t>C182</t>
  </si>
  <si>
    <t>C183</t>
  </si>
  <si>
    <t>C184</t>
  </si>
  <si>
    <t>C185</t>
  </si>
  <si>
    <t>C19</t>
  </si>
  <si>
    <t>C2</t>
  </si>
  <si>
    <t>C20</t>
  </si>
  <si>
    <t>C22</t>
  </si>
  <si>
    <t>C24</t>
  </si>
  <si>
    <t>C25</t>
  </si>
  <si>
    <t>C26</t>
  </si>
  <si>
    <t>C27</t>
  </si>
  <si>
    <t>C3</t>
  </si>
  <si>
    <t>C30</t>
  </si>
  <si>
    <t>C31</t>
  </si>
  <si>
    <t>C32</t>
  </si>
  <si>
    <t>C33</t>
  </si>
  <si>
    <t>C34</t>
  </si>
  <si>
    <t>C37</t>
  </si>
  <si>
    <t>C39</t>
  </si>
  <si>
    <t>C4</t>
  </si>
  <si>
    <t>C40</t>
  </si>
  <si>
    <t>C42</t>
  </si>
  <si>
    <t>C44</t>
  </si>
  <si>
    <t>C45</t>
  </si>
  <si>
    <t>C48</t>
  </si>
  <si>
    <t>C5</t>
  </si>
  <si>
    <t>C52</t>
  </si>
  <si>
    <t>C52A</t>
  </si>
  <si>
    <t>C53</t>
  </si>
  <si>
    <t>C54</t>
  </si>
  <si>
    <t>C55</t>
  </si>
  <si>
    <t>C56</t>
  </si>
  <si>
    <t>C57</t>
  </si>
  <si>
    <t>C58</t>
  </si>
  <si>
    <t>C6</t>
  </si>
  <si>
    <t>C60</t>
  </si>
  <si>
    <t>C61</t>
  </si>
  <si>
    <t>C63</t>
  </si>
  <si>
    <t>C64</t>
  </si>
  <si>
    <t>C65</t>
  </si>
  <si>
    <t>C66</t>
  </si>
  <si>
    <t>C67</t>
  </si>
  <si>
    <t>C68</t>
  </si>
  <si>
    <t>C69</t>
  </si>
  <si>
    <t>C7</t>
  </si>
  <si>
    <t>C70</t>
  </si>
  <si>
    <t>C70B</t>
  </si>
  <si>
    <t>C71</t>
  </si>
  <si>
    <t>C72</t>
  </si>
  <si>
    <t>C74</t>
  </si>
  <si>
    <t>C76A</t>
  </si>
  <si>
    <t>C76B</t>
  </si>
  <si>
    <t>C79A</t>
  </si>
  <si>
    <t>C79B</t>
  </si>
  <si>
    <t>C8</t>
  </si>
  <si>
    <t>C80</t>
  </si>
  <si>
    <t>C80A</t>
  </si>
  <si>
    <t>C81A</t>
  </si>
  <si>
    <t>C81B</t>
  </si>
  <si>
    <t>C82A</t>
  </si>
  <si>
    <t>C82B</t>
  </si>
  <si>
    <t>C84A</t>
  </si>
  <si>
    <t>C85</t>
  </si>
  <si>
    <t>C87</t>
  </si>
  <si>
    <t>C89</t>
  </si>
  <si>
    <t>C9</t>
  </si>
  <si>
    <t>C90</t>
  </si>
  <si>
    <t>C91</t>
  </si>
  <si>
    <t>C92</t>
  </si>
  <si>
    <t>C93</t>
  </si>
  <si>
    <t>C94</t>
  </si>
  <si>
    <t>C95</t>
  </si>
  <si>
    <t>C97</t>
  </si>
  <si>
    <t>C98</t>
  </si>
  <si>
    <t>CC1</t>
  </si>
  <si>
    <t>CC10A</t>
  </si>
  <si>
    <t>CC10B</t>
  </si>
  <si>
    <t>CC11</t>
  </si>
  <si>
    <t>CC12</t>
  </si>
  <si>
    <t>CC15</t>
  </si>
  <si>
    <t>CC16</t>
  </si>
  <si>
    <t>CC17</t>
  </si>
  <si>
    <t>CC19A</t>
  </si>
  <si>
    <t>CC19B</t>
  </si>
  <si>
    <t>CC2</t>
  </si>
  <si>
    <t>CC20</t>
  </si>
  <si>
    <t>CC21</t>
  </si>
  <si>
    <t>CC23E</t>
  </si>
  <si>
    <t>CC24</t>
  </si>
  <si>
    <t>CC27</t>
  </si>
  <si>
    <t>CC29A</t>
  </si>
  <si>
    <t>CC29B</t>
  </si>
  <si>
    <t>CC29C</t>
  </si>
  <si>
    <t>CC29D</t>
  </si>
  <si>
    <t>CC3</t>
  </si>
  <si>
    <t>CC30</t>
  </si>
  <si>
    <t>CC32</t>
  </si>
  <si>
    <t>CC33</t>
  </si>
  <si>
    <t>CC34</t>
  </si>
  <si>
    <t>CC35</t>
  </si>
  <si>
    <t>CC36</t>
  </si>
  <si>
    <t>CC37</t>
  </si>
  <si>
    <t>CC38A</t>
  </si>
  <si>
    <t>CC38B</t>
  </si>
  <si>
    <t>CC39</t>
  </si>
  <si>
    <t>CC4</t>
  </si>
  <si>
    <t>CC40A</t>
  </si>
  <si>
    <t>CC40B</t>
  </si>
  <si>
    <t>CC40C</t>
  </si>
  <si>
    <t>CC40D</t>
  </si>
  <si>
    <t>CC41A</t>
  </si>
  <si>
    <t>CC41B</t>
  </si>
  <si>
    <t>CC42</t>
  </si>
  <si>
    <t>CC43</t>
  </si>
  <si>
    <t>CC44A</t>
  </si>
  <si>
    <t>CC46A</t>
  </si>
  <si>
    <t>CC46B</t>
  </si>
  <si>
    <t>CC47</t>
  </si>
  <si>
    <t>CC47A</t>
  </si>
  <si>
    <t>CC48</t>
  </si>
  <si>
    <t>CC49</t>
  </si>
  <si>
    <t>CC5</t>
  </si>
  <si>
    <t>CC50</t>
  </si>
  <si>
    <t>CC51</t>
  </si>
  <si>
    <t>CC52</t>
  </si>
  <si>
    <t>CC53</t>
  </si>
  <si>
    <t>CC54</t>
  </si>
  <si>
    <t>CC55</t>
  </si>
  <si>
    <t>CC56</t>
  </si>
  <si>
    <t>CC57</t>
  </si>
  <si>
    <t>CC58</t>
  </si>
  <si>
    <t>CC59</t>
  </si>
  <si>
    <t>CC60</t>
  </si>
  <si>
    <t>CC61</t>
  </si>
  <si>
    <t>CC62</t>
  </si>
  <si>
    <t>CC63</t>
  </si>
  <si>
    <t>CC64</t>
  </si>
  <si>
    <t>CC65</t>
  </si>
  <si>
    <t>CC66A</t>
  </si>
  <si>
    <t>CC66B</t>
  </si>
  <si>
    <t>CC67</t>
  </si>
  <si>
    <t>CC68</t>
  </si>
  <si>
    <t>CC69</t>
  </si>
  <si>
    <t>CC70</t>
  </si>
  <si>
    <t>DA1</t>
  </si>
  <si>
    <t>DA11</t>
  </si>
  <si>
    <t>DA12</t>
  </si>
  <si>
    <t>DA13</t>
  </si>
  <si>
    <t>DA14</t>
  </si>
  <si>
    <t>DA15</t>
  </si>
  <si>
    <t>DA2</t>
  </si>
  <si>
    <t>DA3</t>
  </si>
  <si>
    <t>DA4</t>
  </si>
  <si>
    <t>DA5A</t>
  </si>
  <si>
    <t>DA5B</t>
  </si>
  <si>
    <t>DA5C</t>
  </si>
  <si>
    <t>DA5D</t>
  </si>
  <si>
    <t>DA6</t>
  </si>
  <si>
    <t>DA7</t>
  </si>
  <si>
    <t>DA8</t>
  </si>
  <si>
    <t>DA9</t>
  </si>
  <si>
    <t>F1</t>
  </si>
  <si>
    <t>F12</t>
  </si>
  <si>
    <t>F14</t>
  </si>
  <si>
    <t>F15</t>
  </si>
  <si>
    <t>F16</t>
  </si>
  <si>
    <t>F17</t>
  </si>
  <si>
    <t>F18</t>
  </si>
  <si>
    <t>F2</t>
  </si>
  <si>
    <t>F20A</t>
  </si>
  <si>
    <t>F20B</t>
  </si>
  <si>
    <t>F21</t>
  </si>
  <si>
    <t>F22</t>
  </si>
  <si>
    <t>F24</t>
  </si>
  <si>
    <t>F26</t>
  </si>
  <si>
    <t>F29</t>
  </si>
  <si>
    <t>F3</t>
  </si>
  <si>
    <t>F30</t>
  </si>
  <si>
    <t>F32</t>
  </si>
  <si>
    <t>F33</t>
  </si>
  <si>
    <t>F34</t>
  </si>
  <si>
    <t>F35A</t>
  </si>
  <si>
    <t>F35B</t>
  </si>
  <si>
    <t>F36A</t>
  </si>
  <si>
    <t>F36B</t>
  </si>
  <si>
    <t>F38</t>
  </si>
  <si>
    <t>F39</t>
  </si>
  <si>
    <t>F39A</t>
  </si>
  <si>
    <t>F39B</t>
  </si>
  <si>
    <t>F39C</t>
  </si>
  <si>
    <t>F39D</t>
  </si>
  <si>
    <t>F4</t>
  </si>
  <si>
    <t>F40</t>
  </si>
  <si>
    <t>F41</t>
  </si>
  <si>
    <t>F42</t>
  </si>
  <si>
    <t>F44</t>
  </si>
  <si>
    <t>F45</t>
  </si>
  <si>
    <t>F46</t>
  </si>
  <si>
    <t>F47</t>
  </si>
  <si>
    <t>F48</t>
  </si>
  <si>
    <t>F5</t>
  </si>
  <si>
    <t>F50</t>
  </si>
  <si>
    <t>F51A</t>
  </si>
  <si>
    <t>F51B</t>
  </si>
  <si>
    <t>F51C</t>
  </si>
  <si>
    <t>F52</t>
  </si>
  <si>
    <t>F53A</t>
  </si>
  <si>
    <t>F53B</t>
  </si>
  <si>
    <t>F54</t>
  </si>
  <si>
    <t>F55</t>
  </si>
  <si>
    <t>F56</t>
  </si>
  <si>
    <t>F8</t>
  </si>
  <si>
    <t>JBA1</t>
  </si>
  <si>
    <t>JBA10</t>
  </si>
  <si>
    <t>JBA11</t>
  </si>
  <si>
    <t>JBA12</t>
  </si>
  <si>
    <t>JBA13</t>
  </si>
  <si>
    <t>JBA14</t>
  </si>
  <si>
    <t>JBA15</t>
  </si>
  <si>
    <t>JBA16</t>
  </si>
  <si>
    <t>JBA17</t>
  </si>
  <si>
    <t>JBA18</t>
  </si>
  <si>
    <t>JBA19</t>
  </si>
  <si>
    <t>JBA2</t>
  </si>
  <si>
    <t>JBA20</t>
  </si>
  <si>
    <t>JBA21</t>
  </si>
  <si>
    <t>JBA22</t>
  </si>
  <si>
    <t>JBA23</t>
  </si>
  <si>
    <t>JBA24</t>
  </si>
  <si>
    <t>JBA25</t>
  </si>
  <si>
    <t>JBA26</t>
  </si>
  <si>
    <t>JBA27</t>
  </si>
  <si>
    <t>JBA28</t>
  </si>
  <si>
    <t>JBA29</t>
  </si>
  <si>
    <t>JBA3</t>
  </si>
  <si>
    <t>JBA30</t>
  </si>
  <si>
    <t>JBA31</t>
  </si>
  <si>
    <t>JBA32</t>
  </si>
  <si>
    <t>JBA33</t>
  </si>
  <si>
    <t>JBA34</t>
  </si>
  <si>
    <t>JBA35</t>
  </si>
  <si>
    <t>JBA36</t>
  </si>
  <si>
    <t>JBA37</t>
  </si>
  <si>
    <t>JBA38</t>
  </si>
  <si>
    <t>JBA39</t>
  </si>
  <si>
    <t>JBA4</t>
  </si>
  <si>
    <t>JBA40</t>
  </si>
  <si>
    <t>JBA41</t>
  </si>
  <si>
    <t>JBA42</t>
  </si>
  <si>
    <t>JBA43</t>
  </si>
  <si>
    <t>JBA44</t>
  </si>
  <si>
    <t>JBA45</t>
  </si>
  <si>
    <t>JBA46</t>
  </si>
  <si>
    <t>JBA47</t>
  </si>
  <si>
    <t>JBA48</t>
  </si>
  <si>
    <t>JBA49</t>
  </si>
  <si>
    <t>JBA5</t>
  </si>
  <si>
    <t>JBA50</t>
  </si>
  <si>
    <t>JBA51</t>
  </si>
  <si>
    <t>JBA52</t>
  </si>
  <si>
    <t>JBA53</t>
  </si>
  <si>
    <t>JBA54</t>
  </si>
  <si>
    <t>JBA55</t>
  </si>
  <si>
    <t>JBA56</t>
  </si>
  <si>
    <t>JBA57</t>
  </si>
  <si>
    <t>JBA6</t>
  </si>
  <si>
    <t>JBA7</t>
  </si>
  <si>
    <t>JBA8</t>
  </si>
  <si>
    <t>JBA9</t>
  </si>
  <si>
    <t>K10</t>
  </si>
  <si>
    <t>K1A</t>
  </si>
  <si>
    <t>K1B</t>
  </si>
  <si>
    <t>K1C</t>
  </si>
  <si>
    <t>K2A</t>
  </si>
  <si>
    <t>K2B</t>
  </si>
  <si>
    <t>K3</t>
  </si>
  <si>
    <t>K4</t>
  </si>
  <si>
    <t>K5</t>
  </si>
  <si>
    <t>K6A</t>
  </si>
  <si>
    <t>K6B</t>
  </si>
  <si>
    <t>K7</t>
  </si>
  <si>
    <t>K8</t>
  </si>
  <si>
    <t>K9</t>
  </si>
  <si>
    <t>L1</t>
  </si>
  <si>
    <t>L11</t>
  </si>
  <si>
    <t>L12</t>
  </si>
  <si>
    <t>L13</t>
  </si>
  <si>
    <t>L14</t>
  </si>
  <si>
    <t>L16A</t>
  </si>
  <si>
    <t>L16B</t>
  </si>
  <si>
    <t>L17</t>
  </si>
  <si>
    <t>L18A</t>
  </si>
  <si>
    <t>L18B</t>
  </si>
  <si>
    <t>L19</t>
  </si>
  <si>
    <t>L21</t>
  </si>
  <si>
    <t>L22</t>
  </si>
  <si>
    <t>L23</t>
  </si>
  <si>
    <t>L25</t>
  </si>
  <si>
    <t>L26</t>
  </si>
  <si>
    <t>L27</t>
  </si>
  <si>
    <t>L28</t>
  </si>
  <si>
    <t>L29</t>
  </si>
  <si>
    <t>L31</t>
  </si>
  <si>
    <t>L31A</t>
  </si>
  <si>
    <t>L32</t>
  </si>
  <si>
    <t>L33</t>
  </si>
  <si>
    <t>L34</t>
  </si>
  <si>
    <t>L35</t>
  </si>
  <si>
    <t>L4</t>
  </si>
  <si>
    <t>L6</t>
  </si>
  <si>
    <t>L8</t>
  </si>
  <si>
    <t>L9</t>
  </si>
  <si>
    <t>M1</t>
  </si>
  <si>
    <t>M10</t>
  </si>
  <si>
    <t>M11</t>
  </si>
  <si>
    <t>M12</t>
  </si>
  <si>
    <t>M12B</t>
  </si>
  <si>
    <t>M13</t>
  </si>
  <si>
    <t>M14A</t>
  </si>
  <si>
    <t>M14B</t>
  </si>
  <si>
    <t>M16</t>
  </si>
  <si>
    <t>M17</t>
  </si>
  <si>
    <t>M19A/B</t>
  </si>
  <si>
    <t>M19C</t>
  </si>
  <si>
    <t>M21</t>
  </si>
  <si>
    <t>M22</t>
  </si>
  <si>
    <t>M23</t>
  </si>
  <si>
    <t>M24</t>
  </si>
  <si>
    <t>M25</t>
  </si>
  <si>
    <t>M27</t>
  </si>
  <si>
    <t>M28A</t>
  </si>
  <si>
    <t>M28B</t>
  </si>
  <si>
    <t>M28C</t>
  </si>
  <si>
    <t>M3</t>
  </si>
  <si>
    <t>M30</t>
  </si>
  <si>
    <t>M31</t>
  </si>
  <si>
    <t>M31A</t>
  </si>
  <si>
    <t>M31B</t>
  </si>
  <si>
    <t>M31C</t>
  </si>
  <si>
    <t>M32</t>
  </si>
  <si>
    <t>M36</t>
  </si>
  <si>
    <t>M37</t>
  </si>
  <si>
    <t>M39</t>
  </si>
  <si>
    <t>M4</t>
  </si>
  <si>
    <t>M40</t>
  </si>
  <si>
    <t>M41</t>
  </si>
  <si>
    <t>M43</t>
  </si>
  <si>
    <t>M44</t>
  </si>
  <si>
    <t>M46</t>
  </si>
  <si>
    <t>M47</t>
  </si>
  <si>
    <t>M48</t>
  </si>
  <si>
    <t>M49</t>
  </si>
  <si>
    <t>M50</t>
  </si>
  <si>
    <t>M52</t>
  </si>
  <si>
    <t>M53</t>
  </si>
  <si>
    <t>M57</t>
  </si>
  <si>
    <t>M58</t>
  </si>
  <si>
    <t>M59</t>
  </si>
  <si>
    <t>M60</t>
  </si>
  <si>
    <t>M62</t>
  </si>
  <si>
    <t>M63</t>
  </si>
  <si>
    <t>M64</t>
  </si>
  <si>
    <t>M66</t>
  </si>
  <si>
    <t>M69</t>
  </si>
  <si>
    <t>M70</t>
  </si>
  <si>
    <t>M71</t>
  </si>
  <si>
    <t>M72</t>
  </si>
  <si>
    <t>M74</t>
  </si>
  <si>
    <t>M75</t>
  </si>
  <si>
    <t>M76</t>
  </si>
  <si>
    <t>M77</t>
  </si>
  <si>
    <t>M8</t>
  </si>
  <si>
    <t>M9</t>
  </si>
  <si>
    <t>M9A</t>
  </si>
  <si>
    <t>M9B</t>
  </si>
  <si>
    <t>M9C</t>
  </si>
  <si>
    <t>M9D</t>
  </si>
  <si>
    <t>MK10</t>
  </si>
  <si>
    <t>MK11</t>
  </si>
  <si>
    <t>MK12</t>
  </si>
  <si>
    <t>MK13</t>
  </si>
  <si>
    <t>MK14</t>
  </si>
  <si>
    <t>MK15</t>
  </si>
  <si>
    <t>MK16</t>
  </si>
  <si>
    <t>MK17</t>
  </si>
  <si>
    <t>MK18</t>
  </si>
  <si>
    <t>MK19</t>
  </si>
  <si>
    <t>MK1A</t>
  </si>
  <si>
    <t>MK1B</t>
  </si>
  <si>
    <t>MK1C</t>
  </si>
  <si>
    <t>MK20</t>
  </si>
  <si>
    <t>MK20B</t>
  </si>
  <si>
    <t>MK2A</t>
  </si>
  <si>
    <t>MK2B</t>
  </si>
  <si>
    <t>MK3</t>
  </si>
  <si>
    <t>MK4</t>
  </si>
  <si>
    <t>MK5</t>
  </si>
  <si>
    <t>MK6</t>
  </si>
  <si>
    <t>MK7</t>
  </si>
  <si>
    <t>MK8A</t>
  </si>
  <si>
    <t>MK8B</t>
  </si>
  <si>
    <t>MK9</t>
  </si>
  <si>
    <t>N10</t>
  </si>
  <si>
    <t>N11A</t>
  </si>
  <si>
    <t>N11B</t>
  </si>
  <si>
    <t>N12A</t>
  </si>
  <si>
    <t>N12B</t>
  </si>
  <si>
    <t>N13A</t>
  </si>
  <si>
    <t>N13B</t>
  </si>
  <si>
    <t>N13C</t>
  </si>
  <si>
    <t>N14A</t>
  </si>
  <si>
    <t>N14B</t>
  </si>
  <si>
    <t>N15</t>
  </si>
  <si>
    <t>N16</t>
  </si>
  <si>
    <t>N17</t>
  </si>
  <si>
    <t>N18</t>
  </si>
  <si>
    <t>N19</t>
  </si>
  <si>
    <t>N1A</t>
  </si>
  <si>
    <t>N1B</t>
  </si>
  <si>
    <t>N2</t>
  </si>
  <si>
    <t>N20</t>
  </si>
  <si>
    <t>N3</t>
  </si>
  <si>
    <t>N5A</t>
  </si>
  <si>
    <t>N5B</t>
  </si>
  <si>
    <t>N6</t>
  </si>
  <si>
    <t>N7</t>
  </si>
  <si>
    <t>N8</t>
  </si>
  <si>
    <t>N9</t>
  </si>
  <si>
    <t>R104</t>
  </si>
  <si>
    <t>R109</t>
  </si>
  <si>
    <t>R110</t>
  </si>
  <si>
    <t>R111A</t>
  </si>
  <si>
    <t>R111B</t>
  </si>
  <si>
    <t>R116</t>
  </si>
  <si>
    <t>R117</t>
  </si>
  <si>
    <t>R118</t>
  </si>
  <si>
    <t>R123</t>
  </si>
  <si>
    <t>R124</t>
  </si>
  <si>
    <t>R129</t>
  </si>
  <si>
    <t>R13</t>
  </si>
  <si>
    <t>R139</t>
  </si>
  <si>
    <t>R142</t>
  </si>
  <si>
    <t>R154</t>
  </si>
  <si>
    <t>R168</t>
  </si>
  <si>
    <t>R169</t>
  </si>
  <si>
    <t>R172</t>
  </si>
  <si>
    <t>R177</t>
  </si>
  <si>
    <t>R179</t>
  </si>
  <si>
    <t>R180</t>
  </si>
  <si>
    <t>R180A</t>
  </si>
  <si>
    <t>R183</t>
  </si>
  <si>
    <t>R187</t>
  </si>
  <si>
    <t>R188</t>
  </si>
  <si>
    <t>R202</t>
  </si>
  <si>
    <t>R202A</t>
  </si>
  <si>
    <t>R203A</t>
  </si>
  <si>
    <t>R203B</t>
  </si>
  <si>
    <t>R203C</t>
  </si>
  <si>
    <t>R204</t>
  </si>
  <si>
    <t>R218</t>
  </si>
  <si>
    <t>R219</t>
  </si>
  <si>
    <t>R220</t>
  </si>
  <si>
    <t>R223</t>
  </si>
  <si>
    <t>R229C</t>
  </si>
  <si>
    <t>R231</t>
  </si>
  <si>
    <t>R233</t>
  </si>
  <si>
    <t>R235</t>
  </si>
  <si>
    <t>R242</t>
  </si>
  <si>
    <t>R244</t>
  </si>
  <si>
    <t>R245</t>
  </si>
  <si>
    <t>R257</t>
  </si>
  <si>
    <t>R258</t>
  </si>
  <si>
    <t>R260</t>
  </si>
  <si>
    <t>R261</t>
  </si>
  <si>
    <t>R262</t>
  </si>
  <si>
    <t>R263</t>
  </si>
  <si>
    <t>R271</t>
  </si>
  <si>
    <t>R275</t>
  </si>
  <si>
    <t>R276</t>
  </si>
  <si>
    <t>R281</t>
  </si>
  <si>
    <t>R282A</t>
  </si>
  <si>
    <t>R282B</t>
  </si>
  <si>
    <t>R283</t>
  </si>
  <si>
    <t>R284</t>
  </si>
  <si>
    <t>R286</t>
  </si>
  <si>
    <t>R290</t>
  </si>
  <si>
    <t>R291</t>
  </si>
  <si>
    <t>R292</t>
  </si>
  <si>
    <t>R296</t>
  </si>
  <si>
    <t>R297</t>
  </si>
  <si>
    <t>R298</t>
  </si>
  <si>
    <t>R3</t>
  </si>
  <si>
    <t>R300</t>
  </si>
  <si>
    <t>R308</t>
  </si>
  <si>
    <t>R329</t>
  </si>
  <si>
    <t>R330</t>
  </si>
  <si>
    <t>R331</t>
  </si>
  <si>
    <t>R335</t>
  </si>
  <si>
    <t>R33A</t>
  </si>
  <si>
    <t>R33B</t>
  </si>
  <si>
    <t>R347</t>
  </si>
  <si>
    <t>R357</t>
  </si>
  <si>
    <t>R359</t>
  </si>
  <si>
    <t>R35A</t>
  </si>
  <si>
    <t>R35B</t>
  </si>
  <si>
    <t>R360</t>
  </si>
  <si>
    <t>R378</t>
  </si>
  <si>
    <t>R378A</t>
  </si>
  <si>
    <t>R379</t>
  </si>
  <si>
    <t>R380</t>
  </si>
  <si>
    <t>R387</t>
  </si>
  <si>
    <t>R401</t>
  </si>
  <si>
    <t>R406</t>
  </si>
  <si>
    <t>R408</t>
  </si>
  <si>
    <t>R411</t>
  </si>
  <si>
    <t>R412</t>
  </si>
  <si>
    <t>R413</t>
  </si>
  <si>
    <t>R413A</t>
  </si>
  <si>
    <t>R414</t>
  </si>
  <si>
    <t>R415</t>
  </si>
  <si>
    <t>R416</t>
  </si>
  <si>
    <t>R417</t>
  </si>
  <si>
    <t>R418</t>
  </si>
  <si>
    <t>R419</t>
  </si>
  <si>
    <t>R420</t>
  </si>
  <si>
    <t>R421</t>
  </si>
  <si>
    <t>R422</t>
  </si>
  <si>
    <t>R423</t>
  </si>
  <si>
    <t>R424</t>
  </si>
  <si>
    <t>R425</t>
  </si>
  <si>
    <t>R426</t>
  </si>
  <si>
    <t>R428</t>
  </si>
  <si>
    <t>R429</t>
  </si>
  <si>
    <t>R430</t>
  </si>
  <si>
    <t>R431</t>
  </si>
  <si>
    <t>R432</t>
  </si>
  <si>
    <t>R434A</t>
  </si>
  <si>
    <t>R434B</t>
  </si>
  <si>
    <t>R435</t>
  </si>
  <si>
    <t>R436</t>
  </si>
  <si>
    <t>R437</t>
  </si>
  <si>
    <t>R438</t>
  </si>
  <si>
    <t>R439</t>
  </si>
  <si>
    <t>R440</t>
  </si>
  <si>
    <t>R441</t>
  </si>
  <si>
    <t>R45</t>
  </si>
  <si>
    <t>R452</t>
  </si>
  <si>
    <t>R453</t>
  </si>
  <si>
    <t>R454</t>
  </si>
  <si>
    <t>R455A</t>
  </si>
  <si>
    <t>R455B</t>
  </si>
  <si>
    <t>R456</t>
  </si>
  <si>
    <t>R457</t>
  </si>
  <si>
    <t>R458</t>
  </si>
  <si>
    <t>R459</t>
  </si>
  <si>
    <t>R460</t>
  </si>
  <si>
    <t>R461</t>
  </si>
  <si>
    <t>R462</t>
  </si>
  <si>
    <t>R463</t>
  </si>
  <si>
    <t>R464</t>
  </si>
  <si>
    <t>R465</t>
  </si>
  <si>
    <t>R466</t>
  </si>
  <si>
    <t>R467</t>
  </si>
  <si>
    <t>R468</t>
  </si>
  <si>
    <t>R469</t>
  </si>
  <si>
    <t>R471</t>
  </si>
  <si>
    <t>R472</t>
  </si>
  <si>
    <t>R473</t>
  </si>
  <si>
    <t>R474</t>
  </si>
  <si>
    <t>R475</t>
  </si>
  <si>
    <t>R476</t>
  </si>
  <si>
    <t>R477</t>
  </si>
  <si>
    <t>R478</t>
  </si>
  <si>
    <t>R480</t>
  </si>
  <si>
    <t>R482</t>
  </si>
  <si>
    <t>R483</t>
  </si>
  <si>
    <t>R484</t>
  </si>
  <si>
    <t>R485</t>
  </si>
  <si>
    <t>R487</t>
  </si>
  <si>
    <t>R488</t>
  </si>
  <si>
    <t>R489</t>
  </si>
  <si>
    <t>R490</t>
  </si>
  <si>
    <t>R491</t>
  </si>
  <si>
    <t>R492</t>
  </si>
  <si>
    <t>R493</t>
  </si>
  <si>
    <t>R494</t>
  </si>
  <si>
    <t>R495</t>
  </si>
  <si>
    <t>R496</t>
  </si>
  <si>
    <t>R497</t>
  </si>
  <si>
    <t>R498</t>
  </si>
  <si>
    <t>R499</t>
  </si>
  <si>
    <t>R501</t>
  </si>
  <si>
    <t>R502</t>
  </si>
  <si>
    <t>R503</t>
  </si>
  <si>
    <t>R504</t>
  </si>
  <si>
    <t>R505</t>
  </si>
  <si>
    <t>R506</t>
  </si>
  <si>
    <t>R508</t>
  </si>
  <si>
    <t>R509</t>
  </si>
  <si>
    <t>R510</t>
  </si>
  <si>
    <t>R511</t>
  </si>
  <si>
    <t>R512</t>
  </si>
  <si>
    <t>R513</t>
  </si>
  <si>
    <t>R514</t>
  </si>
  <si>
    <t>R515</t>
  </si>
  <si>
    <t>R516</t>
  </si>
  <si>
    <t>R517</t>
  </si>
  <si>
    <t>R518A</t>
  </si>
  <si>
    <t>R518B</t>
  </si>
  <si>
    <t>R519</t>
  </si>
  <si>
    <t>R520a</t>
  </si>
  <si>
    <t>R520b</t>
  </si>
  <si>
    <t>R521</t>
  </si>
  <si>
    <t>R522</t>
  </si>
  <si>
    <t>R523</t>
  </si>
  <si>
    <t>R524</t>
  </si>
  <si>
    <t>R525A</t>
  </si>
  <si>
    <t>R525B</t>
  </si>
  <si>
    <t>R526</t>
  </si>
  <si>
    <t>R527</t>
  </si>
  <si>
    <t>R528</t>
  </si>
  <si>
    <t>R529</t>
  </si>
  <si>
    <t>R530</t>
  </si>
  <si>
    <t>R531</t>
  </si>
  <si>
    <t>R532</t>
  </si>
  <si>
    <t>R533</t>
  </si>
  <si>
    <t>R534</t>
  </si>
  <si>
    <t>R535A</t>
  </si>
  <si>
    <t>R535B</t>
  </si>
  <si>
    <t>R536</t>
  </si>
  <si>
    <t>R537</t>
  </si>
  <si>
    <t>R538</t>
  </si>
  <si>
    <t>R539</t>
  </si>
  <si>
    <t>R540</t>
  </si>
  <si>
    <t>R541</t>
  </si>
  <si>
    <t>R542</t>
  </si>
  <si>
    <t>R543</t>
  </si>
  <si>
    <t>R544</t>
  </si>
  <si>
    <t>R545</t>
  </si>
  <si>
    <t>R546</t>
  </si>
  <si>
    <t>R547</t>
  </si>
  <si>
    <t>R548</t>
  </si>
  <si>
    <t>R549</t>
  </si>
  <si>
    <t>R55</t>
  </si>
  <si>
    <t>R550</t>
  </si>
  <si>
    <t>R551</t>
  </si>
  <si>
    <t>R552</t>
  </si>
  <si>
    <t>R553</t>
  </si>
  <si>
    <t>R554</t>
  </si>
  <si>
    <t>R555</t>
  </si>
  <si>
    <t>R556</t>
  </si>
  <si>
    <t>R557</t>
  </si>
  <si>
    <t>R558</t>
  </si>
  <si>
    <t>R559</t>
  </si>
  <si>
    <t>R56</t>
  </si>
  <si>
    <t>R560</t>
  </si>
  <si>
    <t>R561</t>
  </si>
  <si>
    <t>R562</t>
  </si>
  <si>
    <t>R563</t>
  </si>
  <si>
    <t>R564</t>
  </si>
  <si>
    <t>R565</t>
  </si>
  <si>
    <t>R566</t>
  </si>
  <si>
    <t>R567</t>
  </si>
  <si>
    <t>R568</t>
  </si>
  <si>
    <t>R569</t>
  </si>
  <si>
    <t>R570</t>
  </si>
  <si>
    <t>R571A</t>
  </si>
  <si>
    <t>R571B</t>
  </si>
  <si>
    <t>R571C</t>
  </si>
  <si>
    <t>R571D</t>
  </si>
  <si>
    <t>R571E</t>
  </si>
  <si>
    <t>R572</t>
  </si>
  <si>
    <t>R573</t>
  </si>
  <si>
    <t>R574</t>
  </si>
  <si>
    <t>R575</t>
  </si>
  <si>
    <t>R576</t>
  </si>
  <si>
    <t>R577</t>
  </si>
  <si>
    <t>R578</t>
  </si>
  <si>
    <t>R579</t>
  </si>
  <si>
    <t>R580</t>
  </si>
  <si>
    <t>R581</t>
  </si>
  <si>
    <t>R582</t>
  </si>
  <si>
    <t>R583</t>
  </si>
  <si>
    <t>R584</t>
  </si>
  <si>
    <t>R585</t>
  </si>
  <si>
    <t>R586</t>
  </si>
  <si>
    <t>R587</t>
  </si>
  <si>
    <t>R588</t>
  </si>
  <si>
    <t>R589</t>
  </si>
  <si>
    <t>R590</t>
  </si>
  <si>
    <t>R591</t>
  </si>
  <si>
    <t>R592</t>
  </si>
  <si>
    <t>R593</t>
  </si>
  <si>
    <t>R594</t>
  </si>
  <si>
    <t>R595</t>
  </si>
  <si>
    <t>R596</t>
  </si>
  <si>
    <t>R597</t>
  </si>
  <si>
    <t>R598</t>
  </si>
  <si>
    <t>R599</t>
  </si>
  <si>
    <t>R600</t>
  </si>
  <si>
    <t>R601</t>
  </si>
  <si>
    <t>R602</t>
  </si>
  <si>
    <t>R603</t>
  </si>
  <si>
    <t>R604</t>
  </si>
  <si>
    <t>R605</t>
  </si>
  <si>
    <t>R606</t>
  </si>
  <si>
    <t>R607</t>
  </si>
  <si>
    <t>R608</t>
  </si>
  <si>
    <t>R609</t>
  </si>
  <si>
    <t>R69</t>
  </si>
  <si>
    <t>R82</t>
  </si>
  <si>
    <t>R82A</t>
  </si>
  <si>
    <t>R83</t>
  </si>
  <si>
    <t>R87</t>
  </si>
  <si>
    <t>R88</t>
  </si>
  <si>
    <t>R89</t>
  </si>
  <si>
    <t>R9</t>
  </si>
  <si>
    <t>R90</t>
  </si>
  <si>
    <t>R96</t>
  </si>
  <si>
    <t>R97</t>
  </si>
  <si>
    <t>R98</t>
  </si>
  <si>
    <t>RUR_E12</t>
  </si>
  <si>
    <t>RUR_E16</t>
  </si>
  <si>
    <t>RUR_E19</t>
  </si>
  <si>
    <t>RUR_E20</t>
  </si>
  <si>
    <t>RUR_E21</t>
  </si>
  <si>
    <t>RUR_E22</t>
  </si>
  <si>
    <t>S1</t>
  </si>
  <si>
    <t>S11</t>
  </si>
  <si>
    <t>S12</t>
  </si>
  <si>
    <t>S13</t>
  </si>
  <si>
    <t>S14</t>
  </si>
  <si>
    <t>S15</t>
  </si>
  <si>
    <t>S16</t>
  </si>
  <si>
    <t>S17</t>
  </si>
  <si>
    <t>S18</t>
  </si>
  <si>
    <t>S19</t>
  </si>
  <si>
    <t>S2</t>
  </si>
  <si>
    <t>S20</t>
  </si>
  <si>
    <t>S21</t>
  </si>
  <si>
    <t>S22A</t>
  </si>
  <si>
    <t>S22B</t>
  </si>
  <si>
    <t>S25</t>
  </si>
  <si>
    <t>S27</t>
  </si>
  <si>
    <t>S28</t>
  </si>
  <si>
    <t>S3</t>
  </si>
  <si>
    <t>S30</t>
  </si>
  <si>
    <t>S33</t>
  </si>
  <si>
    <t>S34A</t>
  </si>
  <si>
    <t>S34B</t>
  </si>
  <si>
    <t>S36</t>
  </si>
  <si>
    <t>S37</t>
  </si>
  <si>
    <t>S38</t>
  </si>
  <si>
    <t>S39A</t>
  </si>
  <si>
    <t>S39B</t>
  </si>
  <si>
    <t>S4</t>
  </si>
  <si>
    <t>S42</t>
  </si>
  <si>
    <t>S43</t>
  </si>
  <si>
    <t>S44</t>
  </si>
  <si>
    <t>S45</t>
  </si>
  <si>
    <t>S46</t>
  </si>
  <si>
    <t>S47</t>
  </si>
  <si>
    <t>S49</t>
  </si>
  <si>
    <t>S5</t>
  </si>
  <si>
    <t>S50</t>
  </si>
  <si>
    <t>S51</t>
  </si>
  <si>
    <t>S52</t>
  </si>
  <si>
    <t>S54A</t>
  </si>
  <si>
    <t>S54B</t>
  </si>
  <si>
    <t>S54C</t>
  </si>
  <si>
    <t>S55B</t>
  </si>
  <si>
    <t>S56</t>
  </si>
  <si>
    <t>S57</t>
  </si>
  <si>
    <t>S58</t>
  </si>
  <si>
    <t>S59</t>
  </si>
  <si>
    <t>S60</t>
  </si>
  <si>
    <t>S61</t>
  </si>
  <si>
    <t>S62</t>
  </si>
  <si>
    <t>S63</t>
  </si>
  <si>
    <t>S64</t>
  </si>
  <si>
    <t>S65</t>
  </si>
  <si>
    <t>S66</t>
  </si>
  <si>
    <t>S8A</t>
  </si>
  <si>
    <t>S8B</t>
  </si>
  <si>
    <t>S8C</t>
  </si>
  <si>
    <t>SC1</t>
  </si>
  <si>
    <t>SC10</t>
  </si>
  <si>
    <t>SC11</t>
  </si>
  <si>
    <t>SC12</t>
  </si>
  <si>
    <t>SC13A</t>
  </si>
  <si>
    <t>SC13B</t>
  </si>
  <si>
    <t>SC14</t>
  </si>
  <si>
    <t>SC15</t>
  </si>
  <si>
    <t>SC17</t>
  </si>
  <si>
    <t>SC18</t>
  </si>
  <si>
    <t>SC19</t>
  </si>
  <si>
    <t>SC20</t>
  </si>
  <si>
    <t>SC21</t>
  </si>
  <si>
    <t>SC22</t>
  </si>
  <si>
    <t>SC24</t>
  </si>
  <si>
    <t>SC26</t>
  </si>
  <si>
    <t>SC27</t>
  </si>
  <si>
    <t>SC28</t>
  </si>
  <si>
    <t>SC29</t>
  </si>
  <si>
    <t>SC30</t>
  </si>
  <si>
    <t>SC31</t>
  </si>
  <si>
    <t>SC32</t>
  </si>
  <si>
    <t>SC33</t>
  </si>
  <si>
    <t>SC34</t>
  </si>
  <si>
    <t>SC35</t>
  </si>
  <si>
    <t>SC36</t>
  </si>
  <si>
    <t>SC6</t>
  </si>
  <si>
    <t>SC8</t>
  </si>
  <si>
    <t>SC9</t>
  </si>
  <si>
    <t>SD1</t>
  </si>
  <si>
    <t>SD10</t>
  </si>
  <si>
    <t>SD11</t>
  </si>
  <si>
    <t>SD12</t>
  </si>
  <si>
    <t>SD13</t>
  </si>
  <si>
    <t>SD14</t>
  </si>
  <si>
    <t>SD15</t>
  </si>
  <si>
    <t>SD16</t>
  </si>
  <si>
    <t>SD2</t>
  </si>
  <si>
    <t>SD3</t>
  </si>
  <si>
    <t>SD4</t>
  </si>
  <si>
    <t>SD5</t>
  </si>
  <si>
    <t>SD6</t>
  </si>
  <si>
    <t>SD7</t>
  </si>
  <si>
    <t>SD8</t>
  </si>
  <si>
    <t>SD9A</t>
  </si>
  <si>
    <t>SD9B</t>
  </si>
  <si>
    <t>SD9C</t>
  </si>
  <si>
    <t>SD9D</t>
  </si>
  <si>
    <t>SD9E</t>
  </si>
  <si>
    <t>T1</t>
  </si>
  <si>
    <t>T10</t>
  </si>
  <si>
    <t>T11</t>
  </si>
  <si>
    <t>T15</t>
  </si>
  <si>
    <t>T17</t>
  </si>
  <si>
    <t>T18</t>
  </si>
  <si>
    <t>T2</t>
  </si>
  <si>
    <t>T20</t>
  </si>
  <si>
    <t>T22</t>
  </si>
  <si>
    <t>T24A</t>
  </si>
  <si>
    <t>T24B</t>
  </si>
  <si>
    <t>T26</t>
  </si>
  <si>
    <t>T27</t>
  </si>
  <si>
    <t>T28</t>
  </si>
  <si>
    <t>T29</t>
  </si>
  <si>
    <t>T3</t>
  </si>
  <si>
    <t>T32</t>
  </si>
  <si>
    <t>T33</t>
  </si>
  <si>
    <t>T34</t>
  </si>
  <si>
    <t>T34C</t>
  </si>
  <si>
    <t>T34D</t>
  </si>
  <si>
    <t>T35</t>
  </si>
  <si>
    <t>T36A</t>
  </si>
  <si>
    <t>T36B</t>
  </si>
  <si>
    <t>T38</t>
  </si>
  <si>
    <t>T39</t>
  </si>
  <si>
    <t>T4</t>
  </si>
  <si>
    <t>T40</t>
  </si>
  <si>
    <t>T43</t>
  </si>
  <si>
    <t>T44</t>
  </si>
  <si>
    <t>T45</t>
  </si>
  <si>
    <t>T46</t>
  </si>
  <si>
    <t>T49</t>
  </si>
  <si>
    <t>T5</t>
  </si>
  <si>
    <t>T50</t>
  </si>
  <si>
    <t>T51</t>
  </si>
  <si>
    <t>T52</t>
  </si>
  <si>
    <t>T53</t>
  </si>
  <si>
    <t>T55</t>
  </si>
  <si>
    <t>T57</t>
  </si>
  <si>
    <t>T58</t>
  </si>
  <si>
    <t>T6</t>
  </si>
  <si>
    <t>T60</t>
  </si>
  <si>
    <t>T61</t>
  </si>
  <si>
    <t>T62</t>
  </si>
  <si>
    <t>T63A</t>
  </si>
  <si>
    <t>T63B</t>
  </si>
  <si>
    <t>T63C</t>
  </si>
  <si>
    <t>T64</t>
  </si>
  <si>
    <t>T65</t>
  </si>
  <si>
    <t>T66</t>
  </si>
  <si>
    <t>T67</t>
  </si>
  <si>
    <t>T68</t>
  </si>
  <si>
    <t>T69</t>
  </si>
  <si>
    <t>T70</t>
  </si>
  <si>
    <t>T71A</t>
  </si>
  <si>
    <t>T71B</t>
  </si>
  <si>
    <t>T72</t>
  </si>
  <si>
    <t>T73</t>
  </si>
  <si>
    <t>T74</t>
  </si>
  <si>
    <t>T75</t>
  </si>
  <si>
    <t>T76</t>
  </si>
  <si>
    <t>T77</t>
  </si>
  <si>
    <t>T78</t>
  </si>
  <si>
    <t>T79</t>
  </si>
  <si>
    <t>T8</t>
  </si>
  <si>
    <t>T9</t>
  </si>
  <si>
    <t>UR1A</t>
  </si>
  <si>
    <t>UR1B</t>
  </si>
  <si>
    <t>UR2</t>
  </si>
  <si>
    <t>UR3</t>
  </si>
  <si>
    <t>UR4</t>
  </si>
  <si>
    <t>W10</t>
  </si>
  <si>
    <t>W11</t>
  </si>
  <si>
    <t>W12</t>
  </si>
  <si>
    <t>W1A</t>
  </si>
  <si>
    <t>W1B</t>
  </si>
  <si>
    <t>W2</t>
  </si>
  <si>
    <t>W3</t>
  </si>
  <si>
    <t>W4A</t>
  </si>
  <si>
    <t>W4B</t>
  </si>
  <si>
    <t>W5</t>
  </si>
  <si>
    <t>W6</t>
  </si>
  <si>
    <t>W7A</t>
  </si>
  <si>
    <t>W7B</t>
  </si>
  <si>
    <t>W8A</t>
  </si>
  <si>
    <t>W8B</t>
  </si>
  <si>
    <t>W8C</t>
  </si>
  <si>
    <t>W9</t>
  </si>
  <si>
    <t>Bourton-on-the-Water</t>
  </si>
  <si>
    <t>Land adjacent Andoversford Sewage Treatment Works</t>
  </si>
  <si>
    <t>Land south of Gloucester Road</t>
  </si>
  <si>
    <t>Foxes Moon, Old Gloucester Road</t>
  </si>
  <si>
    <t>Land between the Old Station House and The Firs, Gloucester Road</t>
  </si>
  <si>
    <t>Land to rear of Templefields &amp; Crossfields</t>
  </si>
  <si>
    <t>Land to west of Station Road</t>
  </si>
  <si>
    <t>Land to rear of 7 &amp; 8 Pine Halt</t>
  </si>
  <si>
    <t>Land west of Templefields</t>
  </si>
  <si>
    <t>Adjacent The Old Station House, Station Road</t>
  </si>
  <si>
    <t>Former Cattle Market, Station Road</t>
  </si>
  <si>
    <t>Former T H White site</t>
  </si>
  <si>
    <t>Owdeswell Manor Farm</t>
  </si>
  <si>
    <t>Ebley Tyres, High Street</t>
  </si>
  <si>
    <t>Land adjacent to Hackling House (Site B), Bourton Industrial Park</t>
  </si>
  <si>
    <t>Land at 24 Rissington Road</t>
  </si>
  <si>
    <t>Land south of The Manor Fields</t>
  </si>
  <si>
    <t>Land at The Manor Fields</t>
  </si>
  <si>
    <t>Land north of Lamberts Field</t>
  </si>
  <si>
    <t>Land off Station Road</t>
  </si>
  <si>
    <t>Land to the rear of the Coach and Horses, Stow Road (aka Meadow Way) adjacent Fosse Way</t>
  </si>
  <si>
    <t>Pulham's Bus Depot, Station Road</t>
  </si>
  <si>
    <t>Salmondsbury House, Station Road</t>
  </si>
  <si>
    <t>Garage block near Rye Crescent</t>
  </si>
  <si>
    <t>Gardens near Rectory Lane</t>
  </si>
  <si>
    <t>Land between Fosseway &amp; Springvale, known as Springfield Allotments</t>
  </si>
  <si>
    <t>Large gardens east of junction of Roman Way and Moor Lane</t>
  </si>
  <si>
    <t>Land adjacent to the Rectory, Rectory Lane</t>
  </si>
  <si>
    <t>Large gardens Rissington Road</t>
  </si>
  <si>
    <t>Co-op, Countrywide Stores and Arthur Webb Dealership, Station Road</t>
  </si>
  <si>
    <t>Roof Trees Rissington Road</t>
  </si>
  <si>
    <t>South Lawn, Victoria Street</t>
  </si>
  <si>
    <t>31 Rissington Road</t>
  </si>
  <si>
    <t>Cotswold Perfumery Victoria Street</t>
  </si>
  <si>
    <t>The Paragon Garage, Lansdown</t>
  </si>
  <si>
    <t>2 Station Road</t>
  </si>
  <si>
    <t>Gas Works Lane</t>
  </si>
  <si>
    <t>Land at Stoneways Gorse Meadow</t>
  </si>
  <si>
    <t>Larch House, Station Road</t>
  </si>
  <si>
    <t>The Manor</t>
  </si>
  <si>
    <t>Land east of Coach &amp; Horses</t>
  </si>
  <si>
    <t>Police Station, Moore Road</t>
  </si>
  <si>
    <t>Library &amp; Youth Centre</t>
  </si>
  <si>
    <t>British Legion Site</t>
  </si>
  <si>
    <t>Land at Clapton Row</t>
  </si>
  <si>
    <t>Pockhill Farm, Pockhill Lane</t>
  </si>
  <si>
    <t>Land at Broadlands</t>
  </si>
  <si>
    <t>Land north of Bourton Business Park</t>
  </si>
  <si>
    <t>Land off Mallard Crescent</t>
  </si>
  <si>
    <t>Car park adjacent Police Station</t>
  </si>
  <si>
    <t>Former Highways Depot</t>
  </si>
  <si>
    <t>Hill view High Street</t>
  </si>
  <si>
    <t>Lower Farmhouse</t>
  </si>
  <si>
    <t>Blockley allotments</t>
  </si>
  <si>
    <t>Blockley allotments (northern part)</t>
  </si>
  <si>
    <t>Blockley</t>
  </si>
  <si>
    <t>Land south-east of The Limes and north-west of Draycott Road</t>
  </si>
  <si>
    <t>Land off Park Road (Park Barn House &amp; Burgred Barn)</t>
  </si>
  <si>
    <t>Land north-west of Park Road</t>
  </si>
  <si>
    <t>Land at Blockley Water Works</t>
  </si>
  <si>
    <t>Land east of Lower Street, south of Blockley</t>
  </si>
  <si>
    <t>Land north-west of Station Road</t>
  </si>
  <si>
    <t>Land north of Blockley allotments</t>
  </si>
  <si>
    <t>Land off Draycott Road</t>
  </si>
  <si>
    <t>Land north-east of The Limes, Station Road</t>
  </si>
  <si>
    <t>Land between Station Road &amp; Draycott Road</t>
  </si>
  <si>
    <t>Fields surrounding Sheaf House Farm</t>
  </si>
  <si>
    <t>Land adjacent 'The Brown House'</t>
  </si>
  <si>
    <t>26 Ascroft Road</t>
  </si>
  <si>
    <t>Magistrates Court</t>
  </si>
  <si>
    <t>Cirencester Police Station</t>
  </si>
  <si>
    <t>Querns School, Querns Lane</t>
  </si>
  <si>
    <t>Rear of Little Acres, Quarry Close</t>
  </si>
  <si>
    <t>Rugby Football Club</t>
  </si>
  <si>
    <t>Cirencester</t>
  </si>
  <si>
    <t>Sheep Street Island</t>
  </si>
  <si>
    <t>Site (A) at Siddington</t>
  </si>
  <si>
    <t>3 Weavers Road</t>
  </si>
  <si>
    <t>The Cranhams, Cranhams Lane</t>
  </si>
  <si>
    <t>Southleigh, 48 Somerford Road</t>
  </si>
  <si>
    <t>Stratton End, Gloucester Road</t>
  </si>
  <si>
    <t>Stratton Park, Stratton</t>
  </si>
  <si>
    <t>7 Ashcroft Road</t>
  </si>
  <si>
    <t>Stratton Place, Stratton</t>
  </si>
  <si>
    <t>Stratton Rectory, 94 Gloucester Road (res Matt to 2836/G)</t>
  </si>
  <si>
    <t>TA Headquarters and south of Somerford Road</t>
  </si>
  <si>
    <t>The Folly Gallows Pound Lane</t>
  </si>
  <si>
    <t>The Garden House, Stonewalls, Chester Street</t>
  </si>
  <si>
    <t>The Gate House, 65 Albion Street</t>
  </si>
  <si>
    <t>31 Vaisey Road</t>
  </si>
  <si>
    <t>The Lodge, 61 Watermoor Road</t>
  </si>
  <si>
    <t>The Whiteway</t>
  </si>
  <si>
    <t>Vale Field, Gallows Pound Lane</t>
  </si>
  <si>
    <t>Vyners Close</t>
  </si>
  <si>
    <t>Waterloo Car Park</t>
  </si>
  <si>
    <t>Watermoor House, Watermoor Road</t>
  </si>
  <si>
    <t>35 Cricklade Street</t>
  </si>
  <si>
    <t>Beeches Road Car Park</t>
  </si>
  <si>
    <t>Land rear of Purley Road</t>
  </si>
  <si>
    <t>Playing Field, off Trinity Road</t>
  </si>
  <si>
    <t>Dingley Dell Car Park</t>
  </si>
  <si>
    <t>Rear gardens - even no. homes on Somerford Road</t>
  </si>
  <si>
    <t>Cinema, hotel and car park</t>
  </si>
  <si>
    <t>Land at City Bank, Beeches Road and the Former Railway Line</t>
  </si>
  <si>
    <t>Brewery Car Park (north-east part)</t>
  </si>
  <si>
    <t>37 Dyer Street</t>
  </si>
  <si>
    <t>Abbey Car Park</t>
  </si>
  <si>
    <t>6-20 Spital Gate Lane, former Pegasus Planning</t>
  </si>
  <si>
    <t>30 Dollar Street, Dollar Street House, former St James Place</t>
  </si>
  <si>
    <t>Garage, Purley Avenue</t>
  </si>
  <si>
    <t>Jubilee Club, Ashcroft Road</t>
  </si>
  <si>
    <t>Nursery, 25 Ashcroft Road</t>
  </si>
  <si>
    <t>Kwik Fit and Fire Station, School Lane</t>
  </si>
  <si>
    <t>Rosedale, South East of Rose Way</t>
  </si>
  <si>
    <t>4 Acre Field</t>
  </si>
  <si>
    <t>VW Garage and Land</t>
  </si>
  <si>
    <t>Pinehurst, South of 48b to Littlecot, Berkeley Road</t>
  </si>
  <si>
    <t>Stratton Garage, Gloucester Road</t>
  </si>
  <si>
    <t>Vygon's Premises, Bridge Road</t>
  </si>
  <si>
    <t>East of Kingshill</t>
  </si>
  <si>
    <t>Harebushes</t>
  </si>
  <si>
    <t>Land off Barn Way</t>
  </si>
  <si>
    <t>Land south of Stratton Mills</t>
  </si>
  <si>
    <t>42-54 Querns Lane</t>
  </si>
  <si>
    <t>Stratton Meadow</t>
  </si>
  <si>
    <t>Land off Barn Way Site B, Stratton</t>
  </si>
  <si>
    <t>Social Club</t>
  </si>
  <si>
    <t>Paterson Road Flats</t>
  </si>
  <si>
    <t>Land to the rear of 28 Cheltenham Road, Stratton</t>
  </si>
  <si>
    <t>Land at Chesterton Farm</t>
  </si>
  <si>
    <t>5 Lower Bowling Green Lane</t>
  </si>
  <si>
    <t>Metric House</t>
  </si>
  <si>
    <t>Baunton</t>
  </si>
  <si>
    <t>50 Chesterton Park</t>
  </si>
  <si>
    <t>14 Whiteway View</t>
  </si>
  <si>
    <t>50 Querns Lane</t>
  </si>
  <si>
    <t>50-52 Lewis Lane</t>
  </si>
  <si>
    <t>56 Dyer Street (bc - 14 Gloucester Street)</t>
  </si>
  <si>
    <t>6 Abbey Way</t>
  </si>
  <si>
    <t>61 Castle Street</t>
  </si>
  <si>
    <t>95 Queen Elizabeth Road</t>
  </si>
  <si>
    <t>Masonic Hall – plus garage and car parking</t>
  </si>
  <si>
    <t>74 Cricklade Street</t>
  </si>
  <si>
    <t>78 Dyer Street from residential</t>
  </si>
  <si>
    <t>8 Dyer Street</t>
  </si>
  <si>
    <t>8 Thomas Street</t>
  </si>
  <si>
    <t>82 Dyer Street</t>
  </si>
  <si>
    <t>Land adjoining 19A (north of) London Road</t>
  </si>
  <si>
    <t>Austin Road Flats</t>
  </si>
  <si>
    <t>Land at Churn Meadows</t>
  </si>
  <si>
    <t>Bartonbury Glen, Stroud Road</t>
  </si>
  <si>
    <t>Land off Berry Hill Crescent, also known as “The Humpty Dumps”</t>
  </si>
  <si>
    <t>BT Exchange</t>
  </si>
  <si>
    <t>Chesterton House, Vyners Close</t>
  </si>
  <si>
    <t>Ciy Bank Park, allotments and Cirencester School's playing field</t>
  </si>
  <si>
    <t>22 Kingshill (demolition of garage)</t>
  </si>
  <si>
    <t>27/27A Dyer Street</t>
  </si>
  <si>
    <t>Earle &amp; Ludlow Ltd, 77 Victoria Road</t>
  </si>
  <si>
    <t>Elmbrook House, Baunton Lane</t>
  </si>
  <si>
    <t>Former Arkenside Hotel 44-46 Lewis Lane Cirencester</t>
  </si>
  <si>
    <t>Former Chefs Cottage, Oakley Hall</t>
  </si>
  <si>
    <t>Forum Car Park</t>
  </si>
  <si>
    <t>Garage block, Oakley Road</t>
  </si>
  <si>
    <t>23 Castle Street</t>
  </si>
  <si>
    <t>Garage Site, Apsley Road</t>
  </si>
  <si>
    <t>Hannis Butchers Shop, Barton Court</t>
  </si>
  <si>
    <t>Hunters Equestrian, Cherry Tree Lane</t>
  </si>
  <si>
    <t>Kingshill South</t>
  </si>
  <si>
    <t>Land at Kingsmeadow</t>
  </si>
  <si>
    <t>Cirencester Lorry Park, Old Cricklade Road, Kingsmeadow</t>
  </si>
  <si>
    <t>Land adjacent to 87 Chesterton Lane</t>
  </si>
  <si>
    <t>Land adjacent to Cranhams Lodge, Cranhams Lane</t>
  </si>
  <si>
    <t>24 Queen Street</t>
  </si>
  <si>
    <t>Land adjacent to Brewery Car Park</t>
  </si>
  <si>
    <t>Land adjacent Brewery Car Park (The Existing Bowls Club)</t>
  </si>
  <si>
    <t>Land adjacent 'Donside', off Barnway</t>
  </si>
  <si>
    <t>Land adjacent to Stratton Wold</t>
  </si>
  <si>
    <t>Land at Bowling Green Lane</t>
  </si>
  <si>
    <t>Chesterton School Wooded Area, Somerford Road</t>
  </si>
  <si>
    <t>Chesterton School, Somerford Road</t>
  </si>
  <si>
    <t>Northern part of former Highways Depot, Stroud Road</t>
  </si>
  <si>
    <t>Southern part of Former Highways Depot, Stroud Road</t>
  </si>
  <si>
    <t>25 Sheep Street, Cirencester</t>
  </si>
  <si>
    <t>Land at Kingshill, adjacent to Kingshill South</t>
  </si>
  <si>
    <t>Allotments adjacent to Kingshill South</t>
  </si>
  <si>
    <t>Ciencester</t>
  </si>
  <si>
    <t>Land east of Wilkinson Road</t>
  </si>
  <si>
    <t>Land at Stratton Mill (revision Countrywide Farmers Resv Matt App. Also known as Whiteway View)</t>
  </si>
  <si>
    <t>Land between A419 and A417 Kingshill North</t>
  </si>
  <si>
    <t>Land off Purley Road</t>
  </si>
  <si>
    <t>25-27 Querns Lane (in place of workshops/ warehouse)</t>
  </si>
  <si>
    <t>Land opposite 230 Stratton Heights</t>
  </si>
  <si>
    <t>Land to rear of 12-16 Burford Road</t>
  </si>
  <si>
    <t>Land to rear of 18-22 Tower Street</t>
  </si>
  <si>
    <t>Land to rear of Querns School</t>
  </si>
  <si>
    <t>Lavender Lane / Trinity Road</t>
  </si>
  <si>
    <t>Livestock Market / Leisure Centre CIR2</t>
  </si>
  <si>
    <t>Old Memorial Hospital Site &amp; Car Park, Sheep Street</t>
  </si>
  <si>
    <t>Gardens to rear of 28A-36 London Road</t>
  </si>
  <si>
    <t>Craftwork shops, situated off Sheep St with potential to convert buildings</t>
  </si>
  <si>
    <t>Chipping Campden</t>
  </si>
  <si>
    <t>Land at Berrington Mill Nurseries</t>
  </si>
  <si>
    <t>Briar Hill Farm Broad Campden Barn B</t>
  </si>
  <si>
    <t>Briar Hill Farm Broad Campden Barn C</t>
  </si>
  <si>
    <t>Circa Antiques (Now Grey's Opticians) The Square - 1st &amp; 2nd floors from residential C3 to Offices B1</t>
  </si>
  <si>
    <t>Clemette, Sheep Street</t>
  </si>
  <si>
    <t>Cotswold Garage, Sheep Street</t>
  </si>
  <si>
    <t>Cutts Garage</t>
  </si>
  <si>
    <t>19 Cherry Orchard Close</t>
  </si>
  <si>
    <t>Foxwood, Grevel Lane</t>
  </si>
  <si>
    <t>Garage area to rear of Berrington Road</t>
  </si>
  <si>
    <t>Aston Road Allotments</t>
  </si>
  <si>
    <t>Land at Berrington Mill Nurseries (adjacent to Nursery - between Fosse House and Evergreens, Station Rd)</t>
  </si>
  <si>
    <t>Maylems Delicatessen, High Street</t>
  </si>
  <si>
    <t>Chipping Campden Business Park, Battlebrook Drive</t>
  </si>
  <si>
    <t>Chipping Campden Business Park Extension, Battlebrook Drive</t>
  </si>
  <si>
    <t>8 Aston Road</t>
  </si>
  <si>
    <t>Springhill Camp</t>
  </si>
  <si>
    <t>Singer House High Street</t>
  </si>
  <si>
    <t>Station Road Garage, Station Road</t>
  </si>
  <si>
    <t>The Castle, Station Road</t>
  </si>
  <si>
    <t>The Old School House, High Street</t>
  </si>
  <si>
    <t>Westington Hill Farm</t>
  </si>
  <si>
    <t>Wolds End Orchard, Back Ends</t>
  </si>
  <si>
    <t>Land at The Hoo</t>
  </si>
  <si>
    <t>Horse paddock at The Hoo</t>
  </si>
  <si>
    <t>Land at Badgers Field, Calf Lane</t>
  </si>
  <si>
    <t>Adjacent Cutts Garage</t>
  </si>
  <si>
    <t>Barrels Pitch Wooden Bungalow, Aston Road</t>
  </si>
  <si>
    <t>Gardens to the rear of Melrose and Oaksey</t>
  </si>
  <si>
    <t>Land to the rear of Barrels Pitch, Aston Road</t>
  </si>
  <si>
    <t>Campden Cricket Club - land for housing</t>
  </si>
  <si>
    <t>Campden Cricket Club - land retained for sports pitch and pavillion</t>
  </si>
  <si>
    <t>Royal Mail Delivery Office, Back End</t>
  </si>
  <si>
    <t>Castle Gardens Packing Sheds</t>
  </si>
  <si>
    <t>Land west of Littleworth “The Leasows”</t>
  </si>
  <si>
    <t>Land adjacent to Top farmhouse and the west of Blind Lane</t>
  </si>
  <si>
    <t>Land at junction of Conduit Hill and Blind Lane</t>
  </si>
  <si>
    <t>Top Farm Blind Lane</t>
  </si>
  <si>
    <t>Land adjacent to Chipping Campden School</t>
  </si>
  <si>
    <t>Campden BRI</t>
  </si>
  <si>
    <t>Adjacent to Cross Cottage, Sheep Street</t>
  </si>
  <si>
    <t>Land rear of Chipping Campden Fire Station</t>
  </si>
  <si>
    <t>Land south-west of Whaddon Grange</t>
  </si>
  <si>
    <t>Land north of Cam and west of Station Road</t>
  </si>
  <si>
    <t>Land south-east of George Lane</t>
  </si>
  <si>
    <t>Loverage, Land South of The Cam Road (B4035)</t>
  </si>
  <si>
    <t>Land to the rear of Whitacre, Hoo Lane, GL55 6AZ</t>
  </si>
  <si>
    <t>Land at Little Oak, Paxford Road</t>
  </si>
  <si>
    <t>Land at the Craves, Blind Lane</t>
  </si>
  <si>
    <t>Campden End, Park Road</t>
  </si>
  <si>
    <t>Land at Hoo Farm, Back Ends</t>
  </si>
  <si>
    <t>Land north of Whaddon Grange</t>
  </si>
  <si>
    <t>Land at Poplars Farm, Westington</t>
  </si>
  <si>
    <t>Part of field west of Jubilee Close</t>
  </si>
  <si>
    <t>Down Ampney</t>
  </si>
  <si>
    <t>Field west of former Broadway Farm Buildings</t>
  </si>
  <si>
    <t>Land east of Oak Road</t>
  </si>
  <si>
    <t>Land east of Broadleaze</t>
  </si>
  <si>
    <t>Land at 38/39 Oak Road</t>
  </si>
  <si>
    <t>Dukes Field</t>
  </si>
  <si>
    <t>Land adjacent to 47</t>
  </si>
  <si>
    <t>Land east of Rooktree Farm Buildings</t>
  </si>
  <si>
    <t>Land south of Rooktree Farm Buildings</t>
  </si>
  <si>
    <t>Land to the rear of 55 Down Ampney</t>
  </si>
  <si>
    <t>Land rear of Charlham Way</t>
  </si>
  <si>
    <t>Land at Broadleaze</t>
  </si>
  <si>
    <t>Land adjacent to Chestnut Close</t>
  </si>
  <si>
    <t>Telephone exchange, London Road</t>
  </si>
  <si>
    <t>Faulkners Close</t>
  </si>
  <si>
    <t>Former Arc Concrete Works</t>
  </si>
  <si>
    <t>Jones’ Field, London Road</t>
  </si>
  <si>
    <t>Keble House, London Road</t>
  </si>
  <si>
    <t>Land at Back Lane</t>
  </si>
  <si>
    <t>Land at Moor Farm</t>
  </si>
  <si>
    <t>East Glos. Engineering Co., Lower Croft</t>
  </si>
  <si>
    <t>Land south-east of Fairford</t>
  </si>
  <si>
    <t>Moor Lane</t>
  </si>
  <si>
    <t>Morgan Hall, London Road</t>
  </si>
  <si>
    <t>Fairford</t>
  </si>
  <si>
    <t>Rear of Hatherop Road</t>
  </si>
  <si>
    <t>The Tan House, Back Lane</t>
  </si>
  <si>
    <t>3 Cinder Lane</t>
  </si>
  <si>
    <t>Unit 28, Horcott Industrial Estate</t>
  </si>
  <si>
    <t>Highgate, West End Gardens</t>
  </si>
  <si>
    <t>Land at Fairford Fire Station, Hatherop Road</t>
  </si>
  <si>
    <t>Land at Totterdown Lane, Horcott</t>
  </si>
  <si>
    <t>Land west of Pip's Field</t>
  </si>
  <si>
    <t>Land behind Milton Farm and Bettertons Close</t>
  </si>
  <si>
    <t>Land south of Cirencester Road</t>
  </si>
  <si>
    <t>Land east of Beaumoor Place</t>
  </si>
  <si>
    <t>Land at London Road</t>
  </si>
  <si>
    <t>Field north-west of granted planning permission at London Road (13/03793/OUT)</t>
  </si>
  <si>
    <t>Fairford Town Football Club</t>
  </si>
  <si>
    <t>Field south-east of granted planning permission at London Road (13/03793/OUT)</t>
  </si>
  <si>
    <t>Land at London Road (community facilities area)</t>
  </si>
  <si>
    <t>33 Aldsworth Close</t>
  </si>
  <si>
    <t>Land east of Lygon Court</t>
  </si>
  <si>
    <t>Land east of Morgan Hall</t>
  </si>
  <si>
    <t>Land known as Fairford Ground, adjacent to Horcott</t>
  </si>
  <si>
    <t>Land to rear of Faulkner Close, Horcott</t>
  </si>
  <si>
    <t>Land to rear of the Bull Pens</t>
  </si>
  <si>
    <t>Land south-west of Saxon Way, West End</t>
  </si>
  <si>
    <t>Pip's Field</t>
  </si>
  <si>
    <t>Applestone House</t>
  </si>
  <si>
    <t>Land west of Horcott Road</t>
  </si>
  <si>
    <t>Land west of Aldsworth Close</t>
  </si>
  <si>
    <t>Land north of Crabtree Park</t>
  </si>
  <si>
    <t>Land off Leafield Road</t>
  </si>
  <si>
    <t>Land west of Terminus Cottage and Station Cottage</t>
  </si>
  <si>
    <t>Land at Totterdown Hill, Horcott</t>
  </si>
  <si>
    <t>Land south-west of sewage works</t>
  </si>
  <si>
    <t>Land at Horcott Lakes</t>
  </si>
  <si>
    <t>Waiten Hill Yard</t>
  </si>
  <si>
    <t>420980, 232550</t>
  </si>
  <si>
    <t>420592, 232567</t>
  </si>
  <si>
    <t>421191, 232425</t>
  </si>
  <si>
    <t>420396, 231869</t>
  </si>
  <si>
    <t>420446, 232577</t>
  </si>
  <si>
    <t>420568, 232595</t>
  </si>
  <si>
    <t>420439, 232457</t>
  </si>
  <si>
    <t>420502, 232763</t>
  </si>
  <si>
    <t>420581, 232486</t>
  </si>
  <si>
    <t>420475, 232719</t>
  </si>
  <si>
    <t>420500, 232715</t>
  </si>
  <si>
    <t>420478, 232302</t>
  </si>
  <si>
    <t>420444, 232483</t>
  </si>
  <si>
    <t>420427, 232482</t>
  </si>
  <si>
    <t>421071, 232466</t>
  </si>
  <si>
    <t>421222, 232484</t>
  </si>
  <si>
    <t>421140, 232705</t>
  </si>
  <si>
    <t>420590, 232594</t>
  </si>
  <si>
    <t>421210, 232512</t>
  </si>
  <si>
    <t>420432, 232597</t>
  </si>
  <si>
    <t>421170, 232201</t>
  </si>
  <si>
    <t>420426, 232031</t>
  </si>
  <si>
    <t>420487, 232741</t>
  </si>
  <si>
    <t>421323, 232509</t>
  </si>
  <si>
    <t>420592, 232417</t>
  </si>
  <si>
    <t>421228, 232484</t>
  </si>
  <si>
    <t>421317, 232548</t>
  </si>
  <si>
    <t>420901, 232969</t>
  </si>
  <si>
    <t>420560, 232700</t>
  </si>
  <si>
    <t>421321, 232481</t>
  </si>
  <si>
    <t>420416, 232482</t>
  </si>
  <si>
    <t>420570, 232553</t>
  </si>
  <si>
    <t>421088, 232520</t>
  </si>
  <si>
    <t>421116, 232538</t>
  </si>
  <si>
    <t>420238, 232240</t>
  </si>
  <si>
    <t>420592, 232565</t>
  </si>
  <si>
    <t>421278, 231860</t>
  </si>
  <si>
    <t>420611, 232474</t>
  </si>
  <si>
    <t>420423, 231976</t>
  </si>
  <si>
    <t>421136, 232524</t>
  </si>
  <si>
    <t>420427, 232031</t>
  </si>
  <si>
    <t>421199, 232506</t>
  </si>
  <si>
    <t>420433, 232706</t>
  </si>
  <si>
    <t>420471, 232647</t>
  </si>
  <si>
    <t>421127, 232556</t>
  </si>
  <si>
    <t>420437, 232353</t>
  </si>
  <si>
    <t>420470, 231991</t>
  </si>
  <si>
    <t>420482, 232645</t>
  </si>
  <si>
    <t>420474, 232698</t>
  </si>
  <si>
    <t>420437, 232307</t>
  </si>
  <si>
    <t>420401, 232397</t>
  </si>
  <si>
    <t>420958, 232329</t>
  </si>
  <si>
    <t>422060, 231642</t>
  </si>
  <si>
    <t>420834, 232022</t>
  </si>
  <si>
    <t>420737, 232932</t>
  </si>
  <si>
    <t>420735, 232884</t>
  </si>
  <si>
    <t>420590, 232595</t>
  </si>
  <si>
    <t>Kemble</t>
  </si>
  <si>
    <t>Land between Windmill Road and A429</t>
  </si>
  <si>
    <t>Kemble Playing Field</t>
  </si>
  <si>
    <t>Land at Station Road</t>
  </si>
  <si>
    <t>Land east of Clayfurlong Grove - Orchard Field</t>
  </si>
  <si>
    <t>Land north of School Road and The Piece</t>
  </si>
  <si>
    <t>Land to north-west of Kemble Primary School, School Road</t>
  </si>
  <si>
    <t>Land north of Clayfurlong Grove</t>
  </si>
  <si>
    <t>Kemble Airfield</t>
  </si>
  <si>
    <t>Telephone Exchange</t>
  </si>
  <si>
    <t>Land adjacent to Gassons Road</t>
  </si>
  <si>
    <t>Land west of Swansfield Road and south of Rough Grounds Farm</t>
  </si>
  <si>
    <t>Land west of Lechlade Cricket Club</t>
  </si>
  <si>
    <t>Land at Lechlade Manor, adjacent to Oak Street</t>
  </si>
  <si>
    <t>Land north of Lechlade</t>
  </si>
  <si>
    <t>Land between Rough Grounds Farm and Smyrell Farm</t>
  </si>
  <si>
    <t>Land north of Hambridge Lane</t>
  </si>
  <si>
    <t>Land off Moorgate, Downington</t>
  </si>
  <si>
    <t>Land west of Orchard Close, Downington</t>
  </si>
  <si>
    <t>Land south of Butler's Court</t>
  </si>
  <si>
    <t>Meadow Barn, Paradise Farm</t>
  </si>
  <si>
    <t>Land north of Gassons Road</t>
  </si>
  <si>
    <t>Old Station Site</t>
  </si>
  <si>
    <t>Riverside Area LEC1</t>
  </si>
  <si>
    <t>Land adjacent Bushyleaze Lake and Smyrell Farm</t>
  </si>
  <si>
    <t>Warrens Cross Barn</t>
  </si>
  <si>
    <t>Land at Bushyleaze Trout Fisheries</t>
  </si>
  <si>
    <t>Land to the north and east of Butler's Court Farm Buildings</t>
  </si>
  <si>
    <t>Lechlade</t>
  </si>
  <si>
    <t>Butler's Court Farm Building</t>
  </si>
  <si>
    <t>Lechlade Garden Centre</t>
  </si>
  <si>
    <t>Land south of Ferrers Park</t>
  </si>
  <si>
    <t>Butlers Court adjacent site below</t>
  </si>
  <si>
    <t>Butlers Court Barn, Off Fairford Road (REF revised to 07/03118)</t>
  </si>
  <si>
    <t>Land east of Gassons Road</t>
  </si>
  <si>
    <t>Green Farm Barn, Fairford Road</t>
  </si>
  <si>
    <t>Land south of Warneford Place, rear gardens</t>
  </si>
  <si>
    <t>Land adjacent London Road and Mosedale Road</t>
  </si>
  <si>
    <t>Land at Bourton Road</t>
  </si>
  <si>
    <t>Land at Evenlode Road</t>
  </si>
  <si>
    <t>Land at Evenlode Road Phase 2</t>
  </si>
  <si>
    <t>Land at Parker's Lane</t>
  </si>
  <si>
    <t>Land behind Dulverton Place</t>
  </si>
  <si>
    <t>Field south of Todenham Road</t>
  </si>
  <si>
    <t>Land north of Football Ground</t>
  </si>
  <si>
    <t>Land to rear of White Hart Hotel</t>
  </si>
  <si>
    <t>Moreton-in-Marsh</t>
  </si>
  <si>
    <t>Dunstall Farm, Fosseway</t>
  </si>
  <si>
    <t>Land west of 7th Avenue and south of 5th Avenue, Fire Service College Campus (Site 1)</t>
  </si>
  <si>
    <t>Land west of Croft Holm</t>
  </si>
  <si>
    <t>London House, High Street</t>
  </si>
  <si>
    <t>Moreton Bowls Club, Hospital Road</t>
  </si>
  <si>
    <t>Land north of Evenlode Gardens</t>
  </si>
  <si>
    <t>Evenlode Road Allotments</t>
  </si>
  <si>
    <t>Fosseway Farm</t>
  </si>
  <si>
    <t>Land west of Aldi</t>
  </si>
  <si>
    <t>Blenheim Farm</t>
  </si>
  <si>
    <t>Straun &amp; The Beeches, Todenham Road</t>
  </si>
  <si>
    <t>The Old Piggeries</t>
  </si>
  <si>
    <t>Land west of the Old Piggeries</t>
  </si>
  <si>
    <t>Toy Cottage, High Street</t>
  </si>
  <si>
    <t>1 The Curfew Oxford Street</t>
  </si>
  <si>
    <t>Alliston, Todenham Road</t>
  </si>
  <si>
    <t>Delabere House, New Road</t>
  </si>
  <si>
    <t>Coach depot, Fire and Ambulance Service, Parkers Lane</t>
  </si>
  <si>
    <t>Gavel Cottage, High Street</t>
  </si>
  <si>
    <t>Leeward &amp; Shoreheat, Todenham Road</t>
  </si>
  <si>
    <t>Old Town Workshop St Georges Close</t>
  </si>
  <si>
    <t>Roseville Oxford Street</t>
  </si>
  <si>
    <t>Station Garage, Station Road</t>
  </si>
  <si>
    <t>The Grey Cottage, East Street</t>
  </si>
  <si>
    <t>The Laundercentre, New Road</t>
  </si>
  <si>
    <t>Units 10,11,14 &amp; 15 Old Market Way, High Street</t>
  </si>
  <si>
    <t>3A Oxford Street</t>
  </si>
  <si>
    <t>Rear of no. 13-15 Warnford Place</t>
  </si>
  <si>
    <t>The Old Slaughterhouse</t>
  </si>
  <si>
    <t>1-8 Charlton Terrace</t>
  </si>
  <si>
    <t>University Allotments, Old Town</t>
  </si>
  <si>
    <t>Land at Moreton Park, London Road</t>
  </si>
  <si>
    <t>Former Hospital Site</t>
  </si>
  <si>
    <t>Fourshires Farm, London Road</t>
  </si>
  <si>
    <t>Fire Service College</t>
  </si>
  <si>
    <t>Land west of Davies Road, GL56 OHR</t>
  </si>
  <si>
    <t>Cotswold Business Village</t>
  </si>
  <si>
    <t>Land south of highway depot, Evenlode Road</t>
  </si>
  <si>
    <t>Land south of London Road</t>
  </si>
  <si>
    <t>Moreton-in-Marsh - 422427, 232320</t>
  </si>
  <si>
    <t>Moreton-in-Marsh - 421916, 232548</t>
  </si>
  <si>
    <t>Land south of Moreton and west of Fosse Way</t>
  </si>
  <si>
    <t>Land adjacent to 174 Fosseway Avenue</t>
  </si>
  <si>
    <t>Land adjacent 'South Croft',_x000D_
 Evenlode Road</t>
  </si>
  <si>
    <t>Land adjacent  'South Croft', Evenlode Road</t>
  </si>
  <si>
    <t>Peacefield, Broad Marston Lane,_x000D_
 GL55 6SF</t>
  </si>
  <si>
    <t>Land east of Stratford Road</t>
  </si>
  <si>
    <t>Mickleton</t>
  </si>
  <si>
    <t>Bakers Hill</t>
  </si>
  <si>
    <t>Land off Canada Lane</t>
  </si>
  <si>
    <t>Glebe Land, Broad Marston Road</t>
  </si>
  <si>
    <t>Field adjoining Market Garden Close, Broad Marston Lane, GL55 6RH</t>
  </si>
  <si>
    <t>Foxwold, Broad Marston Lane, GL55 6SF</t>
  </si>
  <si>
    <t>Land north of Meadow View</t>
  </si>
  <si>
    <t>Meadow View</t>
  </si>
  <si>
    <t>Field north-east of Granbrook Lane / Stratford Road Mini-Roundabout</t>
  </si>
  <si>
    <t>Former Meon Hill Nurseries</t>
  </si>
  <si>
    <t>Land east of former Meon Hill Nurseries</t>
  </si>
  <si>
    <t>Prospect Gardens</t>
  </si>
  <si>
    <t>Land at Granbrook Lane C</t>
  </si>
  <si>
    <t>Land at Granbrook Lane B</t>
  </si>
  <si>
    <t>Land to rear of Willan, High Street</t>
  </si>
  <si>
    <t>Land between Summerville Ltd. and Stratford Road</t>
  </si>
  <si>
    <t>Harbour Ground</t>
  </si>
  <si>
    <t>Land adjacent Arbour Close</t>
  </si>
  <si>
    <t>The Old School, Back Lane</t>
  </si>
  <si>
    <t>Mustoe and Sons Yard, High Street (was 4 3in/1cu)</t>
  </si>
  <si>
    <t>Church Farm</t>
  </si>
  <si>
    <t>Church Farm (undeveloped part)</t>
  </si>
  <si>
    <t xml:space="preserve">Land south-west of Bettenson Rise_x000D_
</t>
  </si>
  <si>
    <t xml:space="preserve">Land to rear of Shepherds Way &amp; West End_x000D_
</t>
  </si>
  <si>
    <t>Land between A429 &amp; West End</t>
  </si>
  <si>
    <t>Land north-west of Hammond Drive &amp; Midwinter Road</t>
  </si>
  <si>
    <t>Site A Land adjoining the Old Coal Yard Industrial Site</t>
  </si>
  <si>
    <t>Land to rear of Nostle Road</t>
  </si>
  <si>
    <t>Land adjoining East End &amp; Nostle Road</t>
  </si>
  <si>
    <t>Land at Farmington &amp; rear of Fortey Road</t>
  </si>
  <si>
    <t>Chequers, West End</t>
  </si>
  <si>
    <t>Land adjacent to 2 Fortey Road</t>
  </si>
  <si>
    <t>Land adjacent to Copse View</t>
  </si>
  <si>
    <t>Land south of King George's Field</t>
  </si>
  <si>
    <t>Land off Bassett Road</t>
  </si>
  <si>
    <t>Land opposite Northleach C of E Primary School</t>
  </si>
  <si>
    <t>Land adj. to Folly Barn</t>
  </si>
  <si>
    <t>The Workshop Dr's Lane</t>
  </si>
  <si>
    <t>Ambulance Station</t>
  </si>
  <si>
    <t>Fire Station</t>
  </si>
  <si>
    <t>1 &amp; 2 Tannery Corner, Tannery Lane</t>
  </si>
  <si>
    <t>25 MacArthur Road</t>
  </si>
  <si>
    <t>Forety House</t>
  </si>
  <si>
    <t>Providence Cottage, High Street</t>
  </si>
  <si>
    <t>Site at Courts Close</t>
  </si>
  <si>
    <t>Garage Site</t>
  </si>
  <si>
    <t>Land adjacent Glebe House, Tewksbury Road</t>
  </si>
  <si>
    <t>Land at Coates</t>
  </si>
  <si>
    <t>Hardwood Plantation</t>
  </si>
  <si>
    <t>Land adjacent the Vicarage (Site A)</t>
  </si>
  <si>
    <t>Land at Cold Aston, Home Piece</t>
  </si>
  <si>
    <t>Land off Bangup Lane (Site B)</t>
  </si>
  <si>
    <t>Land at the Vicarage (Site B)</t>
  </si>
  <si>
    <t>Land Adjacent Southwold Farm (Disused)</t>
  </si>
  <si>
    <t>Site 2 west of School Lane</t>
  </si>
  <si>
    <t>Rushwood Kennels</t>
  </si>
  <si>
    <t>The Rectory, Daglingworth</t>
  </si>
  <si>
    <t>Land at Kettle's Barn</t>
  </si>
  <si>
    <t>Field to the rear of New Road</t>
  </si>
  <si>
    <t>Oakham Lodge, Vicarage Lane</t>
  </si>
  <si>
    <t>The Old Orchard, Hidcote Road</t>
  </si>
  <si>
    <t>Land adjacent Abbels House</t>
  </si>
  <si>
    <t>Land to south-east of Frampton Mansell</t>
  </si>
  <si>
    <t>Land at Field View, Green's Close</t>
  </si>
  <si>
    <t>Tally Ho Lane / Old Garage Site, outside CA</t>
  </si>
  <si>
    <t>Garden adjacent Saltway House</t>
  </si>
  <si>
    <t>Garden to rear 4/5 Hasleton</t>
  </si>
  <si>
    <t>Kempsford Manor Farm</t>
  </si>
  <si>
    <t>Land to rear of the Knoll, Whelford Road</t>
  </si>
  <si>
    <t>Land rear of the Knoll, Whelford Road</t>
  </si>
  <si>
    <t>Land to the rear of Paradise Farm, High Street</t>
  </si>
  <si>
    <t>Land adjacent the Rectory, Boxwell Rd</t>
  </si>
  <si>
    <t>Land at the Dairy Farm Yard</t>
  </si>
  <si>
    <t>Land near Glebe Farm Bungalow</t>
  </si>
  <si>
    <t>Land to the east of Little Rissington</t>
  </si>
  <si>
    <t>Large Field east of High Street</t>
  </si>
  <si>
    <t>Land at Lower Dowdeswell</t>
  </si>
  <si>
    <t>Land near Gable Ends and Pumping Station</t>
  </si>
  <si>
    <t>Manor Farm</t>
  </si>
  <si>
    <t>Maugersbury Orchard</t>
  </si>
  <si>
    <t>Oxleaze Farm</t>
  </si>
  <si>
    <t>Cherry Orchard, Back Lane</t>
  </si>
  <si>
    <t>Land adjacent 'Huntsmans' (Site B)</t>
  </si>
  <si>
    <t>Land adjacent the Village hall and Jasmine Cottage (Site A)</t>
  </si>
  <si>
    <t>Land at Naunton Inn Farm, near Aylworth Road</t>
  </si>
  <si>
    <t>Land to the rear of Glebe Cottage (Site C)</t>
  </si>
  <si>
    <t>Land at North Cerney</t>
  </si>
  <si>
    <t>Goodman Brothers site</t>
  </si>
  <si>
    <t>Land at Westend Bungalow</t>
  </si>
  <si>
    <t>Land opposite Gable Cottage</t>
  </si>
  <si>
    <t>Land between Pine Corner and the A419</t>
  </si>
  <si>
    <t>Field enclosed by Witpit Lane</t>
  </si>
  <si>
    <t>Field south-west of Preston</t>
  </si>
  <si>
    <t>Land opposite Preston Place</t>
  </si>
  <si>
    <t>The Rectory</t>
  </si>
  <si>
    <t>Land to the rear of Springfield, Coneygar Road</t>
  </si>
  <si>
    <t>Land north of Rendcomb</t>
  </si>
  <si>
    <t>Land to rear of 'Holmby'</t>
  </si>
  <si>
    <t>Land adjacent The Laines</t>
  </si>
  <si>
    <t>Land at Ox Yard</t>
  </si>
  <si>
    <t>Land between the Manor Farm House and The Malt House</t>
  </si>
  <si>
    <t>Land Adjacent to 2-3 The Approach</t>
  </si>
  <si>
    <t>St Peter's Close</t>
  </si>
  <si>
    <t>Field near Cherry Garth</t>
  </si>
  <si>
    <t>Site 1 - Land at Fyfield</t>
  </si>
  <si>
    <t>Site 2- Land at Fyfield</t>
  </si>
  <si>
    <t>Site 3- Land at Fyfield</t>
  </si>
  <si>
    <t>Land west of Tarlton</t>
  </si>
  <si>
    <t>Timber Yard</t>
  </si>
  <si>
    <t>Redundant Farm Buildings</t>
  </si>
  <si>
    <t>Land at Upper Oddington - 422333, 225736</t>
  </si>
  <si>
    <t>Land at Upper Oddington - 422263, 225819</t>
  </si>
  <si>
    <t>Land Adjacent Rose Cottage</t>
  </si>
  <si>
    <t>Peaswill Corner, near Jasmine Cottage</t>
  </si>
  <si>
    <t>Hiatts Farm (North)</t>
  </si>
  <si>
    <t>Hiatts Farm (South)</t>
  </si>
  <si>
    <t>Land between Middle Farm and Ryknild Street</t>
  </si>
  <si>
    <t>Land at Gaskills Farm House and Townsend Farm, Jackbarrow Road</t>
  </si>
  <si>
    <t>Land at Pike Road</t>
  </si>
  <si>
    <t>Land to the rear of Ivy Croft, Jackbarrow Road</t>
  </si>
  <si>
    <t>Land between the A436 and A429 Fosseway on Whiteshoots Hill</t>
  </si>
  <si>
    <t>Land at Compton Abdale</t>
  </si>
  <si>
    <t>Top Farm</t>
  </si>
  <si>
    <t>Land between The High Street and Top Road</t>
  </si>
  <si>
    <t>Bibury</t>
  </si>
  <si>
    <t>Cerney Wick Nursery</t>
  </si>
  <si>
    <t>Horseyfield, land north of Northcot Lane</t>
  </si>
  <si>
    <t>Barnfield, land south of Northcot Lane</t>
  </si>
  <si>
    <t>Kennels</t>
  </si>
  <si>
    <t>8 Coates Lane</t>
  </si>
  <si>
    <t>16/17 Coates Lane</t>
  </si>
  <si>
    <t>Land adjacent 16/17 Coates Lane</t>
  </si>
  <si>
    <t>Cricket Ground</t>
  </si>
  <si>
    <t>The Paddocks</t>
  </si>
  <si>
    <t>Rural Skills Centre</t>
  </si>
  <si>
    <t>Land adjacent to no. 29</t>
  </si>
  <si>
    <t>Land at Village Lane</t>
  </si>
  <si>
    <t>Part of enclosed walled garden</t>
  </si>
  <si>
    <t>Site at rear of Colesbourne Inn</t>
  </si>
  <si>
    <t>Site adjacent to Home Farm Cottages</t>
  </si>
  <si>
    <t>Aston Down</t>
  </si>
  <si>
    <t>Land at May Lane</t>
  </si>
  <si>
    <t>Greenacres, West End</t>
  </si>
  <si>
    <t>Land north-east of Bledington Primary School</t>
  </si>
  <si>
    <t>The Bathing Lake</t>
  </si>
  <si>
    <t>Briar Hill Farm Paddock</t>
  </si>
  <si>
    <t>Land at North Terrace</t>
  </si>
  <si>
    <t>Site A, Land at 55 &amp; 57 The Street</t>
  </si>
  <si>
    <t>Site B, Land at Townend Farm</t>
  </si>
  <si>
    <t>Site C, Land adjacent to 49 The Street</t>
  </si>
  <si>
    <t>Site D, Land rear of 47 The Street</t>
  </si>
  <si>
    <t>Site E, Land at Townend Farm</t>
  </si>
  <si>
    <t>Land north-east of Old Manor Farm House</t>
  </si>
  <si>
    <t>The Sunground</t>
  </si>
  <si>
    <t>Land adj Northcot Land, east of village</t>
  </si>
  <si>
    <t>Land at Hill View</t>
  </si>
  <si>
    <t>Land east of Elkstone</t>
  </si>
  <si>
    <t>Land Enfield Farm</t>
  </si>
  <si>
    <t>Field at Church Farm</t>
  </si>
  <si>
    <t>Field west of Old Rectory Gardens</t>
  </si>
  <si>
    <t>Barn A at Lower Lemington</t>
  </si>
  <si>
    <t>Barn B at Lower Lemington</t>
  </si>
  <si>
    <t>Barn C at Lower Lemington</t>
  </si>
  <si>
    <t>Barn D at Lower Lemington</t>
  </si>
  <si>
    <t>Barn E at Lower Lemington</t>
  </si>
  <si>
    <t>Land at the Sungrounds (CDC)</t>
  </si>
  <si>
    <t>Land at Burcombe, Woodmancote 2</t>
  </si>
  <si>
    <t>Land at Burcombe, Woodmancote 1</t>
  </si>
  <si>
    <t>Land east of Avenue Farm House</t>
  </si>
  <si>
    <t>L shaped site north of village</t>
  </si>
  <si>
    <t>Land south of village &amp; east of Cricklade Road</t>
  </si>
  <si>
    <t>The Nurseries, The Butts, Cricklade Street</t>
  </si>
  <si>
    <t>Water Tower</t>
  </si>
  <si>
    <t>Land between Spine Road West &amp; Water Lane</t>
  </si>
  <si>
    <t>New Barn Farm</t>
  </si>
  <si>
    <t>Allotment Site</t>
  </si>
  <si>
    <t>Blacksmiths Close</t>
  </si>
  <si>
    <t>Lower Farm Buildings</t>
  </si>
  <si>
    <t>Land west of Dover's View</t>
  </si>
  <si>
    <t>Land to the rear of Greens Close</t>
  </si>
  <si>
    <t>Land at Birdlip</t>
  </si>
  <si>
    <t>Land adjacent to Hidcote Road</t>
  </si>
  <si>
    <t>Land adjacent to Station Road</t>
  </si>
  <si>
    <t>Land west of Withy Bank - 415607, 238161</t>
  </si>
  <si>
    <t>Land west of Withy Bank - 418480, 237908</t>
  </si>
  <si>
    <t>Land to the rear of Plum Tree House</t>
  </si>
  <si>
    <t>Sandywell Lodge, Sandywell Park</t>
  </si>
  <si>
    <t>Land at Battledene Farm</t>
  </si>
  <si>
    <t>Greenacres</t>
  </si>
  <si>
    <t>Wises Farm</t>
  </si>
  <si>
    <t>Site 1</t>
  </si>
  <si>
    <t>Site 2</t>
  </si>
  <si>
    <t>Site 3</t>
  </si>
  <si>
    <t>Site 4</t>
  </si>
  <si>
    <t>St Peters Field</t>
  </si>
  <si>
    <t>Land east of Birch Farm</t>
  </si>
  <si>
    <t>Land at Mayfield Caravan Park, Perretts Brook</t>
  </si>
  <si>
    <t>Iron Barn, GL7 5LZ</t>
  </si>
  <si>
    <t>Land adjacent to Orchard Bank, Stow Road</t>
  </si>
  <si>
    <t>Land to the north &amp; east of Church View</t>
  </si>
  <si>
    <t>South of Plum Pudding, GL4 8LD</t>
  </si>
  <si>
    <t>Newport Farm, GL54 4NU</t>
  </si>
  <si>
    <t>Old Dairy</t>
  </si>
  <si>
    <t>Malthouse Grounds</t>
  </si>
  <si>
    <t>Land off A435, opposite The Old Rectory</t>
  </si>
  <si>
    <t>Land at Westwood, Fosseway, GL54 2EY</t>
  </si>
  <si>
    <t>Ranbury Farmyard</t>
  </si>
  <si>
    <t>Packhorse Paddock</t>
  </si>
  <si>
    <t>Priory Cottages Plot</t>
  </si>
  <si>
    <t>Lodge Paddock</t>
  </si>
  <si>
    <t>Ranbury Paddock</t>
  </si>
  <si>
    <t>Ranbury Plot</t>
  </si>
  <si>
    <t>Land east of Bell Lane, Poulton</t>
  </si>
  <si>
    <t>Welsh Way</t>
  </si>
  <si>
    <t>Land adjacent to 15 London Road, GL7 5JE</t>
  </si>
  <si>
    <t>Preston</t>
  </si>
  <si>
    <t>Land south of Preston</t>
  </si>
  <si>
    <t>Land at Preston (Site 1)</t>
  </si>
  <si>
    <t>Land located between Preston and the A419 (Site 2)</t>
  </si>
  <si>
    <t>Pond House and Gardens, Lowerfields</t>
  </si>
  <si>
    <t>Land adjacent to Yew Tree Cottage</t>
  </si>
  <si>
    <t>Somerford Keynes</t>
  </si>
  <si>
    <t>Macks Farm, Water Lane, GL7 6DS</t>
  </si>
  <si>
    <t>Land west of Quarry View, GL7 3QF</t>
  </si>
  <si>
    <t>Harcombe Farm buildings, Syde</t>
  </si>
  <si>
    <t>Land adjacent to Manor Farm, Notch Road, GL7 7JU</t>
  </si>
  <si>
    <t>Land opposite Townsend Yard, Jackbarrow Road, GL7 7JZ</t>
  </si>
  <si>
    <t xml:space="preserve">Caravan Site, Aston Road_x000D_
</t>
  </si>
  <si>
    <t>Elm Tree Cottage and Cherry Tree Garage, Cherry Lane</t>
  </si>
  <si>
    <t>The Quarry and adjacent Equestrian Centre</t>
  </si>
  <si>
    <t>Timber yard, Draycott Road</t>
  </si>
  <si>
    <t>Chedworth</t>
  </si>
  <si>
    <t>School Field (North), Upper Mill Farm, GL7 6DX</t>
  </si>
  <si>
    <t>School Field (South), Upper Mill Farm, GL7 6DX</t>
  </si>
  <si>
    <t>Upper Slaughter</t>
  </si>
  <si>
    <t>Duntisbourne Abbots</t>
  </si>
  <si>
    <t>Quenington</t>
  </si>
  <si>
    <t>Cold Aston</t>
  </si>
  <si>
    <t>Shipton Moyne</t>
  </si>
  <si>
    <t>Coberley</t>
  </si>
  <si>
    <t>Little Rissington</t>
  </si>
  <si>
    <t>Sevenhampton</t>
  </si>
  <si>
    <t>Coates</t>
  </si>
  <si>
    <t>Land E of A435 and E of Cultham Lane</t>
  </si>
  <si>
    <t>Land at Hampnett Farm</t>
  </si>
  <si>
    <t>Land NE of Cotswold Agricultural Centre</t>
  </si>
  <si>
    <t>Land SE of Cotswold Agricultural Centre</t>
  </si>
  <si>
    <t>Poole Farm, The Street</t>
  </si>
  <si>
    <t>Land at Drews Farm, Back Lane</t>
  </si>
  <si>
    <t>Land at Bennetts Farm, Whitewater Road</t>
  </si>
  <si>
    <t>Land at Bennetts Farm, Tetbury Lane</t>
  </si>
  <si>
    <t>The Fosse</t>
  </si>
  <si>
    <t>Farmington Quarry</t>
  </si>
  <si>
    <t>Hills land adj. to Cerney Wick Lane</t>
  </si>
  <si>
    <t>The Old Gravel Pits, The Fosseway, GL54 2EY</t>
  </si>
  <si>
    <t>Land north of Bibury</t>
  </si>
  <si>
    <t>Field south-west of Longborough</t>
  </si>
  <si>
    <t>Land adjacent to Plum Tree Close</t>
  </si>
  <si>
    <t>Plot adjacent to village hall</t>
  </si>
  <si>
    <t>Land behind Quarry View</t>
  </si>
  <si>
    <t>Land to the rear of Plum Orchard</t>
  </si>
  <si>
    <t>Land adj. railway line and Broadway Road (B4632)</t>
  </si>
  <si>
    <t>Field east of junction of B4632 and B4035</t>
  </si>
  <si>
    <t>Field north of junction of B4632 and Poden Lane</t>
  </si>
  <si>
    <t>Field south of junction of B4632 and B4035</t>
  </si>
  <si>
    <t>Land west of Driffield</t>
  </si>
  <si>
    <t>Rats Castle Plain Small</t>
  </si>
  <si>
    <t>Quary Field and The Glebes</t>
  </si>
  <si>
    <t>Land north of Driffield</t>
  </si>
  <si>
    <t>Lower Farm</t>
  </si>
  <si>
    <t>Locombe Hill, GL7 3NH</t>
  </si>
  <si>
    <t>Longborough</t>
  </si>
  <si>
    <t>Notgrove</t>
  </si>
  <si>
    <t>Sapperton</t>
  </si>
  <si>
    <t>Beverston</t>
  </si>
  <si>
    <t>Ampney Crucis</t>
  </si>
  <si>
    <t>Windrush</t>
  </si>
  <si>
    <t>Temple Guiting</t>
  </si>
  <si>
    <t>Long Newnton</t>
  </si>
  <si>
    <t>Lower Slaughter</t>
  </si>
  <si>
    <t>Ashley</t>
  </si>
  <si>
    <t>Oddington</t>
  </si>
  <si>
    <t>Land at Butts Farm</t>
  </si>
  <si>
    <t>Little Park Farm, Cirencester Road, GL7 6HU</t>
  </si>
  <si>
    <t>Kingscote</t>
  </si>
  <si>
    <t>Rendcomb</t>
  </si>
  <si>
    <t>Colesbourne</t>
  </si>
  <si>
    <t>Poulton</t>
  </si>
  <si>
    <t>Coln St Aldwyns</t>
  </si>
  <si>
    <t>Land adjacent to Draycott Industrial Estate, Blockley Road</t>
  </si>
  <si>
    <t>Middle Farm</t>
  </si>
  <si>
    <t>Land at Middle Farm</t>
  </si>
  <si>
    <t>Bourton-on-the-Hill</t>
  </si>
  <si>
    <t>Land adjacent Bay Tree Cottage</t>
  </si>
  <si>
    <t>Land adjacent Kennel Lane</t>
  </si>
  <si>
    <t>Land adjacent the Fox Inn</t>
  </si>
  <si>
    <t>Land adjacent to the Old London Road</t>
  </si>
  <si>
    <t>Land to rear of Timberley Cottage</t>
  </si>
  <si>
    <t>Hampton Villa</t>
  </si>
  <si>
    <t>Land at 'Green Acre'</t>
  </si>
  <si>
    <t>Field behind village hall</t>
  </si>
  <si>
    <t>Land north of Broadway Lane</t>
  </si>
  <si>
    <t>Land at Tanzie Field</t>
  </si>
  <si>
    <t>Land at Westington Quarry</t>
  </si>
  <si>
    <t>Land at Aston Down - 391336, 201225</t>
  </si>
  <si>
    <t>Land at Aston Down - 390812, 200893</t>
  </si>
  <si>
    <t>Babdown Industrial Estate Extension</t>
  </si>
  <si>
    <t>Land adjacent to the Cricket Ground</t>
  </si>
  <si>
    <t>Former council houses opposite Tesco A429</t>
  </si>
  <si>
    <t>Cramond, Well Lane</t>
  </si>
  <si>
    <t>St Edwards Infant School, St. Edwards Drive</t>
  </si>
  <si>
    <t>Hope Cottage, Chapel Street (demo garage)</t>
  </si>
  <si>
    <t>Land adjacent Griffin Court / Playing Field</t>
  </si>
  <si>
    <t>Land adjacent Tall Trees, Maugersbury Road / Oddington Road</t>
  </si>
  <si>
    <t>Land adjoining 36 The Park</t>
  </si>
  <si>
    <t>Land adjoining South Hill House Fosseway</t>
  </si>
  <si>
    <t>Land at adjoining Well Lane &amp; White Hart Lane</t>
  </si>
  <si>
    <t>Land at Bartletts Park</t>
  </si>
  <si>
    <t>Fire Station, Union St – corner plot and rear land</t>
  </si>
  <si>
    <t>Land at Fosse Way and Chamerlayne Close</t>
  </si>
  <si>
    <t>Land at Landgate Mews, Well Lane (near Rose Cottage)</t>
  </si>
  <si>
    <t>King George's Recreational  Field</t>
  </si>
  <si>
    <t>Land east of King George's Field</t>
  </si>
  <si>
    <t>Land in Sterling Close, to rear of Clypeus, St Edward's Drive</t>
  </si>
  <si>
    <t>Landgate Mews, Well Lane (an adjacent site)</t>
  </si>
  <si>
    <t>Lower Park Street</t>
  </si>
  <si>
    <t>Police Station, Fosse Way</t>
  </si>
  <si>
    <t>Mountsfield</t>
  </si>
  <si>
    <t>Newlands, Evesham Road</t>
  </si>
  <si>
    <t>Stow-on-the-Wold</t>
  </si>
  <si>
    <t>Rear garden of Little Dormers, Lower Park Street (out)</t>
  </si>
  <si>
    <t>Rear of 12/13 Maugersbury Park</t>
  </si>
  <si>
    <t>Land rear of 'Beechview', Evesham Road</t>
  </si>
  <si>
    <t>Royal British Legion Club</t>
  </si>
  <si>
    <t>1 Landgate Mews, Well Lane</t>
  </si>
  <si>
    <t>3 Oddington Road</t>
  </si>
  <si>
    <t>The Beeches T/A Stow Antiques, Fosse Lane</t>
  </si>
  <si>
    <t>The Green, A429</t>
  </si>
  <si>
    <t>The Meeting Room, Well Lane</t>
  </si>
  <si>
    <t>Wells House</t>
  </si>
  <si>
    <t>Ashton House, Union Street</t>
  </si>
  <si>
    <t>Land north of Griffin Close</t>
  </si>
  <si>
    <t>50 King Georges Field</t>
  </si>
  <si>
    <t>Land north-east of Griffin Close</t>
  </si>
  <si>
    <t>Land north of Stow and west of Fosse Way</t>
  </si>
  <si>
    <t>Land north of Well Lane</t>
  </si>
  <si>
    <t>Land south of Stow and west of Fosse Way</t>
  </si>
  <si>
    <t>Land south of Stow and west of Fosse Way (Excluded part of S_54 resubmission)</t>
  </si>
  <si>
    <t>Land south of Bretton House</t>
  </si>
  <si>
    <t>Land adjoining Tall Trees, Oddington Road</t>
  </si>
  <si>
    <t>Victoria House</t>
  </si>
  <si>
    <t>Land south of Maugersbury Road</t>
  </si>
  <si>
    <t>Stow Surgery, Well Lane</t>
  </si>
  <si>
    <t>Stow Fair Site</t>
  </si>
  <si>
    <t>Land east of Roman Road</t>
  </si>
  <si>
    <t>Stow Agricultural Services, Lower Swell Road</t>
  </si>
  <si>
    <t>Site west of Builders Yard, Lower Swell Road</t>
  </si>
  <si>
    <t>The Ferns, Clarks Hay</t>
  </si>
  <si>
    <t>Land at Aggregate Industries</t>
  </si>
  <si>
    <t>Land at Boxbush Farm</t>
  </si>
  <si>
    <t>Lakeside Business Park, Broadway Lane</t>
  </si>
  <si>
    <t>22A Broadway Lane</t>
  </si>
  <si>
    <t>Land rear of Berkeley Close</t>
  </si>
  <si>
    <t>Field west of the planning application at 'Land rear of Berkeley Close' (Ref: 16/02598/OUT)</t>
  </si>
  <si>
    <t>Old Post Office, High Street</t>
  </si>
  <si>
    <t>Ponderosa, Upper Up (garage block)</t>
  </si>
  <si>
    <t>The Brethren Chapel, High Street</t>
  </si>
  <si>
    <t>The Ridges Station Road</t>
  </si>
  <si>
    <t>The Vicarage</t>
  </si>
  <si>
    <t>Land west of Cirencester Road</t>
  </si>
  <si>
    <t>Land east of Cirencester Road</t>
  </si>
  <si>
    <t>Ash Moon</t>
  </si>
  <si>
    <t>Land rear of Barclay Horn, 22 School Lane</t>
  </si>
  <si>
    <t>Land at Berkeley Close</t>
  </si>
  <si>
    <t>Gateway Centre, Spine Road</t>
  </si>
  <si>
    <t>Gateway Centre, Spine Road (Mixed Use)</t>
  </si>
  <si>
    <t>Land south of Station Road</t>
  </si>
  <si>
    <t>Land adjoining Walnut House</t>
  </si>
  <si>
    <t>Land at Cross Roads Farm, High Street</t>
  </si>
  <si>
    <t>Land north-west of South Cerney</t>
  </si>
  <si>
    <t>Field between Upper Up and River Churn</t>
  </si>
  <si>
    <t>South Cerney</t>
  </si>
  <si>
    <t>Dunramin and adjoining coalyard, Silver Street</t>
  </si>
  <si>
    <t>Hampton Villa, Cerney Wick</t>
  </si>
  <si>
    <t>Land adjacent All Hallows Church, Church Lane</t>
  </si>
  <si>
    <t>Playground and football pitch</t>
  </si>
  <si>
    <t>The Coach Houser Stables, Upper Siddington</t>
  </si>
  <si>
    <t>Cirencester arm of the Thames and Severn Canal</t>
  </si>
  <si>
    <t>Land at Siddington</t>
  </si>
  <si>
    <t>Land adjacent the Old Rectory</t>
  </si>
  <si>
    <t>Land at Siddington Glebe, Love Lane</t>
  </si>
  <si>
    <t>Land to the east of Aston Road</t>
  </si>
  <si>
    <t>Siddington</t>
  </si>
  <si>
    <t>Siddington Village allotments and Garage block</t>
  </si>
  <si>
    <t>Land north of Nursery View and east of Ashton Road</t>
  </si>
  <si>
    <t>Land at Church Farm</t>
  </si>
  <si>
    <t>Land south of Siddington</t>
  </si>
  <si>
    <t>Site opposite 'Oakleaze', South Cerney Road</t>
  </si>
  <si>
    <t>Land behind Nursery View</t>
  </si>
  <si>
    <t>Duke of Gloucester Barracks</t>
  </si>
  <si>
    <t>Barton Farm - Part 1</t>
  </si>
  <si>
    <t>Barton Farm - Part 2</t>
  </si>
  <si>
    <t>Barton Farm - Part 3</t>
  </si>
  <si>
    <t>Severrills Field</t>
  </si>
  <si>
    <t>Barton Farm Buildings</t>
  </si>
  <si>
    <t>Water Works, Lowfield Road</t>
  </si>
  <si>
    <t>86 Hampton Street</t>
  </si>
  <si>
    <t>Adjoining 4 Longfurlong Lane (Out)</t>
  </si>
  <si>
    <t>Southfield, off Berrells Road</t>
  </si>
  <si>
    <t>Dolphin Hall</t>
  </si>
  <si>
    <t>Land east of Cutwell - large garden</t>
  </si>
  <si>
    <t>Garages St Marys Road by the Court House</t>
  </si>
  <si>
    <t>Fern House, The Ferns</t>
  </si>
  <si>
    <t>Fire Station, Church Street</t>
  </si>
  <si>
    <t>Former Matbro Site (TET1)</t>
  </si>
  <si>
    <t>Former Matbro Site/Land south-east of SIAC</t>
  </si>
  <si>
    <t>Gardens at Northleaze / Northfield Road</t>
  </si>
  <si>
    <t>Hampton Street Allotments (GF Allocation Tet.2?)</t>
  </si>
  <si>
    <t>Highfield Farmhouse</t>
  </si>
  <si>
    <t>Land adj 24 Cirencester Road</t>
  </si>
  <si>
    <t>1 Gumstool Hill Tetbury from Dental to dwelling</t>
  </si>
  <si>
    <t>Land adjacent to 7 Northlands Way</t>
  </si>
  <si>
    <t>Land at 11 Northfield Road, Tetbury</t>
  </si>
  <si>
    <t>Land at Cutwell Farm</t>
  </si>
  <si>
    <t>Land adjacent Cutwell Farm</t>
  </si>
  <si>
    <t>Land off London Road</t>
  </si>
  <si>
    <t>Land at SIAC site,  London Road</t>
  </si>
  <si>
    <t>Tetbury</t>
  </si>
  <si>
    <t>Land at the Dormers, Cirencester Road</t>
  </si>
  <si>
    <t>Pike Field, extension to Tetbury Industrial Estate</t>
  </si>
  <si>
    <t>15B Northfield Road</t>
  </si>
  <si>
    <t>Land north of Shepherd's Mead</t>
  </si>
  <si>
    <t>Land to the rear of 19 Market Place</t>
  </si>
  <si>
    <t>Land to the rear of Southfield Road (land off Bath Road)</t>
  </si>
  <si>
    <t>Land to west of Tetbury (recreation ground), Sherwood Road</t>
  </si>
  <si>
    <t>Large garden at Brookdale, south side of Charlton Road</t>
  </si>
  <si>
    <t>Large garden - adjacent to the fire station, New Church Street</t>
  </si>
  <si>
    <t>2 Old Brewery Lane, Church Street</t>
  </si>
  <si>
    <t>Large garden at Chipping Croft</t>
  </si>
  <si>
    <t>Former Criddle Billington Site, Ciren Rd, Tetbury</t>
  </si>
  <si>
    <t>Land south-west of Northleaze</t>
  </si>
  <si>
    <t>The Old Quarries, The Berrells - large garden</t>
  </si>
  <si>
    <t>The Retreat, London Road (demolition of care home)</t>
  </si>
  <si>
    <t>24 Long Street (antiques shop)</t>
  </si>
  <si>
    <t>10/12 Long Street, Tetbury</t>
  </si>
  <si>
    <t>Autonumis Site</t>
  </si>
  <si>
    <t>Land adjacent to 28 Cirencester Road</t>
  </si>
  <si>
    <t>Priory Industrial Estate</t>
  </si>
  <si>
    <t>Land south of The Priory between Park Close and Love Lane</t>
  </si>
  <si>
    <t>Lyndhurst, Bath Road</t>
  </si>
  <si>
    <t>Former Pegler's Garage, London Road</t>
  </si>
  <si>
    <t>Land off Quercus Park</t>
  </si>
  <si>
    <t>Land at Cutwell Farm, Cutwell</t>
  </si>
  <si>
    <t>Wells Masonry, Ilsom Farm, Cirencester Road</t>
  </si>
  <si>
    <t>Land at Bath Road</t>
  </si>
  <si>
    <t>Land north-west of Highfield Cottage</t>
  </si>
  <si>
    <t>IHS Offices, Cirencester Road</t>
  </si>
  <si>
    <t>Pike Field</t>
  </si>
  <si>
    <t>Land off Long Furlong Lane</t>
  </si>
  <si>
    <t>Tetbury - 388717, 194418</t>
  </si>
  <si>
    <t>Tetbury - 388844, 194285</t>
  </si>
  <si>
    <t>Land adjacent to Blind Lane</t>
  </si>
  <si>
    <t>Land adjacent to Worwell Farm</t>
  </si>
  <si>
    <t>39 Close Gardens</t>
  </si>
  <si>
    <t>7 Bath Road</t>
  </si>
  <si>
    <t>Upper Rissington Business Park</t>
  </si>
  <si>
    <t>Victory Fields</t>
  </si>
  <si>
    <t>Land adjacent to South Gate Court</t>
  </si>
  <si>
    <t>Land to the rear Sandy Lane Court</t>
  </si>
  <si>
    <t>Upper Rissington</t>
  </si>
  <si>
    <t>Land north of Chipping Lane</t>
  </si>
  <si>
    <t>Willersey</t>
  </si>
  <si>
    <t>Garage workshop behind The Nook, Main Street</t>
  </si>
  <si>
    <t>Garden, behind The Nook, Main Street</t>
  </si>
  <si>
    <t>Petrol Filling Station, Main Street</t>
  </si>
  <si>
    <t>Below 5 dwelling threshold.</t>
  </si>
  <si>
    <t>Willersey Land adjacent to Harvest Piece, Collin Lane</t>
  </si>
  <si>
    <t>Land between W_4A and future Heritage Railway</t>
  </si>
  <si>
    <t>Land at Broadway Road</t>
  </si>
  <si>
    <t>Field east of Willersey and south of B4632</t>
  </si>
  <si>
    <t>Willersey - 410502, 240041</t>
  </si>
  <si>
    <t>Willersey - 410498, 240206</t>
  </si>
  <si>
    <t>Land between Collin Close and Collin Lane</t>
  </si>
  <si>
    <t>Land west of Field Close &amp; north of B4632</t>
  </si>
  <si>
    <t>Land south of Collin Lane</t>
  </si>
  <si>
    <t>Goodigore Orchard</t>
  </si>
  <si>
    <t>FZ3b+Higher Central CC</t>
  </si>
  <si>
    <t>Strategic Recommendation A</t>
  </si>
  <si>
    <t>Strategic Recommendation B</t>
  </si>
  <si>
    <t>Strategic Recommendation C</t>
  </si>
  <si>
    <t>Strategic Recommendation D</t>
  </si>
  <si>
    <t>Development not permitted in Flood Zone 3b. Check whether site boundary can be redrawn or whether it may be possible to incorporate functional floodplain into site layout and design as open greenspace. This may be possible for sites where percentage area of functional floodplain is lower. Site should be withdrawn if these criteria cannot be met. A Level 2 SFRA may be required to inform this process.</t>
  </si>
  <si>
    <t>Allocate for developer-led FRA. Development permission subject to FRA.</t>
  </si>
  <si>
    <t>LPA to make decision on allocation.</t>
  </si>
  <si>
    <t>Cotswold District Council</t>
  </si>
  <si>
    <t>Development not permitted in Flood Zone 3b plus climate change. Check whether site boundary can be redrawn or whether it may be possible to incorporate functional floodplain into site layout and design as open greenspace. This may be possible for sites where percentage area of functional floodplain is lower. Site should be withdrawn if these criteria cannot be met. A Level 2 SFRA may be required to inform this process.</t>
  </si>
  <si>
    <t>Level 2 SFRA required.</t>
  </si>
  <si>
    <t>Progress to developer-led FRA.</t>
  </si>
  <si>
    <t>Development could be allocated on flood risk grounds based on the evidence of this Level 1 SFRA.</t>
  </si>
  <si>
    <t>FZ3b + Climate Change (additional risk)</t>
  </si>
  <si>
    <t>FZ3b + Climate Change</t>
  </si>
  <si>
    <t>Middle Farmlicate</t>
  </si>
  <si>
    <t>Land at Middle Farmlicate</t>
  </si>
  <si>
    <t>Flood Zone 3b + Flood Zone 3b plus climate change</t>
  </si>
  <si>
    <t>Flood Zone 3a + Flood Zone 3a plus climate change</t>
  </si>
  <si>
    <t>Recommend for withdrawal as site is within Flood Zone 3b.</t>
  </si>
  <si>
    <t>Recommend for withdrawal as site is within Flood Zone 3b plus climate change.</t>
  </si>
  <si>
    <t>Exception Test required through Level 2 SFRA or withdraw.</t>
  </si>
  <si>
    <t>Withdraw from allocation or carry out Exception Test through Level 2 SFRA.</t>
  </si>
  <si>
    <t>Withdraw from allocation or carry out Level 2 SFRA.</t>
  </si>
  <si>
    <t>Level 2 SFRA required due to surface water.</t>
  </si>
  <si>
    <t>Withdraw from allocation or carry out Level 2 SFRA to confirm surface water flood risk.</t>
  </si>
  <si>
    <t>If this site was allocated in the Local Plan, the site allocation policy would specify that a Flood Risk Assessment would be required for this site as part of a planning application.</t>
  </si>
  <si>
    <t>Does not require a SFRA Level 2 or a specific requirement for a Flood Risk Assessment in the Local Plan</t>
  </si>
  <si>
    <t>If a site allocation was pursued, an Exceptions Test would be undertaken through Level 2 SFRA.</t>
  </si>
  <si>
    <t>If a site allocation was pursued, a Level 2 SFRA would be undertaken to confirm surface water flood risk.</t>
  </si>
  <si>
    <t>If a site allocation was pursued, a Level 2 SFRA would be undertaken.</t>
  </si>
  <si>
    <t>Noted</t>
  </si>
  <si>
    <t>The site is allocated in the adopted Local Plan. The Local Plan update will specify that a Flood Risk Assessment will be required at the planning application stage.</t>
  </si>
  <si>
    <t>The site is allocated in the adopted Local Plan. The Local Plan update will specify that no development will occur in the functional floodplain and that this area should be designed as open greenspace or blue infrastructure.</t>
  </si>
  <si>
    <t>Part of the site is allocated in the adopted Local Plan. The Local Plan update will specify that a Flood Risk Assessment will be required at the planning application stage.</t>
  </si>
  <si>
    <t>The site is allocated in the adopted Local Plan. A Level 2 SFRA will be undertaken to reconfirm surface water flood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</si>
</sst>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000"/>
    <numFmt numFmtId="166" formatCode="0.0000000"/>
  </numFmts>
  <fonts count="18"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
      <sz val="10"/>
      <color rgb="FFFF0000"/>
      <name val="Arial"/>
      <family val="2"/>
    </font>
    <font>
      <sz val="10"/>
      <name val="Arial"/>
      <family val="2"/>
    </font>
    <font>
      <sz val="10"/>
      <name val="Arial"/>
      <family val="2"/>
    </font>
    <font>
      <sz val="9"/>
      <color indexed="81"/>
      <name val="Tahoma"/>
      <charset val="1"/>
    </font>
    <font>
      <b/>
      <sz val="9"/>
      <color indexed="81"/>
      <name val="Tahoma"/>
      <charset val="1"/>
    </font>
    <font>
      <sz val="10"/>
      <color theme="1"/>
      <name val="Arial"/>
    </font>
  </fonts>
  <fills count="13">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
      <patternFill patternType="solid">
        <fgColor theme="0"/>
        <bgColor theme="0"/>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2" fillId="4" borderId="0" applyFont="0"/>
  </cellStyleXfs>
  <cellXfs count="64">
    <xf numFmtId="0" fontId="0" fillId="0" borderId="0" xfId="0"/>
    <xf numFmtId="0" fontId="3" fillId="4" borderId="0" xfId="2" applyFont="1"/>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0" fontId="3" fillId="4" borderId="0" xfId="2" applyFont="1" applyAlignment="1">
      <alignment wrapText="1"/>
    </xf>
    <xf numFmtId="0" fontId="3" fillId="6" borderId="6" xfId="0" applyFont="1" applyFill="1" applyBorder="1"/>
    <xf numFmtId="0" fontId="3" fillId="5" borderId="0" xfId="0" applyFont="1" applyFill="1"/>
    <xf numFmtId="0" fontId="3" fillId="0" borderId="0" xfId="0" applyFont="1"/>
    <xf numFmtId="0" fontId="6" fillId="5" borderId="0" xfId="0" applyFont="1" applyFill="1" applyAlignment="1">
      <alignment vertical="center" wrapText="1"/>
    </xf>
    <xf numFmtId="0" fontId="11" fillId="4" borderId="0" xfId="2" applyFont="1"/>
    <xf numFmtId="0" fontId="3" fillId="6" borderId="6" xfId="0" applyFont="1" applyFill="1" applyBorder="1" applyAlignment="1">
      <alignment wrapText="1"/>
    </xf>
    <xf numFmtId="165"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164" fontId="3" fillId="8" borderId="0" xfId="0" applyNumberFormat="1" applyFont="1" applyFill="1"/>
    <xf numFmtId="0" fontId="3" fillId="8" borderId="0" xfId="0" applyFont="1" applyFill="1"/>
    <xf numFmtId="2" fontId="2" fillId="0" borderId="6" xfId="2" applyNumberFormat="1" applyFill="1" applyBorder="1" applyAlignment="1">
      <alignment horizontal="center"/>
    </xf>
    <xf numFmtId="0" fontId="3" fillId="6" borderId="1" xfId="0" applyFont="1" applyFill="1" applyBorder="1" applyAlignment="1">
      <alignment wrapText="1"/>
    </xf>
    <xf numFmtId="166" fontId="3" fillId="3" borderId="0" xfId="0" applyNumberFormat="1" applyFont="1" applyFill="1"/>
    <xf numFmtId="165" fontId="3" fillId="3" borderId="0" xfId="0" applyNumberFormat="1" applyFont="1" applyFill="1"/>
    <xf numFmtId="164" fontId="0" fillId="0" borderId="0" xfId="0" applyNumberFormat="1"/>
    <xf numFmtId="164" fontId="3" fillId="0" borderId="0" xfId="0" applyNumberFormat="1" applyFont="1"/>
    <xf numFmtId="164" fontId="3" fillId="3" borderId="0" xfId="0" applyNumberFormat="1" applyFont="1" applyFill="1"/>
    <xf numFmtId="164" fontId="0" fillId="8" borderId="0" xfId="0" applyNumberFormat="1" applyFill="1"/>
    <xf numFmtId="0" fontId="8" fillId="10" borderId="1" xfId="1" applyFont="1" applyFill="1" applyBorder="1" applyAlignment="1">
      <alignment horizontal="center" vertical="center" wrapText="1"/>
    </xf>
    <xf numFmtId="0" fontId="8" fillId="10" borderId="6" xfId="1" applyFont="1" applyFill="1" applyBorder="1" applyAlignment="1">
      <alignment horizontal="center" vertical="center" wrapText="1"/>
    </xf>
    <xf numFmtId="164" fontId="3" fillId="6" borderId="6" xfId="0" applyNumberFormat="1" applyFont="1" applyFill="1" applyBorder="1"/>
    <xf numFmtId="0" fontId="12" fillId="6" borderId="1" xfId="0" applyFont="1" applyFill="1" applyBorder="1" applyAlignment="1">
      <alignment wrapText="1"/>
    </xf>
    <xf numFmtId="0" fontId="13" fillId="0" borderId="0" xfId="0" applyFont="1"/>
    <xf numFmtId="1" fontId="2" fillId="0" borderId="6" xfId="2" applyNumberFormat="1" applyFill="1" applyBorder="1" applyAlignment="1">
      <alignment horizontal="center"/>
    </xf>
    <xf numFmtId="165" fontId="3" fillId="0" borderId="0" xfId="0" applyNumberFormat="1" applyFont="1"/>
    <xf numFmtId="166" fontId="3" fillId="0" borderId="0" xfId="0" applyNumberFormat="1" applyFont="1"/>
    <xf numFmtId="0" fontId="3" fillId="3" borderId="0" xfId="0" applyFont="1" applyFill="1"/>
    <xf numFmtId="0" fontId="6" fillId="0" borderId="0" xfId="0" applyFont="1"/>
    <xf numFmtId="0" fontId="14" fillId="0" borderId="0" xfId="0" applyFont="1"/>
    <xf numFmtId="0" fontId="17" fillId="12" borderId="13" xfId="0" applyFont="1" applyFill="1" applyBorder="1" applyAlignment="1">
      <alignment wrapText="1"/>
    </xf>
    <xf numFmtId="0" fontId="17" fillId="12" borderId="6" xfId="0" applyFont="1" applyFill="1" applyBorder="1" applyAlignment="1">
      <alignment wrapText="1"/>
    </xf>
    <xf numFmtId="0" fontId="3" fillId="6" borderId="13" xfId="0" applyFont="1" applyFill="1" applyBorder="1" applyAlignment="1">
      <alignment wrapText="1"/>
    </xf>
    <xf numFmtId="0" fontId="3" fillId="5" borderId="0" xfId="0" applyNumberFormat="1" applyFont="1" applyFill="1"/>
    <xf numFmtId="0" fontId="9" fillId="4" borderId="0" xfId="2" applyNumberFormat="1" applyFont="1"/>
    <xf numFmtId="0" fontId="10" fillId="4" borderId="0" xfId="2" applyNumberFormat="1" applyFont="1"/>
    <xf numFmtId="0" fontId="5" fillId="4" borderId="0" xfId="2" applyNumberFormat="1" applyFont="1" applyAlignment="1">
      <alignment horizontal="left"/>
    </xf>
    <xf numFmtId="0" fontId="4" fillId="4" borderId="0" xfId="2" applyNumberFormat="1" applyFont="1"/>
    <xf numFmtId="0" fontId="3" fillId="7" borderId="8" xfId="2" applyNumberFormat="1" applyFont="1" applyFill="1" applyBorder="1" applyAlignment="1">
      <alignment vertical="center" wrapText="1"/>
    </xf>
    <xf numFmtId="0" fontId="3" fillId="11" borderId="9" xfId="2" applyNumberFormat="1" applyFont="1" applyFill="1" applyBorder="1" applyAlignment="1">
      <alignment vertical="center" wrapText="1"/>
    </xf>
    <xf numFmtId="0" fontId="3" fillId="8" borderId="9" xfId="2" applyNumberFormat="1" applyFont="1" applyFill="1" applyBorder="1" applyAlignment="1">
      <alignment vertical="center"/>
    </xf>
    <xf numFmtId="0" fontId="3" fillId="9" borderId="9" xfId="2" applyNumberFormat="1" applyFont="1" applyFill="1" applyBorder="1" applyAlignment="1">
      <alignment vertical="center"/>
    </xf>
    <xf numFmtId="0" fontId="3" fillId="6" borderId="10" xfId="2" applyNumberFormat="1" applyFont="1" applyFill="1" applyBorder="1" applyAlignment="1">
      <alignment vertical="center"/>
    </xf>
    <xf numFmtId="0" fontId="8" fillId="10" borderId="6" xfId="1" applyNumberFormat="1" applyFont="1" applyFill="1" applyBorder="1" applyAlignment="1">
      <alignment horizontal="center" vertical="center" wrapText="1"/>
    </xf>
    <xf numFmtId="0" fontId="3" fillId="6" borderId="6" xfId="0" applyNumberFormat="1" applyFont="1" applyFill="1" applyBorder="1" applyAlignment="1">
      <alignment horizontal="right"/>
    </xf>
    <xf numFmtId="0" fontId="8" fillId="10" borderId="1"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11" xfId="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cellXfs>
  <cellStyles count="3">
    <cellStyle name="Accent2" xfId="1" builtinId="33"/>
    <cellStyle name="Normal" xfId="0" builtinId="0"/>
    <cellStyle name="Style 1" xfId="2" xr:uid="{00000000-0005-0000-0000-000002000000}"/>
  </cellStyles>
  <dxfs count="54">
    <dxf>
      <fill>
        <patternFill>
          <bgColor theme="8" tint="0.39994506668294322"/>
        </patternFill>
      </fill>
    </dxf>
    <dxf>
      <fill>
        <patternFill>
          <bgColor rgb="FFFFFF00"/>
        </patternFill>
      </fill>
    </dxf>
    <dxf>
      <fill>
        <patternFill>
          <bgColor theme="5"/>
        </patternFill>
      </fill>
    </dxf>
    <dxf>
      <fill>
        <patternFill>
          <bgColor rgb="FFFF0000"/>
        </patternFill>
      </fill>
    </dxf>
    <dxf>
      <fill>
        <patternFill>
          <bgColor theme="8" tint="0.39994506668294322"/>
        </patternFill>
      </fill>
    </dxf>
    <dxf>
      <fill>
        <patternFill>
          <bgColor rgb="FFFFFF00"/>
        </patternFill>
      </fill>
    </dxf>
    <dxf>
      <fill>
        <patternFill>
          <bgColor theme="5"/>
        </patternFill>
      </fill>
    </dxf>
    <dxf>
      <fill>
        <patternFill>
          <bgColor rgb="FFFF0000"/>
        </patternFill>
      </fill>
    </dxf>
    <dxf>
      <fill>
        <patternFill>
          <bgColor theme="8" tint="0.39994506668294322"/>
        </patternFill>
      </fill>
    </dxf>
    <dxf>
      <fill>
        <patternFill>
          <bgColor rgb="FFFFFF00"/>
        </patternFill>
      </fill>
    </dxf>
    <dxf>
      <fill>
        <patternFill>
          <bgColor theme="5"/>
        </patternFill>
      </fill>
    </dxf>
    <dxf>
      <fill>
        <patternFill>
          <bgColor rgb="FFFF0000"/>
        </patternFill>
      </fill>
    </dxf>
    <dxf>
      <fill>
        <patternFill>
          <bgColor theme="8" tint="0.39994506668294322"/>
        </patternFill>
      </fill>
    </dxf>
    <dxf>
      <fill>
        <patternFill>
          <bgColor rgb="FFFFFF00"/>
        </patternFill>
      </fill>
    </dxf>
    <dxf>
      <fill>
        <patternFill>
          <bgColor theme="5"/>
        </patternFill>
      </fill>
    </dxf>
    <dxf>
      <fill>
        <patternFill>
          <bgColor rgb="FFFF0000"/>
        </patternFill>
      </fill>
    </dxf>
    <dxf>
      <fill>
        <patternFill>
          <bgColor theme="8" tint="0.39994506668294322"/>
        </patternFill>
      </fill>
    </dxf>
    <dxf>
      <fill>
        <patternFill>
          <bgColor rgb="FFFFFF00"/>
        </patternFill>
      </fill>
    </dxf>
    <dxf>
      <fill>
        <patternFill>
          <bgColor theme="5"/>
        </patternFill>
      </fill>
    </dxf>
    <dxf>
      <fill>
        <patternFill>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bgColor theme="8" tint="0.39994506668294322"/>
        </patternFill>
      </fill>
    </dxf>
    <dxf>
      <fill>
        <patternFill>
          <bgColor rgb="FFFFFF00"/>
        </patternFill>
      </fill>
    </dxf>
    <dxf>
      <fill>
        <patternFill>
          <bgColor theme="5"/>
        </patternFill>
      </fill>
    </dxf>
    <dxf>
      <fill>
        <patternFill>
          <bgColor rgb="FFFF0000"/>
        </patternFill>
      </fill>
    </dxf>
    <dxf>
      <fill>
        <patternFill>
          <bgColor theme="8" tint="0.39994506668294322"/>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93223</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1460500</xdr:colOff>
      <xdr:row>1</xdr:row>
      <xdr:rowOff>31750</xdr:rowOff>
    </xdr:from>
    <xdr:to>
      <xdr:col>2</xdr:col>
      <xdr:colOff>682625</xdr:colOff>
      <xdr:row>7</xdr:row>
      <xdr:rowOff>66278</xdr:rowOff>
    </xdr:to>
    <xdr:pic>
      <xdr:nvPicPr>
        <xdr:cNvPr id="4" name="Picture 3">
          <a:extLst>
            <a:ext uri="{FF2B5EF4-FFF2-40B4-BE49-F238E27FC236}">
              <a16:creationId xmlns:a16="http://schemas.microsoft.com/office/drawing/2014/main" id="{525F5BF5-2F77-23EC-EDC6-3A9A5AB835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35125" y="95250"/>
          <a:ext cx="1063625" cy="9838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AH1112"/>
  <sheetViews>
    <sheetView tabSelected="1" zoomScale="70" zoomScaleNormal="70" workbookViewId="0">
      <pane xSplit="3" ySplit="23" topLeftCell="X589" activePane="bottomRight" state="frozen"/>
      <selection pane="topRight" activeCell="D1" sqref="D1"/>
      <selection pane="bottomLeft" activeCell="A24" sqref="A24"/>
      <selection pane="bottomRight" activeCell="A592" sqref="A592:XFD592"/>
    </sheetView>
  </sheetViews>
  <sheetFormatPr defaultColWidth="9.1796875" defaultRowHeight="12.5" x14ac:dyDescent="0.25"/>
  <cols>
    <col min="1" max="1" width="2.54296875" style="10" customWidth="1"/>
    <col min="2" max="2" width="27.7265625" style="43" customWidth="1"/>
    <col min="3" max="3" width="50.453125" style="10" customWidth="1"/>
    <col min="4" max="4" width="30.26953125" style="10" customWidth="1"/>
    <col min="5" max="5" width="13.81640625" style="10" customWidth="1"/>
    <col min="6" max="6" width="12.7265625" style="10" customWidth="1"/>
    <col min="7" max="8" width="15.81640625" style="10" bestFit="1" customWidth="1"/>
    <col min="9" max="12" width="12.7265625" style="10" customWidth="1"/>
    <col min="13" max="13" width="14.81640625" style="10" bestFit="1" customWidth="1"/>
    <col min="14" max="16" width="12.7265625" style="10" customWidth="1"/>
    <col min="17" max="17" width="14.81640625" style="10" bestFit="1" customWidth="1"/>
    <col min="18" max="27" width="12.7265625" style="10" customWidth="1"/>
    <col min="28" max="28" width="26.7265625" style="10" customWidth="1"/>
    <col min="29" max="29" width="30.54296875" style="10" customWidth="1"/>
    <col min="30" max="30" width="32.81640625" style="18" customWidth="1"/>
    <col min="31" max="31" width="40.90625" style="18" customWidth="1"/>
    <col min="32" max="32" width="18.81640625" style="18" customWidth="1"/>
    <col min="33" max="33" width="55.26953125" style="8" customWidth="1"/>
    <col min="34" max="34" width="33.54296875" style="10" customWidth="1"/>
    <col min="35" max="16384" width="9.1796875" style="10"/>
  </cols>
  <sheetData>
    <row r="1" spans="2:33" ht="4.5" customHeight="1" x14ac:dyDescent="0.25">
      <c r="AG1" s="18"/>
    </row>
    <row r="2" spans="2:33" x14ac:dyDescent="0.25">
      <c r="AG2" s="18"/>
    </row>
    <row r="3" spans="2:33" x14ac:dyDescent="0.25">
      <c r="AG3" s="18"/>
    </row>
    <row r="4" spans="2:33" x14ac:dyDescent="0.25">
      <c r="AG4" s="18"/>
    </row>
    <row r="5" spans="2:33" x14ac:dyDescent="0.25">
      <c r="AG5" s="18"/>
    </row>
    <row r="6" spans="2:33" x14ac:dyDescent="0.25">
      <c r="AG6" s="18"/>
    </row>
    <row r="7" spans="2:33" x14ac:dyDescent="0.25">
      <c r="AG7" s="18"/>
    </row>
    <row r="8" spans="2:33" ht="18" x14ac:dyDescent="0.4">
      <c r="C8" s="2"/>
      <c r="D8" s="1"/>
      <c r="E8" s="1"/>
      <c r="F8" s="13" t="s">
        <v>0</v>
      </c>
      <c r="G8" s="1"/>
      <c r="H8" s="1"/>
      <c r="I8" s="1"/>
      <c r="J8" s="1"/>
      <c r="K8" s="1"/>
      <c r="L8" s="1"/>
      <c r="M8" s="1"/>
      <c r="N8" s="1"/>
      <c r="O8" s="1"/>
      <c r="P8" s="1"/>
      <c r="Q8" s="1"/>
      <c r="R8" s="1"/>
      <c r="S8" s="1"/>
      <c r="T8" s="1"/>
      <c r="U8" s="1"/>
      <c r="V8" s="1"/>
      <c r="W8" s="1"/>
      <c r="X8" s="1"/>
      <c r="Y8" s="1"/>
      <c r="Z8" s="1"/>
      <c r="AA8" s="1"/>
      <c r="AB8" s="1"/>
      <c r="AG8" s="18"/>
    </row>
    <row r="9" spans="2:33" ht="20" x14ac:dyDescent="0.4">
      <c r="B9" s="44" t="s">
        <v>2103</v>
      </c>
      <c r="C9" s="1"/>
      <c r="D9" s="1"/>
      <c r="E9" s="1"/>
      <c r="F9" s="1"/>
      <c r="G9" s="1"/>
      <c r="H9" s="1"/>
      <c r="I9" s="1"/>
      <c r="J9" s="1"/>
      <c r="K9" s="1"/>
      <c r="L9" s="1"/>
      <c r="M9" s="1"/>
      <c r="N9" s="1"/>
      <c r="O9" s="1"/>
      <c r="P9" s="1"/>
      <c r="Q9" s="1"/>
      <c r="R9" s="1"/>
      <c r="S9" s="1"/>
      <c r="T9" s="1"/>
      <c r="U9" s="1"/>
      <c r="V9" s="1"/>
      <c r="W9" s="1"/>
      <c r="X9" s="1"/>
      <c r="Y9" s="1"/>
      <c r="Z9" s="1"/>
      <c r="AA9" s="1"/>
      <c r="AB9" s="1"/>
      <c r="AG9" s="18"/>
    </row>
    <row r="10" spans="2:33" ht="24" customHeight="1" x14ac:dyDescent="0.4">
      <c r="B10" s="45" t="s">
        <v>1</v>
      </c>
      <c r="C10" s="1"/>
      <c r="D10" s="1"/>
      <c r="E10" s="1"/>
      <c r="F10" s="55" t="s">
        <v>2</v>
      </c>
      <c r="G10" s="59"/>
      <c r="H10" s="59"/>
      <c r="I10" s="59"/>
      <c r="J10" s="59"/>
      <c r="K10" s="59"/>
      <c r="L10" s="59"/>
      <c r="M10" s="56"/>
      <c r="N10" s="55" t="s">
        <v>3</v>
      </c>
      <c r="O10" s="59"/>
      <c r="P10" s="59"/>
      <c r="Q10" s="59"/>
      <c r="R10" s="59"/>
      <c r="S10" s="56"/>
      <c r="T10" s="57" t="s">
        <v>54</v>
      </c>
      <c r="U10" s="58"/>
      <c r="V10" s="58"/>
      <c r="W10" s="58"/>
      <c r="X10" s="58"/>
      <c r="Y10" s="58"/>
      <c r="Z10" s="58"/>
      <c r="AA10" s="58"/>
      <c r="AC10" s="18"/>
      <c r="AG10" s="10"/>
    </row>
    <row r="11" spans="2:33" ht="46.5" customHeight="1" x14ac:dyDescent="0.35">
      <c r="B11" s="46">
        <v>45204</v>
      </c>
      <c r="C11" s="1"/>
      <c r="D11" s="1"/>
      <c r="E11" s="1"/>
      <c r="F11" s="55" t="s">
        <v>4</v>
      </c>
      <c r="G11" s="56"/>
      <c r="H11" s="55" t="s">
        <v>5</v>
      </c>
      <c r="I11" s="56"/>
      <c r="J11" s="55" t="s">
        <v>6</v>
      </c>
      <c r="K11" s="56"/>
      <c r="L11" s="55" t="s">
        <v>7</v>
      </c>
      <c r="M11" s="56"/>
      <c r="N11" s="55" t="s">
        <v>8</v>
      </c>
      <c r="O11" s="56"/>
      <c r="P11" s="55" t="s">
        <v>9</v>
      </c>
      <c r="Q11" s="56"/>
      <c r="R11" s="55" t="s">
        <v>10</v>
      </c>
      <c r="S11" s="56"/>
      <c r="T11" s="55" t="s">
        <v>55</v>
      </c>
      <c r="U11" s="56"/>
      <c r="V11" s="55" t="s">
        <v>56</v>
      </c>
      <c r="W11" s="56"/>
      <c r="X11" s="55" t="s">
        <v>57</v>
      </c>
      <c r="Y11" s="56"/>
      <c r="Z11" s="55" t="s">
        <v>2109</v>
      </c>
      <c r="AA11" s="56"/>
      <c r="AC11" s="18"/>
      <c r="AG11" s="10"/>
    </row>
    <row r="12" spans="2:33" ht="30" customHeight="1" x14ac:dyDescent="0.25">
      <c r="C12" s="30" t="s">
        <v>11</v>
      </c>
      <c r="D12" s="30" t="s">
        <v>12</v>
      </c>
      <c r="E12" s="30" t="s">
        <v>13</v>
      </c>
      <c r="F12" s="30" t="s">
        <v>13</v>
      </c>
      <c r="G12" s="30" t="s">
        <v>14</v>
      </c>
      <c r="H12" s="30" t="s">
        <v>13</v>
      </c>
      <c r="I12" s="30" t="s">
        <v>15</v>
      </c>
      <c r="J12" s="30" t="s">
        <v>13</v>
      </c>
      <c r="K12" s="30" t="s">
        <v>15</v>
      </c>
      <c r="L12" s="30" t="s">
        <v>13</v>
      </c>
      <c r="M12" s="30" t="s">
        <v>15</v>
      </c>
      <c r="N12" s="30" t="s">
        <v>13</v>
      </c>
      <c r="O12" s="30" t="s">
        <v>15</v>
      </c>
      <c r="P12" s="30" t="s">
        <v>13</v>
      </c>
      <c r="Q12" s="30" t="s">
        <v>15</v>
      </c>
      <c r="R12" s="30" t="s">
        <v>13</v>
      </c>
      <c r="S12" s="30" t="s">
        <v>15</v>
      </c>
      <c r="T12" s="30" t="s">
        <v>13</v>
      </c>
      <c r="U12" s="30" t="s">
        <v>15</v>
      </c>
      <c r="V12" s="30" t="s">
        <v>13</v>
      </c>
      <c r="W12" s="30" t="s">
        <v>15</v>
      </c>
      <c r="X12" s="30" t="s">
        <v>13</v>
      </c>
      <c r="Y12" s="30" t="s">
        <v>15</v>
      </c>
      <c r="Z12" s="30" t="s">
        <v>13</v>
      </c>
      <c r="AA12" s="30" t="s">
        <v>15</v>
      </c>
      <c r="AC12" s="18"/>
      <c r="AG12" s="10"/>
    </row>
    <row r="13" spans="2:33" x14ac:dyDescent="0.25">
      <c r="C13" s="17" t="s">
        <v>53</v>
      </c>
      <c r="D13" s="3">
        <f>COUNTIF($D$24:$D$1112, "Housing")</f>
        <v>1089</v>
      </c>
      <c r="E13" s="4">
        <f>SUMIF($D$24:$D$1112, "Housing", $E$24:$E$1112)</f>
        <v>3429.5289999999991</v>
      </c>
      <c r="F13" s="4">
        <f>SUMIF($D$24:$D$1112, "Housing", $F$24:$F$1112)</f>
        <v>3254.719000000001</v>
      </c>
      <c r="G13" s="5">
        <f>COUNTIFS($D$24:$D$1112, "Housing", $G$24:$G$1112, "=100")</f>
        <v>885</v>
      </c>
      <c r="H13" s="4">
        <f>SUMIF($D$24:$D$1112, "Housing", $H$24:$H$1112)</f>
        <v>38.032999999999987</v>
      </c>
      <c r="I13" s="5">
        <f>COUNTIFS($D$24:$D$1112, "Housing", $I$24:$I$1112, "&gt;0")</f>
        <v>172</v>
      </c>
      <c r="J13" s="4">
        <f>SUMIF($D$24:$D$1112, "Housing", $J$24:$J$1112)</f>
        <v>32.517499999999991</v>
      </c>
      <c r="K13" s="5">
        <f>COUNTIFS($D$24:$D$1112, "Housing", $K$24:$K$1112, "&gt;0")</f>
        <v>90</v>
      </c>
      <c r="L13" s="4">
        <f>SUMIF($D$24:$D$1112, "Housing", $L$24:$L$1112)</f>
        <v>104.25950000000005</v>
      </c>
      <c r="M13" s="5">
        <f>COUNTIFS($D$24:$D$1112, "Housing", $M$24:$M$1112, "&gt;0")</f>
        <v>123</v>
      </c>
      <c r="N13" s="4">
        <f>SUMIF($D$24:$D$1112, "Housing", $N$24:$N$1112)</f>
        <v>142.04800000000006</v>
      </c>
      <c r="O13" s="3">
        <f>COUNTIFS($D$24:$D$1112, "Housing", $O$24:$O$1112, "&gt;0")</f>
        <v>533</v>
      </c>
      <c r="P13" s="4">
        <f>SUMIF($D$24:$D$1112, "Housing", $P$24:$P$1112)</f>
        <v>33.141000000000027</v>
      </c>
      <c r="Q13" s="3">
        <f>COUNTIFS($D$24:$D$1112, "Housing", $Q$24:$Q$1112, "&gt;0")</f>
        <v>306</v>
      </c>
      <c r="R13" s="4">
        <f>SUMIF($D$24:$D$1112, "Housing", $R$24:$R$1112)</f>
        <v>35.550000000000011</v>
      </c>
      <c r="S13" s="3">
        <f>COUNTIFS($D$24:$D$1112, "Housing", $S$24:$S$1112, "&gt;0")</f>
        <v>219</v>
      </c>
      <c r="T13" s="4">
        <f>SUMIF($D$24:$D$1112, "Housing", $T$24:$T$1112)</f>
        <v>108.71300000000005</v>
      </c>
      <c r="U13" s="3">
        <f>COUNTIFS($D$24:$D$1112, "Housing", $U$24:$U$1112, "&gt;0")</f>
        <v>126</v>
      </c>
      <c r="V13" s="4">
        <f>SUMIF($D$24:$D$1112, "Housing", $V$24:$V$1112)</f>
        <v>24.314999999999994</v>
      </c>
      <c r="W13" s="3">
        <f>COUNTIFS($D$24:$D$1112, "Housing", $W$24:$W$1112, "&gt;0")</f>
        <v>163</v>
      </c>
      <c r="X13" s="4">
        <f>SUMIF($D$24:$D$1112, "Housing", $X$24:$X$1112)</f>
        <v>7.55</v>
      </c>
      <c r="Y13" s="3">
        <f>COUNTIFS($D$24:$D$1112, "Housing", $Y$24:$Y$1112, "&gt;0")</f>
        <v>42</v>
      </c>
      <c r="Z13" s="4">
        <f>SUMIF($D$24:$D$1112, "Housing", $Z$24:$Z$1112)</f>
        <v>20.646999999999995</v>
      </c>
      <c r="AA13" s="3">
        <f>COUNTIFS($D$24:$D$1112, "Housing", $AA$24:$AA$1112, "&gt;0")</f>
        <v>37</v>
      </c>
      <c r="AC13" s="18"/>
      <c r="AG13" s="10"/>
    </row>
    <row r="14" spans="2:33" ht="13" x14ac:dyDescent="0.3">
      <c r="C14" s="6" t="s">
        <v>16</v>
      </c>
      <c r="D14" s="7">
        <f t="shared" ref="D14:AA14" si="0">SUM(D13:D13)</f>
        <v>1089</v>
      </c>
      <c r="E14" s="21">
        <f t="shared" si="0"/>
        <v>3429.5289999999991</v>
      </c>
      <c r="F14" s="21">
        <f t="shared" si="0"/>
        <v>3254.719000000001</v>
      </c>
      <c r="G14" s="34">
        <f t="shared" si="0"/>
        <v>885</v>
      </c>
      <c r="H14" s="21">
        <f t="shared" si="0"/>
        <v>38.032999999999987</v>
      </c>
      <c r="I14" s="34">
        <f t="shared" si="0"/>
        <v>172</v>
      </c>
      <c r="J14" s="21">
        <f t="shared" si="0"/>
        <v>32.517499999999991</v>
      </c>
      <c r="K14" s="34">
        <f t="shared" si="0"/>
        <v>90</v>
      </c>
      <c r="L14" s="21">
        <f t="shared" si="0"/>
        <v>104.25950000000005</v>
      </c>
      <c r="M14" s="34">
        <f t="shared" si="0"/>
        <v>123</v>
      </c>
      <c r="N14" s="21">
        <f t="shared" si="0"/>
        <v>142.04800000000006</v>
      </c>
      <c r="O14" s="34">
        <f t="shared" si="0"/>
        <v>533</v>
      </c>
      <c r="P14" s="21">
        <f t="shared" si="0"/>
        <v>33.141000000000027</v>
      </c>
      <c r="Q14" s="34">
        <f t="shared" si="0"/>
        <v>306</v>
      </c>
      <c r="R14" s="21">
        <f t="shared" si="0"/>
        <v>35.550000000000011</v>
      </c>
      <c r="S14" s="34">
        <f t="shared" si="0"/>
        <v>219</v>
      </c>
      <c r="T14" s="21">
        <f t="shared" si="0"/>
        <v>108.71300000000005</v>
      </c>
      <c r="U14" s="34">
        <f t="shared" si="0"/>
        <v>126</v>
      </c>
      <c r="V14" s="21">
        <f t="shared" si="0"/>
        <v>24.314999999999994</v>
      </c>
      <c r="W14" s="34">
        <f t="shared" si="0"/>
        <v>163</v>
      </c>
      <c r="X14" s="21">
        <f t="shared" si="0"/>
        <v>7.55</v>
      </c>
      <c r="Y14" s="34">
        <f t="shared" si="0"/>
        <v>42</v>
      </c>
      <c r="Z14" s="21">
        <f t="shared" si="0"/>
        <v>20.646999999999995</v>
      </c>
      <c r="AA14" s="34">
        <f t="shared" si="0"/>
        <v>37</v>
      </c>
      <c r="AC14" s="18"/>
      <c r="AG14" s="10"/>
    </row>
    <row r="15" spans="2:33" x14ac:dyDescent="0.25">
      <c r="C15" s="12"/>
      <c r="AG15" s="18"/>
    </row>
    <row r="16" spans="2:33" ht="16" thickBot="1" x14ac:dyDescent="0.4">
      <c r="B16" s="47" t="s">
        <v>17</v>
      </c>
      <c r="C16" s="12"/>
      <c r="AG16" s="18"/>
    </row>
    <row r="17" spans="2:34" ht="30.75" customHeight="1" x14ac:dyDescent="0.25">
      <c r="B17" s="48" t="s">
        <v>2112</v>
      </c>
      <c r="C17" s="60" t="s">
        <v>18</v>
      </c>
      <c r="AG17" s="18"/>
    </row>
    <row r="18" spans="2:34" ht="33" customHeight="1" x14ac:dyDescent="0.25">
      <c r="B18" s="49" t="s">
        <v>2113</v>
      </c>
      <c r="C18" s="61"/>
      <c r="AG18" s="18"/>
    </row>
    <row r="19" spans="2:34" ht="18" x14ac:dyDescent="0.4">
      <c r="B19" s="50" t="s">
        <v>5</v>
      </c>
      <c r="C19" s="61"/>
      <c r="F19" s="13" t="s">
        <v>19</v>
      </c>
      <c r="AG19" s="18"/>
    </row>
    <row r="20" spans="2:34" ht="15" customHeight="1" x14ac:dyDescent="0.25">
      <c r="B20" s="51" t="s">
        <v>20</v>
      </c>
      <c r="C20" s="61"/>
      <c r="AG20" s="18"/>
    </row>
    <row r="21" spans="2:34" ht="18.75" customHeight="1" thickBot="1" x14ac:dyDescent="0.3">
      <c r="B21" s="52" t="s">
        <v>4</v>
      </c>
      <c r="C21" s="62"/>
      <c r="F21" s="63" t="s">
        <v>2</v>
      </c>
      <c r="G21" s="63"/>
      <c r="H21" s="63"/>
      <c r="I21" s="63"/>
      <c r="J21" s="63"/>
      <c r="K21" s="63"/>
      <c r="L21" s="63"/>
      <c r="M21" s="63"/>
      <c r="N21" s="63" t="s">
        <v>3</v>
      </c>
      <c r="O21" s="63"/>
      <c r="P21" s="63"/>
      <c r="Q21" s="63"/>
      <c r="R21" s="63"/>
      <c r="S21" s="63"/>
      <c r="T21" s="55" t="s">
        <v>54</v>
      </c>
      <c r="U21" s="59"/>
      <c r="V21" s="59"/>
      <c r="W21" s="59"/>
      <c r="X21" s="59"/>
      <c r="Y21" s="59"/>
      <c r="Z21" s="59"/>
      <c r="AA21" s="56"/>
      <c r="AC21" s="8"/>
      <c r="AD21" s="8"/>
      <c r="AE21" s="8"/>
      <c r="AF21" s="8"/>
    </row>
    <row r="22" spans="2:34" ht="50.25" customHeight="1" x14ac:dyDescent="0.25">
      <c r="F22" s="63" t="s">
        <v>4</v>
      </c>
      <c r="G22" s="63"/>
      <c r="H22" s="63" t="s">
        <v>5</v>
      </c>
      <c r="I22" s="63"/>
      <c r="J22" s="63" t="s">
        <v>6</v>
      </c>
      <c r="K22" s="63"/>
      <c r="L22" s="63" t="s">
        <v>7</v>
      </c>
      <c r="M22" s="63"/>
      <c r="N22" s="55" t="s">
        <v>8</v>
      </c>
      <c r="O22" s="56"/>
      <c r="P22" s="55" t="s">
        <v>9</v>
      </c>
      <c r="Q22" s="56"/>
      <c r="R22" s="55" t="s">
        <v>10</v>
      </c>
      <c r="S22" s="56"/>
      <c r="T22" s="55" t="s">
        <v>68</v>
      </c>
      <c r="U22" s="56"/>
      <c r="V22" s="55" t="s">
        <v>66</v>
      </c>
      <c r="W22" s="56"/>
      <c r="X22" s="55" t="s">
        <v>67</v>
      </c>
      <c r="Y22" s="56"/>
      <c r="Z22" s="55" t="s">
        <v>2108</v>
      </c>
      <c r="AA22" s="56"/>
      <c r="AC22" s="8"/>
      <c r="AD22" s="8"/>
      <c r="AE22" s="8"/>
      <c r="AF22" s="8"/>
    </row>
    <row r="23" spans="2:34" ht="44.25" customHeight="1" x14ac:dyDescent="0.25">
      <c r="B23" s="53" t="s">
        <v>21</v>
      </c>
      <c r="C23" s="30" t="s">
        <v>22</v>
      </c>
      <c r="D23" s="30" t="s">
        <v>11</v>
      </c>
      <c r="E23" s="30" t="s">
        <v>13</v>
      </c>
      <c r="F23" s="30" t="s">
        <v>13</v>
      </c>
      <c r="G23" s="30" t="s">
        <v>23</v>
      </c>
      <c r="H23" s="30" t="s">
        <v>13</v>
      </c>
      <c r="I23" s="30" t="s">
        <v>23</v>
      </c>
      <c r="J23" s="30" t="s">
        <v>13</v>
      </c>
      <c r="K23" s="16" t="s">
        <v>23</v>
      </c>
      <c r="L23" s="30" t="s">
        <v>13</v>
      </c>
      <c r="M23" s="30" t="s">
        <v>23</v>
      </c>
      <c r="N23" s="30" t="s">
        <v>13</v>
      </c>
      <c r="O23" s="30" t="s">
        <v>23</v>
      </c>
      <c r="P23" s="30" t="s">
        <v>13</v>
      </c>
      <c r="Q23" s="30" t="s">
        <v>23</v>
      </c>
      <c r="R23" s="30" t="s">
        <v>13</v>
      </c>
      <c r="S23" s="30" t="s">
        <v>23</v>
      </c>
      <c r="T23" s="30" t="s">
        <v>13</v>
      </c>
      <c r="U23" s="30" t="s">
        <v>23</v>
      </c>
      <c r="V23" s="30" t="s">
        <v>13</v>
      </c>
      <c r="W23" s="30" t="s">
        <v>23</v>
      </c>
      <c r="X23" s="30" t="s">
        <v>13</v>
      </c>
      <c r="Y23" s="30" t="s">
        <v>23</v>
      </c>
      <c r="Z23" s="30" t="s">
        <v>13</v>
      </c>
      <c r="AA23" s="30" t="s">
        <v>23</v>
      </c>
      <c r="AB23" s="30" t="s">
        <v>24</v>
      </c>
      <c r="AC23" s="30" t="s">
        <v>25</v>
      </c>
      <c r="AD23" s="29" t="s">
        <v>26</v>
      </c>
      <c r="AE23" s="29" t="s">
        <v>27</v>
      </c>
      <c r="AF23" s="30" t="s">
        <v>28</v>
      </c>
      <c r="AG23" s="30" t="s">
        <v>29</v>
      </c>
    </row>
    <row r="24" spans="2:34" ht="25" x14ac:dyDescent="0.25">
      <c r="B24" s="54">
        <f>Calculations!A2</f>
        <v>3132</v>
      </c>
      <c r="C24" s="14" t="str">
        <f>Calculations!B2</f>
        <v>Bourton-on-the-Water</v>
      </c>
      <c r="D24" s="9" t="str">
        <f>Calculations!C2</f>
        <v>Housing</v>
      </c>
      <c r="E24" s="31">
        <f>Calculations!D2</f>
        <v>0.67200000000000004</v>
      </c>
      <c r="F24" s="31">
        <f>Calculations!H2</f>
        <v>0.67200000000000004</v>
      </c>
      <c r="G24" s="31">
        <f>Calculations!L2</f>
        <v>100</v>
      </c>
      <c r="H24" s="31">
        <f>Calculations!G2</f>
        <v>0</v>
      </c>
      <c r="I24" s="31">
        <f>Calculations!K2</f>
        <v>0</v>
      </c>
      <c r="J24" s="31">
        <f>Calculations!F2</f>
        <v>0</v>
      </c>
      <c r="K24" s="31">
        <f>Calculations!J2</f>
        <v>0</v>
      </c>
      <c r="L24" s="31">
        <f>Calculations!E2</f>
        <v>0</v>
      </c>
      <c r="M24" s="31">
        <f>Calculations!I2</f>
        <v>0</v>
      </c>
      <c r="N24" s="31">
        <f>Calculations!P2</f>
        <v>0.121</v>
      </c>
      <c r="O24" s="31">
        <f>Calculations!U2</f>
        <v>18.00595238095238</v>
      </c>
      <c r="P24" s="31">
        <f>Calculations!N2</f>
        <v>8.0000000000000002E-3</v>
      </c>
      <c r="Q24" s="31">
        <f>Calculations!S2</f>
        <v>1.1904761904761905</v>
      </c>
      <c r="R24" s="31">
        <f>Calculations!M2</f>
        <v>5.3999999999999999E-2</v>
      </c>
      <c r="S24" s="31">
        <f>Calculations!R2</f>
        <v>8.0357142857142847</v>
      </c>
      <c r="T24" s="31">
        <f>Calculations!AA2</f>
        <v>0</v>
      </c>
      <c r="U24" s="31">
        <f>Calculations!AE2</f>
        <v>0</v>
      </c>
      <c r="V24" s="31">
        <f>Calculations!AB2</f>
        <v>0</v>
      </c>
      <c r="W24" s="31">
        <f>Calculations!AF2</f>
        <v>0</v>
      </c>
      <c r="X24" s="31">
        <f>Calculations!AC2</f>
        <v>0</v>
      </c>
      <c r="Y24" s="31">
        <f>Calculations!AG2</f>
        <v>0</v>
      </c>
      <c r="Z24" s="31">
        <f>Calculations!AD2</f>
        <v>0</v>
      </c>
      <c r="AA24" s="31">
        <f>Calculations!AH2</f>
        <v>0</v>
      </c>
      <c r="AB24" s="15" t="s">
        <v>64</v>
      </c>
      <c r="AC24" s="14" t="s">
        <v>2097</v>
      </c>
      <c r="AD24" s="22" t="s">
        <v>2119</v>
      </c>
      <c r="AE24" s="22" t="s">
        <v>2120</v>
      </c>
      <c r="AF24" s="22"/>
      <c r="AG24" s="14" t="s">
        <v>2124</v>
      </c>
    </row>
    <row r="25" spans="2:34" ht="25" x14ac:dyDescent="0.25">
      <c r="B25" s="54">
        <f>Calculations!A3</f>
        <v>6236</v>
      </c>
      <c r="C25" s="14" t="str">
        <f>Calculations!B3</f>
        <v>Bourton-on-the-Water</v>
      </c>
      <c r="D25" s="9" t="str">
        <f>Calculations!C3</f>
        <v>Housing</v>
      </c>
      <c r="E25" s="31">
        <f>Calculations!D3</f>
        <v>1.694</v>
      </c>
      <c r="F25" s="31">
        <f>Calculations!H3</f>
        <v>1.694</v>
      </c>
      <c r="G25" s="31">
        <f>Calculations!L3</f>
        <v>100</v>
      </c>
      <c r="H25" s="31">
        <f>Calculations!G3</f>
        <v>0</v>
      </c>
      <c r="I25" s="31">
        <f>Calculations!K3</f>
        <v>0</v>
      </c>
      <c r="J25" s="31">
        <f>Calculations!F3</f>
        <v>0</v>
      </c>
      <c r="K25" s="31">
        <f>Calculations!J3</f>
        <v>0</v>
      </c>
      <c r="L25" s="31">
        <f>Calculations!E3</f>
        <v>0</v>
      </c>
      <c r="M25" s="31">
        <f>Calculations!I3</f>
        <v>0</v>
      </c>
      <c r="N25" s="31">
        <f>Calculations!P3</f>
        <v>0.13700000000000001</v>
      </c>
      <c r="O25" s="31">
        <f>Calculations!U3</f>
        <v>8.0873671782762688</v>
      </c>
      <c r="P25" s="31">
        <f>Calculations!N3</f>
        <v>5.3999999999999999E-2</v>
      </c>
      <c r="Q25" s="31">
        <f>Calculations!S3</f>
        <v>3.1877213695395512</v>
      </c>
      <c r="R25" s="31">
        <f>Calculations!M3</f>
        <v>0.11899999999999999</v>
      </c>
      <c r="S25" s="31">
        <f>Calculations!R3</f>
        <v>7.0247933884297522</v>
      </c>
      <c r="T25" s="31">
        <f>Calculations!AA3</f>
        <v>0</v>
      </c>
      <c r="U25" s="31">
        <f>Calculations!AE3</f>
        <v>0</v>
      </c>
      <c r="V25" s="31">
        <f>Calculations!AB3</f>
        <v>0</v>
      </c>
      <c r="W25" s="31">
        <f>Calculations!AF3</f>
        <v>0</v>
      </c>
      <c r="X25" s="31">
        <f>Calculations!AC3</f>
        <v>0</v>
      </c>
      <c r="Y25" s="31">
        <f>Calculations!AG3</f>
        <v>0</v>
      </c>
      <c r="Z25" s="31">
        <f>Calculations!AD3</f>
        <v>0</v>
      </c>
      <c r="AA25" s="31">
        <f>Calculations!AH3</f>
        <v>0</v>
      </c>
      <c r="AB25" s="15" t="s">
        <v>64</v>
      </c>
      <c r="AC25" s="14" t="s">
        <v>2097</v>
      </c>
      <c r="AD25" s="22" t="s">
        <v>2119</v>
      </c>
      <c r="AE25" s="22" t="s">
        <v>2120</v>
      </c>
      <c r="AF25" s="22"/>
      <c r="AG25" s="14" t="s">
        <v>2124</v>
      </c>
      <c r="AH25" s="18"/>
    </row>
    <row r="26" spans="2:34" ht="112.5" x14ac:dyDescent="0.25">
      <c r="B26" s="54" t="str">
        <f>Calculations!A4</f>
        <v>A1</v>
      </c>
      <c r="C26" s="14" t="str">
        <f>Calculations!B4</f>
        <v>Land adjacent Andoversford Sewage Treatment Works</v>
      </c>
      <c r="D26" s="9" t="str">
        <f>Calculations!C4</f>
        <v>Housing</v>
      </c>
      <c r="E26" s="31">
        <f>Calculations!D4</f>
        <v>0.36</v>
      </c>
      <c r="F26" s="31">
        <f>Calculations!H4</f>
        <v>0.13500000000000001</v>
      </c>
      <c r="G26" s="31">
        <f>Calculations!L4</f>
        <v>37.500000000000007</v>
      </c>
      <c r="H26" s="31">
        <f>Calculations!G4</f>
        <v>1.7000000000000001E-2</v>
      </c>
      <c r="I26" s="31">
        <f>Calculations!K4</f>
        <v>4.7222222222222232</v>
      </c>
      <c r="J26" s="31">
        <f>Calculations!F4</f>
        <v>0</v>
      </c>
      <c r="K26" s="31">
        <f>Calculations!J4</f>
        <v>0</v>
      </c>
      <c r="L26" s="31">
        <f>Calculations!E4</f>
        <v>0.20799999999999999</v>
      </c>
      <c r="M26" s="31">
        <f>Calculations!I4</f>
        <v>57.777777777777771</v>
      </c>
      <c r="N26" s="31">
        <f>Calculations!P4</f>
        <v>0.13900000000000001</v>
      </c>
      <c r="O26" s="31">
        <f>Calculations!U4</f>
        <v>38.611111111111121</v>
      </c>
      <c r="P26" s="31">
        <f>Calculations!N4</f>
        <v>9.2999999999999999E-2</v>
      </c>
      <c r="Q26" s="31">
        <f>Calculations!S4</f>
        <v>25.833333333333336</v>
      </c>
      <c r="R26" s="31">
        <f>Calculations!M4</f>
        <v>3.4000000000000002E-2</v>
      </c>
      <c r="S26" s="31">
        <f>Calculations!R4</f>
        <v>9.4444444444444464</v>
      </c>
      <c r="T26" s="31">
        <f>Calculations!AA4</f>
        <v>0.20799999999999999</v>
      </c>
      <c r="U26" s="31">
        <f>Calculations!AE4</f>
        <v>57.777777777777771</v>
      </c>
      <c r="V26" s="31">
        <f>Calculations!AB4</f>
        <v>1.7000000000000001E-2</v>
      </c>
      <c r="W26" s="31">
        <f>Calculations!AF4</f>
        <v>4.7222222222222232</v>
      </c>
      <c r="X26" s="31">
        <f>Calculations!AC4</f>
        <v>0</v>
      </c>
      <c r="Y26" s="31">
        <f>Calculations!AG4</f>
        <v>0</v>
      </c>
      <c r="Z26" s="31">
        <f>Calculations!AD4</f>
        <v>0</v>
      </c>
      <c r="AA26" s="31">
        <f>Calculations!AH4</f>
        <v>0</v>
      </c>
      <c r="AB26" s="15" t="s">
        <v>64</v>
      </c>
      <c r="AC26" s="14" t="s">
        <v>2096</v>
      </c>
      <c r="AD26" s="22" t="s">
        <v>2114</v>
      </c>
      <c r="AE26" s="22" t="s">
        <v>2100</v>
      </c>
      <c r="AF26" s="22"/>
      <c r="AG26" s="14" t="s">
        <v>2126</v>
      </c>
    </row>
    <row r="27" spans="2:34" ht="37.5" x14ac:dyDescent="0.25">
      <c r="B27" s="54" t="str">
        <f>Calculations!A5</f>
        <v>A10</v>
      </c>
      <c r="C27" s="14" t="str">
        <f>Calculations!B5</f>
        <v>Land south of Gloucester Road</v>
      </c>
      <c r="D27" s="9" t="str">
        <f>Calculations!C5</f>
        <v>Housing</v>
      </c>
      <c r="E27" s="31">
        <f>Calculations!D5</f>
        <v>3.6629999999999998</v>
      </c>
      <c r="F27" s="31">
        <f>Calculations!H5</f>
        <v>3.6629999999999998</v>
      </c>
      <c r="G27" s="31">
        <f>Calculations!L5</f>
        <v>100</v>
      </c>
      <c r="H27" s="31">
        <f>Calculations!G5</f>
        <v>0</v>
      </c>
      <c r="I27" s="31">
        <f>Calculations!K5</f>
        <v>0</v>
      </c>
      <c r="J27" s="31">
        <f>Calculations!F5</f>
        <v>0</v>
      </c>
      <c r="K27" s="31">
        <f>Calculations!J5</f>
        <v>0</v>
      </c>
      <c r="L27" s="31">
        <f>Calculations!E5</f>
        <v>0</v>
      </c>
      <c r="M27" s="31">
        <f>Calculations!I5</f>
        <v>0</v>
      </c>
      <c r="N27" s="31">
        <f>Calculations!P5</f>
        <v>0</v>
      </c>
      <c r="O27" s="31">
        <f>Calculations!U5</f>
        <v>0</v>
      </c>
      <c r="P27" s="31">
        <f>Calculations!N5</f>
        <v>0</v>
      </c>
      <c r="Q27" s="31">
        <f>Calculations!S5</f>
        <v>0</v>
      </c>
      <c r="R27" s="31">
        <f>Calculations!M5</f>
        <v>0</v>
      </c>
      <c r="S27" s="31">
        <f>Calculations!R5</f>
        <v>0</v>
      </c>
      <c r="T27" s="31">
        <f>Calculations!AA5</f>
        <v>0</v>
      </c>
      <c r="U27" s="31">
        <f>Calculations!AE5</f>
        <v>0</v>
      </c>
      <c r="V27" s="31">
        <f>Calculations!AB5</f>
        <v>0</v>
      </c>
      <c r="W27" s="31">
        <f>Calculations!AF5</f>
        <v>0</v>
      </c>
      <c r="X27" s="31">
        <f>Calculations!AC5</f>
        <v>0</v>
      </c>
      <c r="Y27" s="31">
        <f>Calculations!AG5</f>
        <v>0</v>
      </c>
      <c r="Z27" s="31">
        <f>Calculations!AD5</f>
        <v>0</v>
      </c>
      <c r="AA27" s="31">
        <f>Calculations!AH5</f>
        <v>0</v>
      </c>
      <c r="AB27" s="15" t="s">
        <v>64</v>
      </c>
      <c r="AC27" s="14" t="s">
        <v>2098</v>
      </c>
      <c r="AD27" s="22" t="s">
        <v>2106</v>
      </c>
      <c r="AE27" s="22" t="s">
        <v>2101</v>
      </c>
      <c r="AF27" s="22"/>
      <c r="AG27" s="14" t="s">
        <v>2121</v>
      </c>
    </row>
    <row r="28" spans="2:34" ht="37.5" x14ac:dyDescent="0.25">
      <c r="B28" s="54" t="str">
        <f>Calculations!A6</f>
        <v>A11A</v>
      </c>
      <c r="C28" s="14" t="str">
        <f>Calculations!B6</f>
        <v>Foxes Moon, Old Gloucester Road</v>
      </c>
      <c r="D28" s="9" t="str">
        <f>Calculations!C6</f>
        <v>Housing</v>
      </c>
      <c r="E28" s="31">
        <f>Calculations!D6</f>
        <v>0.19800000000000001</v>
      </c>
      <c r="F28" s="31">
        <f>Calculations!H6</f>
        <v>0.19800000000000001</v>
      </c>
      <c r="G28" s="31">
        <f>Calculations!L6</f>
        <v>100</v>
      </c>
      <c r="H28" s="31">
        <f>Calculations!G6</f>
        <v>0</v>
      </c>
      <c r="I28" s="31">
        <f>Calculations!K6</f>
        <v>0</v>
      </c>
      <c r="J28" s="31">
        <f>Calculations!F6</f>
        <v>0</v>
      </c>
      <c r="K28" s="31">
        <f>Calculations!J6</f>
        <v>0</v>
      </c>
      <c r="L28" s="31">
        <f>Calculations!E6</f>
        <v>0</v>
      </c>
      <c r="M28" s="31">
        <f>Calculations!I6</f>
        <v>0</v>
      </c>
      <c r="N28" s="31">
        <f>Calculations!P6</f>
        <v>0</v>
      </c>
      <c r="O28" s="31">
        <f>Calculations!U6</f>
        <v>0</v>
      </c>
      <c r="P28" s="31">
        <f>Calculations!N6</f>
        <v>0</v>
      </c>
      <c r="Q28" s="31">
        <f>Calculations!S6</f>
        <v>0</v>
      </c>
      <c r="R28" s="31">
        <f>Calculations!M6</f>
        <v>0</v>
      </c>
      <c r="S28" s="31">
        <f>Calculations!R6</f>
        <v>0</v>
      </c>
      <c r="T28" s="31">
        <f>Calculations!AA6</f>
        <v>0</v>
      </c>
      <c r="U28" s="31">
        <f>Calculations!AE6</f>
        <v>0</v>
      </c>
      <c r="V28" s="31">
        <f>Calculations!AB6</f>
        <v>0</v>
      </c>
      <c r="W28" s="31">
        <f>Calculations!AF6</f>
        <v>0</v>
      </c>
      <c r="X28" s="31">
        <f>Calculations!AC6</f>
        <v>0</v>
      </c>
      <c r="Y28" s="31">
        <f>Calculations!AG6</f>
        <v>0</v>
      </c>
      <c r="Z28" s="31">
        <f>Calculations!AD6</f>
        <v>0</v>
      </c>
      <c r="AA28" s="31">
        <f>Calculations!AH6</f>
        <v>0</v>
      </c>
      <c r="AB28" s="15" t="s">
        <v>64</v>
      </c>
      <c r="AC28" s="14" t="s">
        <v>2099</v>
      </c>
      <c r="AD28" s="22" t="s">
        <v>2107</v>
      </c>
      <c r="AE28" s="22" t="s">
        <v>2102</v>
      </c>
      <c r="AF28" s="22"/>
      <c r="AG28" s="14" t="s">
        <v>2122</v>
      </c>
      <c r="AH28" s="18"/>
    </row>
    <row r="29" spans="2:34" ht="37.5" x14ac:dyDescent="0.25">
      <c r="B29" s="54" t="str">
        <f>Calculations!A7</f>
        <v>A11B</v>
      </c>
      <c r="C29" s="14" t="str">
        <f>Calculations!B7</f>
        <v>Foxes Moon, Old Gloucester Road</v>
      </c>
      <c r="D29" s="9" t="str">
        <f>Calculations!C7</f>
        <v>Housing</v>
      </c>
      <c r="E29" s="31">
        <f>Calculations!D7</f>
        <v>0.51900000000000002</v>
      </c>
      <c r="F29" s="31">
        <f>Calculations!H7</f>
        <v>0.51900000000000002</v>
      </c>
      <c r="G29" s="31">
        <f>Calculations!L7</f>
        <v>100</v>
      </c>
      <c r="H29" s="31">
        <f>Calculations!G7</f>
        <v>0</v>
      </c>
      <c r="I29" s="31">
        <f>Calculations!K7</f>
        <v>0</v>
      </c>
      <c r="J29" s="31">
        <f>Calculations!F7</f>
        <v>0</v>
      </c>
      <c r="K29" s="31">
        <f>Calculations!J7</f>
        <v>0</v>
      </c>
      <c r="L29" s="31">
        <f>Calculations!E7</f>
        <v>0</v>
      </c>
      <c r="M29" s="31">
        <f>Calculations!I7</f>
        <v>0</v>
      </c>
      <c r="N29" s="31">
        <f>Calculations!P7</f>
        <v>0</v>
      </c>
      <c r="O29" s="31">
        <f>Calculations!U7</f>
        <v>0</v>
      </c>
      <c r="P29" s="31">
        <f>Calculations!N7</f>
        <v>0</v>
      </c>
      <c r="Q29" s="31">
        <f>Calculations!S7</f>
        <v>0</v>
      </c>
      <c r="R29" s="31">
        <f>Calculations!M7</f>
        <v>0</v>
      </c>
      <c r="S29" s="31">
        <f>Calculations!R7</f>
        <v>0</v>
      </c>
      <c r="T29" s="31">
        <f>Calculations!AA7</f>
        <v>0</v>
      </c>
      <c r="U29" s="31">
        <f>Calculations!AE7</f>
        <v>0</v>
      </c>
      <c r="V29" s="31">
        <f>Calculations!AB7</f>
        <v>0</v>
      </c>
      <c r="W29" s="31">
        <f>Calculations!AF7</f>
        <v>0</v>
      </c>
      <c r="X29" s="31">
        <f>Calculations!AC7</f>
        <v>0</v>
      </c>
      <c r="Y29" s="31">
        <f>Calculations!AG7</f>
        <v>0</v>
      </c>
      <c r="Z29" s="31">
        <f>Calculations!AD7</f>
        <v>0</v>
      </c>
      <c r="AA29" s="31">
        <f>Calculations!AH7</f>
        <v>0</v>
      </c>
      <c r="AB29" s="15" t="s">
        <v>64</v>
      </c>
      <c r="AC29" s="14" t="s">
        <v>2099</v>
      </c>
      <c r="AD29" s="22" t="s">
        <v>2107</v>
      </c>
      <c r="AE29" s="22" t="s">
        <v>2102</v>
      </c>
      <c r="AF29" s="22"/>
      <c r="AG29" s="14" t="s">
        <v>2122</v>
      </c>
    </row>
    <row r="30" spans="2:34" ht="37.5" x14ac:dyDescent="0.25">
      <c r="B30" s="54" t="str">
        <f>Calculations!A8</f>
        <v>A12</v>
      </c>
      <c r="C30" s="14" t="str">
        <f>Calculations!B8</f>
        <v>Land between the Old Station House and The Firs, Gloucester Road</v>
      </c>
      <c r="D30" s="9" t="str">
        <f>Calculations!C8</f>
        <v>Housing</v>
      </c>
      <c r="E30" s="31">
        <f>Calculations!D8</f>
        <v>0.27600000000000002</v>
      </c>
      <c r="F30" s="31">
        <f>Calculations!H8</f>
        <v>0.27600000000000002</v>
      </c>
      <c r="G30" s="31">
        <f>Calculations!L8</f>
        <v>100</v>
      </c>
      <c r="H30" s="31">
        <f>Calculations!G8</f>
        <v>0</v>
      </c>
      <c r="I30" s="31">
        <f>Calculations!K8</f>
        <v>0</v>
      </c>
      <c r="J30" s="31">
        <f>Calculations!F8</f>
        <v>0</v>
      </c>
      <c r="K30" s="31">
        <f>Calculations!J8</f>
        <v>0</v>
      </c>
      <c r="L30" s="31">
        <f>Calculations!E8</f>
        <v>0</v>
      </c>
      <c r="M30" s="31">
        <f>Calculations!I8</f>
        <v>0</v>
      </c>
      <c r="N30" s="31">
        <f>Calculations!P8</f>
        <v>0</v>
      </c>
      <c r="O30" s="31">
        <f>Calculations!U8</f>
        <v>0</v>
      </c>
      <c r="P30" s="31">
        <f>Calculations!N8</f>
        <v>0</v>
      </c>
      <c r="Q30" s="31">
        <f>Calculations!S8</f>
        <v>0</v>
      </c>
      <c r="R30" s="31">
        <f>Calculations!M8</f>
        <v>0</v>
      </c>
      <c r="S30" s="31">
        <f>Calculations!R8</f>
        <v>0</v>
      </c>
      <c r="T30" s="31">
        <f>Calculations!AA8</f>
        <v>0</v>
      </c>
      <c r="U30" s="31">
        <f>Calculations!AE8</f>
        <v>0</v>
      </c>
      <c r="V30" s="31">
        <f>Calculations!AB8</f>
        <v>0</v>
      </c>
      <c r="W30" s="31">
        <f>Calculations!AF8</f>
        <v>0</v>
      </c>
      <c r="X30" s="31">
        <f>Calculations!AC8</f>
        <v>0</v>
      </c>
      <c r="Y30" s="31">
        <f>Calculations!AG8</f>
        <v>0</v>
      </c>
      <c r="Z30" s="31">
        <f>Calculations!AD8</f>
        <v>0</v>
      </c>
      <c r="AA30" s="31">
        <f>Calculations!AH8</f>
        <v>0</v>
      </c>
      <c r="AB30" s="15" t="s">
        <v>64</v>
      </c>
      <c r="AC30" s="14" t="s">
        <v>2099</v>
      </c>
      <c r="AD30" s="22" t="s">
        <v>2107</v>
      </c>
      <c r="AE30" s="22" t="s">
        <v>2102</v>
      </c>
      <c r="AF30" s="22"/>
      <c r="AG30" s="14" t="s">
        <v>2122</v>
      </c>
    </row>
    <row r="31" spans="2:34" ht="37.5" x14ac:dyDescent="0.25">
      <c r="B31" s="54" t="str">
        <f>Calculations!A9</f>
        <v>A2</v>
      </c>
      <c r="C31" s="14" t="str">
        <f>Calculations!B9</f>
        <v>Land to rear of Templefields &amp; Crossfields</v>
      </c>
      <c r="D31" s="9" t="str">
        <f>Calculations!C9</f>
        <v>Housing</v>
      </c>
      <c r="E31" s="31">
        <f>Calculations!D9</f>
        <v>2.3069999999999999</v>
      </c>
      <c r="F31" s="31">
        <f>Calculations!H9</f>
        <v>2.3069999999999999</v>
      </c>
      <c r="G31" s="31">
        <f>Calculations!L9</f>
        <v>100</v>
      </c>
      <c r="H31" s="31">
        <f>Calculations!G9</f>
        <v>0</v>
      </c>
      <c r="I31" s="31">
        <f>Calculations!K9</f>
        <v>0</v>
      </c>
      <c r="J31" s="31">
        <f>Calculations!F9</f>
        <v>0</v>
      </c>
      <c r="K31" s="31">
        <f>Calculations!J9</f>
        <v>0</v>
      </c>
      <c r="L31" s="31">
        <f>Calculations!E9</f>
        <v>0</v>
      </c>
      <c r="M31" s="31">
        <f>Calculations!I9</f>
        <v>0</v>
      </c>
      <c r="N31" s="31">
        <f>Calculations!P9</f>
        <v>0</v>
      </c>
      <c r="O31" s="31">
        <f>Calculations!U9</f>
        <v>0</v>
      </c>
      <c r="P31" s="31">
        <f>Calculations!N9</f>
        <v>0</v>
      </c>
      <c r="Q31" s="31">
        <f>Calculations!S9</f>
        <v>0</v>
      </c>
      <c r="R31" s="31">
        <f>Calculations!M9</f>
        <v>0</v>
      </c>
      <c r="S31" s="31">
        <f>Calculations!R9</f>
        <v>0</v>
      </c>
      <c r="T31" s="31">
        <f>Calculations!AA9</f>
        <v>0</v>
      </c>
      <c r="U31" s="31">
        <f>Calculations!AE9</f>
        <v>0</v>
      </c>
      <c r="V31" s="31">
        <f>Calculations!AB9</f>
        <v>0</v>
      </c>
      <c r="W31" s="31">
        <f>Calculations!AF9</f>
        <v>0</v>
      </c>
      <c r="X31" s="31">
        <f>Calculations!AC9</f>
        <v>0</v>
      </c>
      <c r="Y31" s="31">
        <f>Calculations!AG9</f>
        <v>0</v>
      </c>
      <c r="Z31" s="31">
        <f>Calculations!AD9</f>
        <v>0</v>
      </c>
      <c r="AA31" s="31">
        <f>Calculations!AH9</f>
        <v>0</v>
      </c>
      <c r="AB31" s="15" t="s">
        <v>64</v>
      </c>
      <c r="AC31" s="14" t="s">
        <v>2098</v>
      </c>
      <c r="AD31" s="22" t="s">
        <v>2106</v>
      </c>
      <c r="AE31" s="22" t="s">
        <v>2101</v>
      </c>
      <c r="AF31" s="22"/>
      <c r="AG31" s="14" t="s">
        <v>2121</v>
      </c>
    </row>
    <row r="32" spans="2:34" ht="112.5" x14ac:dyDescent="0.25">
      <c r="B32" s="54" t="str">
        <f>Calculations!A10</f>
        <v>A3A</v>
      </c>
      <c r="C32" s="14" t="str">
        <f>Calculations!B10</f>
        <v>Land to west of Station Road</v>
      </c>
      <c r="D32" s="9" t="str">
        <f>Calculations!C10</f>
        <v>Housing</v>
      </c>
      <c r="E32" s="31">
        <f>Calculations!D10</f>
        <v>2.5289999999999999</v>
      </c>
      <c r="F32" s="31">
        <f>Calculations!H10</f>
        <v>1.8940000000000001</v>
      </c>
      <c r="G32" s="31">
        <f>Calculations!L10</f>
        <v>74.891261368129705</v>
      </c>
      <c r="H32" s="31">
        <f>Calculations!G10</f>
        <v>2.5000000000000001E-2</v>
      </c>
      <c r="I32" s="31">
        <f>Calculations!K10</f>
        <v>0.98853301700276808</v>
      </c>
      <c r="J32" s="31">
        <f>Calculations!F10</f>
        <v>0</v>
      </c>
      <c r="K32" s="31">
        <f>Calculations!J10</f>
        <v>0</v>
      </c>
      <c r="L32" s="31">
        <f>Calculations!E10</f>
        <v>0.61</v>
      </c>
      <c r="M32" s="31">
        <f>Calculations!I10</f>
        <v>24.120205614867537</v>
      </c>
      <c r="N32" s="31">
        <f>Calculations!P10</f>
        <v>0.187</v>
      </c>
      <c r="O32" s="31">
        <f>Calculations!U10</f>
        <v>7.3942269671807042</v>
      </c>
      <c r="P32" s="31">
        <f>Calculations!N10</f>
        <v>8.6999999999999994E-2</v>
      </c>
      <c r="Q32" s="31">
        <f>Calculations!S10</f>
        <v>3.4400948991696323</v>
      </c>
      <c r="R32" s="31">
        <f>Calculations!M10</f>
        <v>8.4000000000000005E-2</v>
      </c>
      <c r="S32" s="31">
        <f>Calculations!R10</f>
        <v>3.3214709371293005</v>
      </c>
      <c r="T32" s="31">
        <f>Calculations!AA10</f>
        <v>0.61</v>
      </c>
      <c r="U32" s="31">
        <f>Calculations!AE10</f>
        <v>24.120205614867537</v>
      </c>
      <c r="V32" s="31">
        <f>Calculations!AB10</f>
        <v>2.5000000000000001E-2</v>
      </c>
      <c r="W32" s="31">
        <f>Calculations!AF10</f>
        <v>0.98853301700276808</v>
      </c>
      <c r="X32" s="31">
        <f>Calculations!AC10</f>
        <v>0</v>
      </c>
      <c r="Y32" s="31">
        <f>Calculations!AG10</f>
        <v>0</v>
      </c>
      <c r="Z32" s="31">
        <f>Calculations!AD10</f>
        <v>0</v>
      </c>
      <c r="AA32" s="31">
        <f>Calculations!AH10</f>
        <v>0</v>
      </c>
      <c r="AB32" s="15" t="s">
        <v>64</v>
      </c>
      <c r="AC32" s="14" t="s">
        <v>2096</v>
      </c>
      <c r="AD32" s="22" t="s">
        <v>2114</v>
      </c>
      <c r="AE32" s="22" t="s">
        <v>2100</v>
      </c>
      <c r="AF32" s="22"/>
      <c r="AG32" s="14" t="s">
        <v>2126</v>
      </c>
    </row>
    <row r="33" spans="2:34" ht="112.5" x14ac:dyDescent="0.25">
      <c r="B33" s="54" t="str">
        <f>Calculations!A11</f>
        <v>A3B</v>
      </c>
      <c r="C33" s="14" t="str">
        <f>Calculations!B11</f>
        <v>Land to west of Station Road</v>
      </c>
      <c r="D33" s="9" t="str">
        <f>Calculations!C11</f>
        <v>Housing</v>
      </c>
      <c r="E33" s="31">
        <f>Calculations!D11</f>
        <v>2.7120000000000002</v>
      </c>
      <c r="F33" s="31">
        <f>Calculations!H11</f>
        <v>0.59500000000000008</v>
      </c>
      <c r="G33" s="31">
        <f>Calculations!L11</f>
        <v>21.939528023598822</v>
      </c>
      <c r="H33" s="31">
        <f>Calculations!G11</f>
        <v>0.15</v>
      </c>
      <c r="I33" s="31">
        <f>Calculations!K11</f>
        <v>5.5309734513274336</v>
      </c>
      <c r="J33" s="31">
        <f>Calculations!F11</f>
        <v>0</v>
      </c>
      <c r="K33" s="31">
        <f>Calculations!J11</f>
        <v>0</v>
      </c>
      <c r="L33" s="31">
        <f>Calculations!E11</f>
        <v>1.9670000000000001</v>
      </c>
      <c r="M33" s="31">
        <f>Calculations!I11</f>
        <v>72.529498525073748</v>
      </c>
      <c r="N33" s="31">
        <f>Calculations!P11</f>
        <v>0.74399999999999999</v>
      </c>
      <c r="O33" s="31">
        <f>Calculations!U11</f>
        <v>27.43362831858407</v>
      </c>
      <c r="P33" s="31">
        <f>Calculations!N11</f>
        <v>0.32900000000000001</v>
      </c>
      <c r="Q33" s="31">
        <f>Calculations!S11</f>
        <v>12.131268436578171</v>
      </c>
      <c r="R33" s="31">
        <f>Calculations!M11</f>
        <v>0.64400000000000002</v>
      </c>
      <c r="S33" s="31">
        <f>Calculations!R11</f>
        <v>23.74631268436578</v>
      </c>
      <c r="T33" s="31">
        <f>Calculations!AA11</f>
        <v>1.9630000000000001</v>
      </c>
      <c r="U33" s="31">
        <f>Calculations!AE11</f>
        <v>72.382005899705021</v>
      </c>
      <c r="V33" s="31">
        <f>Calculations!AB11</f>
        <v>0.154</v>
      </c>
      <c r="W33" s="31">
        <f>Calculations!AF11</f>
        <v>5.6784660766961643</v>
      </c>
      <c r="X33" s="31">
        <f>Calculations!AC11</f>
        <v>0</v>
      </c>
      <c r="Y33" s="31">
        <f>Calculations!AG11</f>
        <v>0</v>
      </c>
      <c r="Z33" s="31">
        <f>Calculations!AD11</f>
        <v>0</v>
      </c>
      <c r="AA33" s="31">
        <f>Calculations!AH11</f>
        <v>0</v>
      </c>
      <c r="AB33" s="15" t="s">
        <v>64</v>
      </c>
      <c r="AC33" s="14" t="s">
        <v>2096</v>
      </c>
      <c r="AD33" s="22" t="s">
        <v>2114</v>
      </c>
      <c r="AE33" s="22" t="s">
        <v>2100</v>
      </c>
      <c r="AF33" s="22"/>
      <c r="AG33" s="14" t="s">
        <v>2126</v>
      </c>
    </row>
    <row r="34" spans="2:34" ht="112.5" x14ac:dyDescent="0.25">
      <c r="B34" s="54" t="str">
        <f>Calculations!A12</f>
        <v>A4</v>
      </c>
      <c r="C34" s="14" t="str">
        <f>Calculations!B12</f>
        <v>Land to rear of 7 &amp; 8 Pine Halt</v>
      </c>
      <c r="D34" s="9" t="str">
        <f>Calculations!C12</f>
        <v>Housing</v>
      </c>
      <c r="E34" s="31">
        <f>Calculations!D12</f>
        <v>1.103</v>
      </c>
      <c r="F34" s="31">
        <f>Calculations!H12</f>
        <v>0.59</v>
      </c>
      <c r="G34" s="31">
        <f>Calculations!L12</f>
        <v>53.490480507706252</v>
      </c>
      <c r="H34" s="31">
        <f>Calculations!G12</f>
        <v>1.0999999999999999E-2</v>
      </c>
      <c r="I34" s="31">
        <f>Calculations!K12</f>
        <v>0.99728014505893015</v>
      </c>
      <c r="J34" s="31">
        <f>Calculations!F12</f>
        <v>1.0999999999999999E-2</v>
      </c>
      <c r="K34" s="31">
        <f>Calculations!J12</f>
        <v>0.99728014505893015</v>
      </c>
      <c r="L34" s="31">
        <f>Calculations!E12</f>
        <v>0.49099999999999999</v>
      </c>
      <c r="M34" s="31">
        <f>Calculations!I12</f>
        <v>44.514959202175888</v>
      </c>
      <c r="N34" s="31">
        <f>Calculations!P12</f>
        <v>7.5999999999999998E-2</v>
      </c>
      <c r="O34" s="31">
        <f>Calculations!U12</f>
        <v>6.8902991840435179</v>
      </c>
      <c r="P34" s="31">
        <f>Calculations!N12</f>
        <v>0</v>
      </c>
      <c r="Q34" s="31">
        <f>Calculations!S12</f>
        <v>0</v>
      </c>
      <c r="R34" s="31">
        <f>Calculations!M12</f>
        <v>0</v>
      </c>
      <c r="S34" s="31">
        <f>Calculations!R12</f>
        <v>0</v>
      </c>
      <c r="T34" s="31">
        <f>Calculations!AA12</f>
        <v>0.25700000000000001</v>
      </c>
      <c r="U34" s="31">
        <f>Calculations!AE12</f>
        <v>23.300090661831373</v>
      </c>
      <c r="V34" s="31">
        <f>Calculations!AB12</f>
        <v>2.9000000000000001E-2</v>
      </c>
      <c r="W34" s="31">
        <f>Calculations!AF12</f>
        <v>2.6291931097008163</v>
      </c>
      <c r="X34" s="31">
        <f>Calculations!AC12</f>
        <v>0</v>
      </c>
      <c r="Y34" s="31">
        <f>Calculations!AG12</f>
        <v>0</v>
      </c>
      <c r="Z34" s="31">
        <f>Calculations!AD12</f>
        <v>0</v>
      </c>
      <c r="AA34" s="31">
        <f>Calculations!AH12</f>
        <v>0</v>
      </c>
      <c r="AB34" s="15" t="s">
        <v>64</v>
      </c>
      <c r="AC34" s="14" t="s">
        <v>2096</v>
      </c>
      <c r="AD34" s="22" t="s">
        <v>2114</v>
      </c>
      <c r="AE34" s="22" t="s">
        <v>2100</v>
      </c>
      <c r="AF34" s="22"/>
      <c r="AG34" s="14" t="s">
        <v>2126</v>
      </c>
    </row>
    <row r="35" spans="2:34" ht="37.5" x14ac:dyDescent="0.25">
      <c r="B35" s="54" t="str">
        <f>Calculations!A13</f>
        <v>A5</v>
      </c>
      <c r="C35" s="14" t="str">
        <f>Calculations!B13</f>
        <v>Land west of Templefields</v>
      </c>
      <c r="D35" s="9" t="str">
        <f>Calculations!C13</f>
        <v>Housing</v>
      </c>
      <c r="E35" s="31">
        <f>Calculations!D13</f>
        <v>8.3879999999999999</v>
      </c>
      <c r="F35" s="31">
        <f>Calculations!H13</f>
        <v>8.3879999999999999</v>
      </c>
      <c r="G35" s="31">
        <f>Calculations!L13</f>
        <v>100</v>
      </c>
      <c r="H35" s="31">
        <f>Calculations!G13</f>
        <v>0</v>
      </c>
      <c r="I35" s="31">
        <f>Calculations!K13</f>
        <v>0</v>
      </c>
      <c r="J35" s="31">
        <f>Calculations!F13</f>
        <v>0</v>
      </c>
      <c r="K35" s="31">
        <f>Calculations!J13</f>
        <v>0</v>
      </c>
      <c r="L35" s="31">
        <f>Calculations!E13</f>
        <v>0</v>
      </c>
      <c r="M35" s="31">
        <f>Calculations!I13</f>
        <v>0</v>
      </c>
      <c r="N35" s="31">
        <f>Calculations!P13</f>
        <v>0</v>
      </c>
      <c r="O35" s="31">
        <f>Calculations!U13</f>
        <v>0</v>
      </c>
      <c r="P35" s="31">
        <f>Calculations!N13</f>
        <v>0</v>
      </c>
      <c r="Q35" s="31">
        <f>Calculations!S13</f>
        <v>0</v>
      </c>
      <c r="R35" s="31">
        <f>Calculations!M13</f>
        <v>0</v>
      </c>
      <c r="S35" s="31">
        <f>Calculations!R13</f>
        <v>0</v>
      </c>
      <c r="T35" s="31">
        <f>Calculations!AA13</f>
        <v>0</v>
      </c>
      <c r="U35" s="31">
        <f>Calculations!AE13</f>
        <v>0</v>
      </c>
      <c r="V35" s="31">
        <f>Calculations!AB13</f>
        <v>0</v>
      </c>
      <c r="W35" s="31">
        <f>Calculations!AF13</f>
        <v>0</v>
      </c>
      <c r="X35" s="31">
        <f>Calculations!AC13</f>
        <v>0</v>
      </c>
      <c r="Y35" s="31">
        <f>Calculations!AG13</f>
        <v>0</v>
      </c>
      <c r="Z35" s="31">
        <f>Calculations!AD13</f>
        <v>0</v>
      </c>
      <c r="AA35" s="31">
        <f>Calculations!AH13</f>
        <v>0</v>
      </c>
      <c r="AB35" s="15" t="s">
        <v>64</v>
      </c>
      <c r="AC35" s="14" t="s">
        <v>2098</v>
      </c>
      <c r="AD35" s="22" t="s">
        <v>2106</v>
      </c>
      <c r="AE35" s="22" t="s">
        <v>2101</v>
      </c>
      <c r="AF35" s="22"/>
      <c r="AG35" s="14" t="s">
        <v>2121</v>
      </c>
    </row>
    <row r="36" spans="2:34" ht="112.5" x14ac:dyDescent="0.25">
      <c r="B36" s="54" t="str">
        <f>Calculations!A14</f>
        <v>A6</v>
      </c>
      <c r="C36" s="14" t="str">
        <f>Calculations!B14</f>
        <v>Adjacent The Old Station House, Station Road</v>
      </c>
      <c r="D36" s="9" t="str">
        <f>Calculations!C14</f>
        <v>Housing</v>
      </c>
      <c r="E36" s="31">
        <f>Calculations!D14</f>
        <v>5.8999999999999997E-2</v>
      </c>
      <c r="F36" s="31">
        <f>Calculations!H14</f>
        <v>8.9999999999999993E-3</v>
      </c>
      <c r="G36" s="31">
        <f>Calculations!L14</f>
        <v>15.254237288135593</v>
      </c>
      <c r="H36" s="31">
        <f>Calculations!G14</f>
        <v>6.0000000000000001E-3</v>
      </c>
      <c r="I36" s="31">
        <f>Calculations!K14</f>
        <v>10.16949152542373</v>
      </c>
      <c r="J36" s="31">
        <f>Calculations!F14</f>
        <v>1.7000000000000001E-2</v>
      </c>
      <c r="K36" s="31">
        <f>Calculations!J14</f>
        <v>28.8135593220339</v>
      </c>
      <c r="L36" s="31">
        <f>Calculations!E14</f>
        <v>2.7E-2</v>
      </c>
      <c r="M36" s="31">
        <f>Calculations!I14</f>
        <v>45.762711864406782</v>
      </c>
      <c r="N36" s="31">
        <f>Calculations!P14</f>
        <v>5.6000000000000001E-2</v>
      </c>
      <c r="O36" s="31">
        <f>Calculations!U14</f>
        <v>94.915254237288138</v>
      </c>
      <c r="P36" s="31">
        <f>Calculations!N14</f>
        <v>0</v>
      </c>
      <c r="Q36" s="31">
        <f>Calculations!S14</f>
        <v>0</v>
      </c>
      <c r="R36" s="31">
        <f>Calculations!M14</f>
        <v>0</v>
      </c>
      <c r="S36" s="31">
        <f>Calculations!R14</f>
        <v>0</v>
      </c>
      <c r="T36" s="31">
        <f>Calculations!AA14</f>
        <v>2.8000000000000001E-2</v>
      </c>
      <c r="U36" s="31">
        <f>Calculations!AE14</f>
        <v>47.457627118644069</v>
      </c>
      <c r="V36" s="31">
        <f>Calculations!AB14</f>
        <v>1.7000000000000001E-2</v>
      </c>
      <c r="W36" s="31">
        <f>Calculations!AF14</f>
        <v>28.8135593220339</v>
      </c>
      <c r="X36" s="31">
        <f>Calculations!AC14</f>
        <v>0</v>
      </c>
      <c r="Y36" s="31">
        <f>Calculations!AG14</f>
        <v>0</v>
      </c>
      <c r="Z36" s="31">
        <f>Calculations!AD14</f>
        <v>0</v>
      </c>
      <c r="AA36" s="31">
        <f>Calculations!AH14</f>
        <v>0</v>
      </c>
      <c r="AB36" s="15" t="s">
        <v>64</v>
      </c>
      <c r="AC36" s="14" t="s">
        <v>2096</v>
      </c>
      <c r="AD36" s="22" t="s">
        <v>2114</v>
      </c>
      <c r="AE36" s="22" t="s">
        <v>2100</v>
      </c>
      <c r="AF36" s="22"/>
      <c r="AG36" s="14" t="s">
        <v>2126</v>
      </c>
    </row>
    <row r="37" spans="2:34" ht="25" x14ac:dyDescent="0.25">
      <c r="B37" s="54" t="str">
        <f>Calculations!A15</f>
        <v>A7</v>
      </c>
      <c r="C37" s="14" t="str">
        <f>Calculations!B15</f>
        <v>Former Cattle Market, Station Road</v>
      </c>
      <c r="D37" s="9" t="str">
        <f>Calculations!C15</f>
        <v>Housing</v>
      </c>
      <c r="E37" s="31">
        <f>Calculations!D15</f>
        <v>0.51800000000000002</v>
      </c>
      <c r="F37" s="31">
        <f>Calculations!H15</f>
        <v>0.49099999999999999</v>
      </c>
      <c r="G37" s="31">
        <f>Calculations!L15</f>
        <v>94.78764478764478</v>
      </c>
      <c r="H37" s="31">
        <f>Calculations!G15</f>
        <v>5.0000000000000001E-3</v>
      </c>
      <c r="I37" s="31">
        <f>Calculations!K15</f>
        <v>0.96525096525096521</v>
      </c>
      <c r="J37" s="31">
        <f>Calculations!F15</f>
        <v>2.1999999999999999E-2</v>
      </c>
      <c r="K37" s="31">
        <f>Calculations!J15</f>
        <v>4.2471042471042466</v>
      </c>
      <c r="L37" s="31">
        <f>Calculations!E15</f>
        <v>0</v>
      </c>
      <c r="M37" s="31">
        <f>Calculations!I15</f>
        <v>0</v>
      </c>
      <c r="N37" s="31">
        <f>Calculations!P15</f>
        <v>1E-3</v>
      </c>
      <c r="O37" s="31">
        <f>Calculations!U15</f>
        <v>0.19305019305019305</v>
      </c>
      <c r="P37" s="31">
        <f>Calculations!N15</f>
        <v>0</v>
      </c>
      <c r="Q37" s="31">
        <f>Calculations!S15</f>
        <v>0</v>
      </c>
      <c r="R37" s="31">
        <f>Calculations!M15</f>
        <v>0</v>
      </c>
      <c r="S37" s="31">
        <f>Calculations!R15</f>
        <v>0</v>
      </c>
      <c r="T37" s="31">
        <f>Calculations!AA15</f>
        <v>2.1999999999999999E-2</v>
      </c>
      <c r="U37" s="31">
        <f>Calculations!AE15</f>
        <v>4.2471042471042466</v>
      </c>
      <c r="V37" s="31">
        <f>Calculations!AB15</f>
        <v>5.0000000000000001E-3</v>
      </c>
      <c r="W37" s="31">
        <f>Calculations!AF15</f>
        <v>0.96525096525096521</v>
      </c>
      <c r="X37" s="31">
        <f>Calculations!AC15</f>
        <v>0</v>
      </c>
      <c r="Y37" s="31">
        <f>Calculations!AG15</f>
        <v>0</v>
      </c>
      <c r="Z37" s="31">
        <f>Calculations!AD15</f>
        <v>0</v>
      </c>
      <c r="AA37" s="31">
        <f>Calculations!AH15</f>
        <v>0</v>
      </c>
      <c r="AB37" s="15" t="s">
        <v>64</v>
      </c>
      <c r="AC37" s="14" t="s">
        <v>2097</v>
      </c>
      <c r="AD37" s="22" t="s">
        <v>2116</v>
      </c>
      <c r="AE37" s="22" t="s">
        <v>2117</v>
      </c>
      <c r="AF37" s="22"/>
      <c r="AG37" s="14" t="s">
        <v>2123</v>
      </c>
    </row>
    <row r="38" spans="2:34" ht="112.5" x14ac:dyDescent="0.25">
      <c r="B38" s="54" t="str">
        <f>Calculations!A16</f>
        <v>A8</v>
      </c>
      <c r="C38" s="14" t="str">
        <f>Calculations!B16</f>
        <v>Former T H White site</v>
      </c>
      <c r="D38" s="9" t="str">
        <f>Calculations!C16</f>
        <v>Housing</v>
      </c>
      <c r="E38" s="31">
        <f>Calculations!D16</f>
        <v>0.65500000000000003</v>
      </c>
      <c r="F38" s="31">
        <f>Calculations!H16</f>
        <v>8.7999999999999967E-2</v>
      </c>
      <c r="G38" s="31">
        <f>Calculations!L16</f>
        <v>13.43511450381679</v>
      </c>
      <c r="H38" s="31">
        <f>Calculations!G16</f>
        <v>0.13100000000000001</v>
      </c>
      <c r="I38" s="31">
        <f>Calculations!K16</f>
        <v>20</v>
      </c>
      <c r="J38" s="31">
        <f>Calculations!F16</f>
        <v>0.379</v>
      </c>
      <c r="K38" s="31">
        <f>Calculations!J16</f>
        <v>57.862595419847331</v>
      </c>
      <c r="L38" s="31">
        <f>Calculations!E16</f>
        <v>5.7000000000000002E-2</v>
      </c>
      <c r="M38" s="31">
        <f>Calculations!I16</f>
        <v>8.7022900763358777</v>
      </c>
      <c r="N38" s="31">
        <f>Calculations!P16</f>
        <v>0.47799999999999998</v>
      </c>
      <c r="O38" s="31">
        <f>Calculations!U16</f>
        <v>72.977099236641223</v>
      </c>
      <c r="P38" s="31">
        <f>Calculations!N16</f>
        <v>0</v>
      </c>
      <c r="Q38" s="31">
        <f>Calculations!S16</f>
        <v>0</v>
      </c>
      <c r="R38" s="31">
        <f>Calculations!M16</f>
        <v>0</v>
      </c>
      <c r="S38" s="31">
        <f>Calculations!R16</f>
        <v>0</v>
      </c>
      <c r="T38" s="31">
        <f>Calculations!AA16</f>
        <v>0.436</v>
      </c>
      <c r="U38" s="31">
        <f>Calculations!AE16</f>
        <v>66.564885496183194</v>
      </c>
      <c r="V38" s="31">
        <f>Calculations!AB16</f>
        <v>0.13100000000000001</v>
      </c>
      <c r="W38" s="31">
        <f>Calculations!AF16</f>
        <v>20</v>
      </c>
      <c r="X38" s="31">
        <f>Calculations!AC16</f>
        <v>0</v>
      </c>
      <c r="Y38" s="31">
        <f>Calculations!AG16</f>
        <v>0</v>
      </c>
      <c r="Z38" s="31">
        <f>Calculations!AD16</f>
        <v>0</v>
      </c>
      <c r="AA38" s="31">
        <f>Calculations!AH16</f>
        <v>0</v>
      </c>
      <c r="AB38" s="15" t="s">
        <v>64</v>
      </c>
      <c r="AC38" s="14" t="s">
        <v>2096</v>
      </c>
      <c r="AD38" s="22" t="s">
        <v>2114</v>
      </c>
      <c r="AE38" s="22" t="s">
        <v>2100</v>
      </c>
      <c r="AF38" s="22"/>
      <c r="AG38" s="14" t="s">
        <v>2126</v>
      </c>
    </row>
    <row r="39" spans="2:34" ht="37.5" x14ac:dyDescent="0.25">
      <c r="B39" s="54" t="str">
        <f>Calculations!A17</f>
        <v>A9</v>
      </c>
      <c r="C39" s="14" t="str">
        <f>Calculations!B17</f>
        <v>Owdeswell Manor Farm</v>
      </c>
      <c r="D39" s="9" t="str">
        <f>Calculations!C17</f>
        <v>Housing</v>
      </c>
      <c r="E39" s="31">
        <f>Calculations!D17</f>
        <v>3.036</v>
      </c>
      <c r="F39" s="31">
        <f>Calculations!H17</f>
        <v>3.036</v>
      </c>
      <c r="G39" s="31">
        <f>Calculations!L17</f>
        <v>100</v>
      </c>
      <c r="H39" s="31">
        <f>Calculations!G17</f>
        <v>0</v>
      </c>
      <c r="I39" s="31">
        <f>Calculations!K17</f>
        <v>0</v>
      </c>
      <c r="J39" s="31">
        <f>Calculations!F17</f>
        <v>0</v>
      </c>
      <c r="K39" s="31">
        <f>Calculations!J17</f>
        <v>0</v>
      </c>
      <c r="L39" s="31">
        <f>Calculations!E17</f>
        <v>0</v>
      </c>
      <c r="M39" s="31">
        <f>Calculations!I17</f>
        <v>0</v>
      </c>
      <c r="N39" s="31">
        <f>Calculations!P17</f>
        <v>0</v>
      </c>
      <c r="O39" s="31">
        <f>Calculations!U17</f>
        <v>0</v>
      </c>
      <c r="P39" s="31">
        <f>Calculations!N17</f>
        <v>0</v>
      </c>
      <c r="Q39" s="31">
        <f>Calculations!S17</f>
        <v>0</v>
      </c>
      <c r="R39" s="31">
        <f>Calculations!M17</f>
        <v>0</v>
      </c>
      <c r="S39" s="31">
        <f>Calculations!R17</f>
        <v>0</v>
      </c>
      <c r="T39" s="31">
        <f>Calculations!AA17</f>
        <v>0</v>
      </c>
      <c r="U39" s="31">
        <f>Calculations!AE17</f>
        <v>0</v>
      </c>
      <c r="V39" s="31">
        <f>Calculations!AB17</f>
        <v>0</v>
      </c>
      <c r="W39" s="31">
        <f>Calculations!AF17</f>
        <v>0</v>
      </c>
      <c r="X39" s="31">
        <f>Calculations!AC17</f>
        <v>0</v>
      </c>
      <c r="Y39" s="31">
        <f>Calculations!AG17</f>
        <v>0</v>
      </c>
      <c r="Z39" s="31">
        <f>Calculations!AD17</f>
        <v>0</v>
      </c>
      <c r="AA39" s="31">
        <f>Calculations!AH17</f>
        <v>0</v>
      </c>
      <c r="AB39" s="15" t="s">
        <v>64</v>
      </c>
      <c r="AC39" s="14" t="s">
        <v>2098</v>
      </c>
      <c r="AD39" s="22" t="s">
        <v>2106</v>
      </c>
      <c r="AE39" s="22" t="s">
        <v>2101</v>
      </c>
      <c r="AF39" s="22"/>
      <c r="AG39" s="14" t="s">
        <v>2121</v>
      </c>
    </row>
    <row r="40" spans="2:34" ht="25" x14ac:dyDescent="0.25">
      <c r="B40" s="54" t="str">
        <f>Calculations!A18</f>
        <v>B1</v>
      </c>
      <c r="C40" s="14" t="str">
        <f>Calculations!B18</f>
        <v>Ebley Tyres, High Street</v>
      </c>
      <c r="D40" s="9" t="str">
        <f>Calculations!C18</f>
        <v>Housing</v>
      </c>
      <c r="E40" s="31">
        <f>Calculations!D18</f>
        <v>9.7000000000000003E-2</v>
      </c>
      <c r="F40" s="31">
        <f>Calculations!H18</f>
        <v>9.1999999999999998E-2</v>
      </c>
      <c r="G40" s="31">
        <f>Calculations!L18</f>
        <v>94.845360824742258</v>
      </c>
      <c r="H40" s="31">
        <f>Calculations!G18</f>
        <v>2E-3</v>
      </c>
      <c r="I40" s="31">
        <f>Calculations!K18</f>
        <v>2.0618556701030926</v>
      </c>
      <c r="J40" s="31">
        <f>Calculations!F18</f>
        <v>3.0000000000000001E-3</v>
      </c>
      <c r="K40" s="31">
        <f>Calculations!J18</f>
        <v>3.0927835051546393</v>
      </c>
      <c r="L40" s="31">
        <f>Calculations!E18</f>
        <v>0</v>
      </c>
      <c r="M40" s="31">
        <f>Calculations!I18</f>
        <v>0</v>
      </c>
      <c r="N40" s="31">
        <f>Calculations!P18</f>
        <v>4.0000000000000001E-3</v>
      </c>
      <c r="O40" s="31">
        <f>Calculations!U18</f>
        <v>4.1237113402061851</v>
      </c>
      <c r="P40" s="31">
        <f>Calculations!N18</f>
        <v>0</v>
      </c>
      <c r="Q40" s="31">
        <f>Calculations!S18</f>
        <v>0</v>
      </c>
      <c r="R40" s="31">
        <f>Calculations!M18</f>
        <v>0</v>
      </c>
      <c r="S40" s="31">
        <f>Calculations!R18</f>
        <v>0</v>
      </c>
      <c r="T40" s="31">
        <f>Calculations!AA18</f>
        <v>1E-3</v>
      </c>
      <c r="U40" s="31">
        <f>Calculations!AE18</f>
        <v>1.0309278350515463</v>
      </c>
      <c r="V40" s="31">
        <f>Calculations!AB18</f>
        <v>0</v>
      </c>
      <c r="W40" s="31">
        <f>Calculations!AF18</f>
        <v>0</v>
      </c>
      <c r="X40" s="31">
        <f>Calculations!AC18</f>
        <v>0</v>
      </c>
      <c r="Y40" s="31">
        <f>Calculations!AG18</f>
        <v>0</v>
      </c>
      <c r="Z40" s="31">
        <f>Calculations!AD18</f>
        <v>0</v>
      </c>
      <c r="AA40" s="31">
        <f>Calculations!AH18</f>
        <v>0</v>
      </c>
      <c r="AB40" s="15" t="s">
        <v>64</v>
      </c>
      <c r="AC40" s="14" t="s">
        <v>2097</v>
      </c>
      <c r="AD40" s="22" t="s">
        <v>2116</v>
      </c>
      <c r="AE40" s="22" t="s">
        <v>2117</v>
      </c>
      <c r="AF40" s="22"/>
      <c r="AG40" s="14" t="s">
        <v>2123</v>
      </c>
    </row>
    <row r="41" spans="2:34" ht="25" x14ac:dyDescent="0.25">
      <c r="B41" s="54" t="str">
        <f>Calculations!A19</f>
        <v>B10</v>
      </c>
      <c r="C41" s="14" t="str">
        <f>Calculations!B19</f>
        <v>Land adjacent to Hackling House (Site B), Bourton Industrial Park</v>
      </c>
      <c r="D41" s="9" t="str">
        <f>Calculations!C19</f>
        <v>Housing</v>
      </c>
      <c r="E41" s="31">
        <f>Calculations!D19</f>
        <v>4.3789999999999996</v>
      </c>
      <c r="F41" s="31">
        <f>Calculations!H19</f>
        <v>4.3789999999999996</v>
      </c>
      <c r="G41" s="31">
        <f>Calculations!L19</f>
        <v>100</v>
      </c>
      <c r="H41" s="31">
        <f>Calculations!G19</f>
        <v>0</v>
      </c>
      <c r="I41" s="31">
        <f>Calculations!K19</f>
        <v>0</v>
      </c>
      <c r="J41" s="31">
        <f>Calculations!F19</f>
        <v>0</v>
      </c>
      <c r="K41" s="31">
        <f>Calculations!J19</f>
        <v>0</v>
      </c>
      <c r="L41" s="31">
        <f>Calculations!E19</f>
        <v>0</v>
      </c>
      <c r="M41" s="31">
        <f>Calculations!I19</f>
        <v>0</v>
      </c>
      <c r="N41" s="31">
        <f>Calculations!P19</f>
        <v>0.22600000000000001</v>
      </c>
      <c r="O41" s="31">
        <f>Calculations!U19</f>
        <v>5.1609956611098431</v>
      </c>
      <c r="P41" s="31">
        <f>Calculations!N19</f>
        <v>1.4E-2</v>
      </c>
      <c r="Q41" s="31">
        <f>Calculations!S19</f>
        <v>0.3197076958209637</v>
      </c>
      <c r="R41" s="31">
        <f>Calculations!M19</f>
        <v>0</v>
      </c>
      <c r="S41" s="31">
        <f>Calculations!R19</f>
        <v>0</v>
      </c>
      <c r="T41" s="31">
        <f>Calculations!AA19</f>
        <v>0</v>
      </c>
      <c r="U41" s="31">
        <f>Calculations!AE19</f>
        <v>0</v>
      </c>
      <c r="V41" s="31">
        <f>Calculations!AB19</f>
        <v>0</v>
      </c>
      <c r="W41" s="31">
        <f>Calculations!AF19</f>
        <v>0</v>
      </c>
      <c r="X41" s="31">
        <f>Calculations!AC19</f>
        <v>0</v>
      </c>
      <c r="Y41" s="31">
        <f>Calculations!AG19</f>
        <v>0</v>
      </c>
      <c r="Z41" s="31">
        <f>Calculations!AD19</f>
        <v>0</v>
      </c>
      <c r="AA41" s="31">
        <f>Calculations!AH19</f>
        <v>0</v>
      </c>
      <c r="AB41" s="15" t="s">
        <v>64</v>
      </c>
      <c r="AC41" s="14" t="s">
        <v>2097</v>
      </c>
      <c r="AD41" s="22" t="s">
        <v>2119</v>
      </c>
      <c r="AE41" s="22" t="s">
        <v>2120</v>
      </c>
      <c r="AF41" s="22"/>
      <c r="AG41" s="14" t="s">
        <v>2124</v>
      </c>
      <c r="AH41" s="18"/>
    </row>
    <row r="42" spans="2:34" ht="37.5" x14ac:dyDescent="0.25">
      <c r="B42" s="54" t="str">
        <f>Calculations!A20</f>
        <v>B11</v>
      </c>
      <c r="C42" s="14" t="str">
        <f>Calculations!B20</f>
        <v>Land at 24 Rissington Road</v>
      </c>
      <c r="D42" s="9" t="str">
        <f>Calculations!C20</f>
        <v>Housing</v>
      </c>
      <c r="E42" s="31">
        <f>Calculations!D20</f>
        <v>9.6000000000000002E-2</v>
      </c>
      <c r="F42" s="31">
        <f>Calculations!H20</f>
        <v>9.6000000000000002E-2</v>
      </c>
      <c r="G42" s="31">
        <f>Calculations!L20</f>
        <v>100</v>
      </c>
      <c r="H42" s="31">
        <f>Calculations!G20</f>
        <v>0</v>
      </c>
      <c r="I42" s="31">
        <f>Calculations!K20</f>
        <v>0</v>
      </c>
      <c r="J42" s="31">
        <f>Calculations!F20</f>
        <v>0</v>
      </c>
      <c r="K42" s="31">
        <f>Calculations!J20</f>
        <v>0</v>
      </c>
      <c r="L42" s="31">
        <f>Calculations!E20</f>
        <v>0</v>
      </c>
      <c r="M42" s="31">
        <f>Calculations!I20</f>
        <v>0</v>
      </c>
      <c r="N42" s="31">
        <f>Calculations!P20</f>
        <v>0</v>
      </c>
      <c r="O42" s="31">
        <f>Calculations!U20</f>
        <v>0</v>
      </c>
      <c r="P42" s="31">
        <f>Calculations!N20</f>
        <v>0</v>
      </c>
      <c r="Q42" s="31">
        <f>Calculations!S20</f>
        <v>0</v>
      </c>
      <c r="R42" s="31">
        <f>Calculations!M20</f>
        <v>0</v>
      </c>
      <c r="S42" s="31">
        <f>Calculations!R20</f>
        <v>0</v>
      </c>
      <c r="T42" s="31">
        <f>Calculations!AA20</f>
        <v>0</v>
      </c>
      <c r="U42" s="31">
        <f>Calculations!AE20</f>
        <v>0</v>
      </c>
      <c r="V42" s="31">
        <f>Calculations!AB20</f>
        <v>0</v>
      </c>
      <c r="W42" s="31">
        <f>Calculations!AF20</f>
        <v>0</v>
      </c>
      <c r="X42" s="31">
        <f>Calculations!AC20</f>
        <v>0</v>
      </c>
      <c r="Y42" s="31">
        <f>Calculations!AG20</f>
        <v>0</v>
      </c>
      <c r="Z42" s="31">
        <f>Calculations!AD20</f>
        <v>0</v>
      </c>
      <c r="AA42" s="31">
        <f>Calculations!AH20</f>
        <v>0</v>
      </c>
      <c r="AB42" s="15" t="s">
        <v>64</v>
      </c>
      <c r="AC42" s="14" t="s">
        <v>2099</v>
      </c>
      <c r="AD42" s="22" t="s">
        <v>2107</v>
      </c>
      <c r="AE42" s="22" t="s">
        <v>2102</v>
      </c>
      <c r="AF42" s="22"/>
      <c r="AG42" s="14" t="s">
        <v>2122</v>
      </c>
      <c r="AH42" s="18"/>
    </row>
    <row r="43" spans="2:34" ht="37.5" x14ac:dyDescent="0.25">
      <c r="B43" s="54" t="str">
        <f>Calculations!A21</f>
        <v>B15A</v>
      </c>
      <c r="C43" s="14" t="str">
        <f>Calculations!B21</f>
        <v>Land south of The Manor Fields</v>
      </c>
      <c r="D43" s="9" t="str">
        <f>Calculations!C21</f>
        <v>Housing</v>
      </c>
      <c r="E43" s="31">
        <f>Calculations!D21</f>
        <v>1.286</v>
      </c>
      <c r="F43" s="31">
        <f>Calculations!H21</f>
        <v>1.286</v>
      </c>
      <c r="G43" s="31">
        <f>Calculations!L21</f>
        <v>100</v>
      </c>
      <c r="H43" s="31">
        <f>Calculations!G21</f>
        <v>0</v>
      </c>
      <c r="I43" s="31">
        <f>Calculations!K21</f>
        <v>0</v>
      </c>
      <c r="J43" s="31">
        <f>Calculations!F21</f>
        <v>0</v>
      </c>
      <c r="K43" s="31">
        <f>Calculations!J21</f>
        <v>0</v>
      </c>
      <c r="L43" s="31">
        <f>Calculations!E21</f>
        <v>0</v>
      </c>
      <c r="M43" s="31">
        <f>Calculations!I21</f>
        <v>0</v>
      </c>
      <c r="N43" s="31">
        <f>Calculations!P21</f>
        <v>0</v>
      </c>
      <c r="O43" s="31">
        <f>Calculations!U21</f>
        <v>0</v>
      </c>
      <c r="P43" s="31">
        <f>Calculations!N21</f>
        <v>0</v>
      </c>
      <c r="Q43" s="31">
        <f>Calculations!S21</f>
        <v>0</v>
      </c>
      <c r="R43" s="31">
        <f>Calculations!M21</f>
        <v>0</v>
      </c>
      <c r="S43" s="31">
        <f>Calculations!R21</f>
        <v>0</v>
      </c>
      <c r="T43" s="31">
        <f>Calculations!AA21</f>
        <v>0</v>
      </c>
      <c r="U43" s="31">
        <f>Calculations!AE21</f>
        <v>0</v>
      </c>
      <c r="V43" s="31">
        <f>Calculations!AB21</f>
        <v>0</v>
      </c>
      <c r="W43" s="31">
        <f>Calculations!AF21</f>
        <v>0</v>
      </c>
      <c r="X43" s="31">
        <f>Calculations!AC21</f>
        <v>0</v>
      </c>
      <c r="Y43" s="31">
        <f>Calculations!AG21</f>
        <v>0</v>
      </c>
      <c r="Z43" s="31">
        <f>Calculations!AD21</f>
        <v>0</v>
      </c>
      <c r="AA43" s="31">
        <f>Calculations!AH21</f>
        <v>0</v>
      </c>
      <c r="AB43" s="15" t="s">
        <v>64</v>
      </c>
      <c r="AC43" s="14" t="s">
        <v>2098</v>
      </c>
      <c r="AD43" s="22" t="s">
        <v>2106</v>
      </c>
      <c r="AE43" s="22" t="s">
        <v>2101</v>
      </c>
      <c r="AF43" s="22"/>
      <c r="AG43" s="14" t="s">
        <v>2121</v>
      </c>
    </row>
    <row r="44" spans="2:34" ht="37.5" x14ac:dyDescent="0.25">
      <c r="B44" s="54" t="str">
        <f>Calculations!A22</f>
        <v>B15B</v>
      </c>
      <c r="C44" s="14" t="str">
        <f>Calculations!B22</f>
        <v>Land at The Manor Fields</v>
      </c>
      <c r="D44" s="9" t="str">
        <f>Calculations!C22</f>
        <v>Housing</v>
      </c>
      <c r="E44" s="31">
        <f>Calculations!D22</f>
        <v>2.052</v>
      </c>
      <c r="F44" s="31">
        <f>Calculations!H22</f>
        <v>2.052</v>
      </c>
      <c r="G44" s="31">
        <f>Calculations!L22</f>
        <v>100</v>
      </c>
      <c r="H44" s="31">
        <f>Calculations!G22</f>
        <v>0</v>
      </c>
      <c r="I44" s="31">
        <f>Calculations!K22</f>
        <v>0</v>
      </c>
      <c r="J44" s="31">
        <f>Calculations!F22</f>
        <v>0</v>
      </c>
      <c r="K44" s="31">
        <f>Calculations!J22</f>
        <v>0</v>
      </c>
      <c r="L44" s="31">
        <f>Calculations!E22</f>
        <v>0</v>
      </c>
      <c r="M44" s="31">
        <f>Calculations!I22</f>
        <v>0</v>
      </c>
      <c r="N44" s="31">
        <f>Calculations!P22</f>
        <v>0</v>
      </c>
      <c r="O44" s="31">
        <f>Calculations!U22</f>
        <v>0</v>
      </c>
      <c r="P44" s="31">
        <f>Calculations!N22</f>
        <v>0</v>
      </c>
      <c r="Q44" s="31">
        <f>Calculations!S22</f>
        <v>0</v>
      </c>
      <c r="R44" s="31">
        <f>Calculations!M22</f>
        <v>0</v>
      </c>
      <c r="S44" s="31">
        <f>Calculations!R22</f>
        <v>0</v>
      </c>
      <c r="T44" s="31">
        <f>Calculations!AA22</f>
        <v>0</v>
      </c>
      <c r="U44" s="31">
        <f>Calculations!AE22</f>
        <v>0</v>
      </c>
      <c r="V44" s="31">
        <f>Calculations!AB22</f>
        <v>0</v>
      </c>
      <c r="W44" s="31">
        <f>Calculations!AF22</f>
        <v>0</v>
      </c>
      <c r="X44" s="31">
        <f>Calculations!AC22</f>
        <v>0</v>
      </c>
      <c r="Y44" s="31">
        <f>Calculations!AG22</f>
        <v>0</v>
      </c>
      <c r="Z44" s="31">
        <f>Calculations!AD22</f>
        <v>0</v>
      </c>
      <c r="AA44" s="31">
        <f>Calculations!AH22</f>
        <v>0</v>
      </c>
      <c r="AB44" s="15" t="s">
        <v>64</v>
      </c>
      <c r="AC44" s="14" t="s">
        <v>2098</v>
      </c>
      <c r="AD44" s="22" t="s">
        <v>2106</v>
      </c>
      <c r="AE44" s="22" t="s">
        <v>2101</v>
      </c>
      <c r="AF44" s="22"/>
      <c r="AG44" s="14" t="s">
        <v>2121</v>
      </c>
    </row>
    <row r="45" spans="2:34" ht="37.5" x14ac:dyDescent="0.25">
      <c r="B45" s="54" t="str">
        <f>Calculations!A23</f>
        <v>B16</v>
      </c>
      <c r="C45" s="14" t="str">
        <f>Calculations!B23</f>
        <v>Land north of Lamberts Field</v>
      </c>
      <c r="D45" s="9" t="str">
        <f>Calculations!C23</f>
        <v>Housing</v>
      </c>
      <c r="E45" s="31">
        <f>Calculations!D23</f>
        <v>0.51800000000000002</v>
      </c>
      <c r="F45" s="31">
        <f>Calculations!H23</f>
        <v>0.51800000000000002</v>
      </c>
      <c r="G45" s="31">
        <f>Calculations!L23</f>
        <v>100</v>
      </c>
      <c r="H45" s="31">
        <f>Calculations!G23</f>
        <v>0</v>
      </c>
      <c r="I45" s="31">
        <f>Calculations!K23</f>
        <v>0</v>
      </c>
      <c r="J45" s="31">
        <f>Calculations!F23</f>
        <v>0</v>
      </c>
      <c r="K45" s="31">
        <f>Calculations!J23</f>
        <v>0</v>
      </c>
      <c r="L45" s="31">
        <f>Calculations!E23</f>
        <v>0</v>
      </c>
      <c r="M45" s="31">
        <f>Calculations!I23</f>
        <v>0</v>
      </c>
      <c r="N45" s="31">
        <f>Calculations!P23</f>
        <v>0</v>
      </c>
      <c r="O45" s="31">
        <f>Calculations!U23</f>
        <v>0</v>
      </c>
      <c r="P45" s="31">
        <f>Calculations!N23</f>
        <v>0</v>
      </c>
      <c r="Q45" s="31">
        <f>Calculations!S23</f>
        <v>0</v>
      </c>
      <c r="R45" s="31">
        <f>Calculations!M23</f>
        <v>0</v>
      </c>
      <c r="S45" s="31">
        <f>Calculations!R23</f>
        <v>0</v>
      </c>
      <c r="T45" s="31">
        <f>Calculations!AA23</f>
        <v>0</v>
      </c>
      <c r="U45" s="31">
        <f>Calculations!AE23</f>
        <v>0</v>
      </c>
      <c r="V45" s="31">
        <f>Calculations!AB23</f>
        <v>0</v>
      </c>
      <c r="W45" s="31">
        <f>Calculations!AF23</f>
        <v>0</v>
      </c>
      <c r="X45" s="31">
        <f>Calculations!AC23</f>
        <v>0</v>
      </c>
      <c r="Y45" s="31">
        <f>Calculations!AG23</f>
        <v>0</v>
      </c>
      <c r="Z45" s="31">
        <f>Calculations!AD23</f>
        <v>0</v>
      </c>
      <c r="AA45" s="31">
        <f>Calculations!AH23</f>
        <v>0</v>
      </c>
      <c r="AB45" s="15" t="s">
        <v>64</v>
      </c>
      <c r="AC45" s="14" t="s">
        <v>2099</v>
      </c>
      <c r="AD45" s="22" t="s">
        <v>2107</v>
      </c>
      <c r="AE45" s="22" t="s">
        <v>2102</v>
      </c>
      <c r="AF45" s="22"/>
      <c r="AG45" s="14" t="s">
        <v>2122</v>
      </c>
    </row>
    <row r="46" spans="2:34" ht="25" x14ac:dyDescent="0.25">
      <c r="B46" s="54" t="str">
        <f>Calculations!A24</f>
        <v>B17</v>
      </c>
      <c r="C46" s="14" t="str">
        <f>Calculations!B24</f>
        <v>Land off Station Road</v>
      </c>
      <c r="D46" s="9" t="str">
        <f>Calculations!C24</f>
        <v>Housing</v>
      </c>
      <c r="E46" s="31">
        <f>Calculations!D24</f>
        <v>4.7130000000000001</v>
      </c>
      <c r="F46" s="31">
        <f>Calculations!H24</f>
        <v>4.7130000000000001</v>
      </c>
      <c r="G46" s="31">
        <f>Calculations!L24</f>
        <v>100</v>
      </c>
      <c r="H46" s="31">
        <f>Calculations!G24</f>
        <v>0</v>
      </c>
      <c r="I46" s="31">
        <f>Calculations!K24</f>
        <v>0</v>
      </c>
      <c r="J46" s="31">
        <f>Calculations!F24</f>
        <v>0</v>
      </c>
      <c r="K46" s="31">
        <f>Calculations!J24</f>
        <v>0</v>
      </c>
      <c r="L46" s="31">
        <f>Calculations!E24</f>
        <v>0</v>
      </c>
      <c r="M46" s="31">
        <f>Calculations!I24</f>
        <v>0</v>
      </c>
      <c r="N46" s="31">
        <f>Calculations!P24</f>
        <v>1.212</v>
      </c>
      <c r="O46" s="31">
        <f>Calculations!U24</f>
        <v>25.716104392106935</v>
      </c>
      <c r="P46" s="31">
        <f>Calculations!N24</f>
        <v>0.13</v>
      </c>
      <c r="Q46" s="31">
        <f>Calculations!S24</f>
        <v>2.7583280288563552</v>
      </c>
      <c r="R46" s="31">
        <f>Calculations!M24</f>
        <v>1E-3</v>
      </c>
      <c r="S46" s="31">
        <f>Calculations!R24</f>
        <v>2.121790791427965E-2</v>
      </c>
      <c r="T46" s="31">
        <f>Calculations!AA24</f>
        <v>0</v>
      </c>
      <c r="U46" s="31">
        <f>Calculations!AE24</f>
        <v>0</v>
      </c>
      <c r="V46" s="31">
        <f>Calculations!AB24</f>
        <v>0</v>
      </c>
      <c r="W46" s="31">
        <f>Calculations!AF24</f>
        <v>0</v>
      </c>
      <c r="X46" s="31">
        <f>Calculations!AC24</f>
        <v>0</v>
      </c>
      <c r="Y46" s="31">
        <f>Calculations!AG24</f>
        <v>0</v>
      </c>
      <c r="Z46" s="31">
        <f>Calculations!AD24</f>
        <v>0</v>
      </c>
      <c r="AA46" s="31">
        <f>Calculations!AH24</f>
        <v>0</v>
      </c>
      <c r="AB46" s="15" t="s">
        <v>64</v>
      </c>
      <c r="AC46" s="14" t="s">
        <v>2097</v>
      </c>
      <c r="AD46" s="22" t="s">
        <v>2119</v>
      </c>
      <c r="AE46" s="22" t="s">
        <v>2120</v>
      </c>
      <c r="AF46" s="22"/>
      <c r="AG46" s="14" t="s">
        <v>2124</v>
      </c>
    </row>
    <row r="47" spans="2:34" ht="25" x14ac:dyDescent="0.25">
      <c r="B47" s="54" t="str">
        <f>Calculations!A25</f>
        <v>B18</v>
      </c>
      <c r="C47" s="14" t="str">
        <f>Calculations!B25</f>
        <v>Land to the rear of the Coach and Horses, Stow Road (aka Meadow Way) adjacent Fosse Way</v>
      </c>
      <c r="D47" s="9" t="str">
        <f>Calculations!C25</f>
        <v>Housing</v>
      </c>
      <c r="E47" s="31">
        <f>Calculations!D25</f>
        <v>2.2250000000000001</v>
      </c>
      <c r="F47" s="31">
        <f>Calculations!H25</f>
        <v>2.2250000000000001</v>
      </c>
      <c r="G47" s="31">
        <f>Calculations!L25</f>
        <v>100</v>
      </c>
      <c r="H47" s="31">
        <f>Calculations!G25</f>
        <v>0</v>
      </c>
      <c r="I47" s="31">
        <f>Calculations!K25</f>
        <v>0</v>
      </c>
      <c r="J47" s="31">
        <f>Calculations!F25</f>
        <v>0</v>
      </c>
      <c r="K47" s="31">
        <f>Calculations!J25</f>
        <v>0</v>
      </c>
      <c r="L47" s="31">
        <f>Calculations!E25</f>
        <v>0</v>
      </c>
      <c r="M47" s="31">
        <f>Calculations!I25</f>
        <v>0</v>
      </c>
      <c r="N47" s="31">
        <f>Calculations!P25</f>
        <v>0.221</v>
      </c>
      <c r="O47" s="31">
        <f>Calculations!U25</f>
        <v>9.9325842696629216</v>
      </c>
      <c r="P47" s="31">
        <f>Calculations!N25</f>
        <v>0.16200000000000001</v>
      </c>
      <c r="Q47" s="31">
        <f>Calculations!S25</f>
        <v>7.2808988764044944</v>
      </c>
      <c r="R47" s="31">
        <f>Calculations!M25</f>
        <v>0.115</v>
      </c>
      <c r="S47" s="31">
        <f>Calculations!R25</f>
        <v>5.1685393258426959</v>
      </c>
      <c r="T47" s="31">
        <f>Calculations!AA25</f>
        <v>0</v>
      </c>
      <c r="U47" s="31">
        <f>Calculations!AE25</f>
        <v>0</v>
      </c>
      <c r="V47" s="31">
        <f>Calculations!AB25</f>
        <v>0</v>
      </c>
      <c r="W47" s="31">
        <f>Calculations!AF25</f>
        <v>0</v>
      </c>
      <c r="X47" s="31">
        <f>Calculations!AC25</f>
        <v>0</v>
      </c>
      <c r="Y47" s="31">
        <f>Calculations!AG25</f>
        <v>0</v>
      </c>
      <c r="Z47" s="31">
        <f>Calculations!AD25</f>
        <v>0</v>
      </c>
      <c r="AA47" s="31">
        <f>Calculations!AH25</f>
        <v>0</v>
      </c>
      <c r="AB47" s="15" t="s">
        <v>64</v>
      </c>
      <c r="AC47" s="14" t="s">
        <v>2097</v>
      </c>
      <c r="AD47" s="22" t="s">
        <v>2119</v>
      </c>
      <c r="AE47" s="22" t="s">
        <v>2120</v>
      </c>
      <c r="AF47" s="22"/>
      <c r="AG47" s="14" t="s">
        <v>2124</v>
      </c>
    </row>
    <row r="48" spans="2:34" ht="37.5" x14ac:dyDescent="0.25">
      <c r="B48" s="54" t="str">
        <f>Calculations!A26</f>
        <v>B20</v>
      </c>
      <c r="C48" s="14" t="str">
        <f>Calculations!B26</f>
        <v>Pulham's Bus Depot, Station Road</v>
      </c>
      <c r="D48" s="9" t="str">
        <f>Calculations!C26</f>
        <v>Housing</v>
      </c>
      <c r="E48" s="31">
        <f>Calculations!D26</f>
        <v>0.29599999999999999</v>
      </c>
      <c r="F48" s="31">
        <f>Calculations!H26</f>
        <v>0.29599999999999999</v>
      </c>
      <c r="G48" s="31">
        <f>Calculations!L26</f>
        <v>100</v>
      </c>
      <c r="H48" s="31">
        <f>Calculations!G26</f>
        <v>0</v>
      </c>
      <c r="I48" s="31">
        <f>Calculations!K26</f>
        <v>0</v>
      </c>
      <c r="J48" s="31">
        <f>Calculations!F26</f>
        <v>0</v>
      </c>
      <c r="K48" s="31">
        <f>Calculations!J26</f>
        <v>0</v>
      </c>
      <c r="L48" s="31">
        <f>Calculations!E26</f>
        <v>0</v>
      </c>
      <c r="M48" s="31">
        <f>Calculations!I26</f>
        <v>0</v>
      </c>
      <c r="N48" s="31">
        <f>Calculations!P26</f>
        <v>0</v>
      </c>
      <c r="O48" s="31">
        <f>Calculations!U26</f>
        <v>0</v>
      </c>
      <c r="P48" s="31">
        <f>Calculations!N26</f>
        <v>0</v>
      </c>
      <c r="Q48" s="31">
        <f>Calculations!S26</f>
        <v>0</v>
      </c>
      <c r="R48" s="31">
        <f>Calculations!M26</f>
        <v>0</v>
      </c>
      <c r="S48" s="31">
        <f>Calculations!R26</f>
        <v>0</v>
      </c>
      <c r="T48" s="31">
        <f>Calculations!AA26</f>
        <v>0</v>
      </c>
      <c r="U48" s="31">
        <f>Calculations!AE26</f>
        <v>0</v>
      </c>
      <c r="V48" s="31">
        <f>Calculations!AB26</f>
        <v>0</v>
      </c>
      <c r="W48" s="31">
        <f>Calculations!AF26</f>
        <v>0</v>
      </c>
      <c r="X48" s="31">
        <f>Calculations!AC26</f>
        <v>0</v>
      </c>
      <c r="Y48" s="31">
        <f>Calculations!AG26</f>
        <v>0</v>
      </c>
      <c r="Z48" s="31">
        <f>Calculations!AD26</f>
        <v>0</v>
      </c>
      <c r="AA48" s="31">
        <f>Calculations!AH26</f>
        <v>0</v>
      </c>
      <c r="AB48" s="15" t="s">
        <v>64</v>
      </c>
      <c r="AC48" s="14" t="s">
        <v>2099</v>
      </c>
      <c r="AD48" s="22" t="s">
        <v>2107</v>
      </c>
      <c r="AE48" s="22" t="s">
        <v>2102</v>
      </c>
      <c r="AF48" s="22"/>
      <c r="AG48" s="14" t="s">
        <v>2122</v>
      </c>
    </row>
    <row r="49" spans="2:34" ht="37.5" x14ac:dyDescent="0.25">
      <c r="B49" s="54" t="str">
        <f>Calculations!A27</f>
        <v>B22</v>
      </c>
      <c r="C49" s="14" t="str">
        <f>Calculations!B27</f>
        <v>Salmondsbury House, Station Road</v>
      </c>
      <c r="D49" s="9" t="str">
        <f>Calculations!C27</f>
        <v>Housing</v>
      </c>
      <c r="E49" s="31">
        <f>Calculations!D27</f>
        <v>0.63200000000000001</v>
      </c>
      <c r="F49" s="31">
        <f>Calculations!H27</f>
        <v>0.63200000000000001</v>
      </c>
      <c r="G49" s="31">
        <f>Calculations!L27</f>
        <v>100</v>
      </c>
      <c r="H49" s="31">
        <f>Calculations!G27</f>
        <v>0</v>
      </c>
      <c r="I49" s="31">
        <f>Calculations!K27</f>
        <v>0</v>
      </c>
      <c r="J49" s="31">
        <f>Calculations!F27</f>
        <v>0</v>
      </c>
      <c r="K49" s="31">
        <f>Calculations!J27</f>
        <v>0</v>
      </c>
      <c r="L49" s="31">
        <f>Calculations!E27</f>
        <v>0</v>
      </c>
      <c r="M49" s="31">
        <f>Calculations!I27</f>
        <v>0</v>
      </c>
      <c r="N49" s="31">
        <f>Calculations!P27</f>
        <v>0</v>
      </c>
      <c r="O49" s="31">
        <f>Calculations!U27</f>
        <v>0</v>
      </c>
      <c r="P49" s="31">
        <f>Calculations!N27</f>
        <v>0</v>
      </c>
      <c r="Q49" s="31">
        <f>Calculations!S27</f>
        <v>0</v>
      </c>
      <c r="R49" s="31">
        <f>Calculations!M27</f>
        <v>0</v>
      </c>
      <c r="S49" s="31">
        <f>Calculations!R27</f>
        <v>0</v>
      </c>
      <c r="T49" s="31">
        <f>Calculations!AA27</f>
        <v>0</v>
      </c>
      <c r="U49" s="31">
        <f>Calculations!AE27</f>
        <v>0</v>
      </c>
      <c r="V49" s="31">
        <f>Calculations!AB27</f>
        <v>0</v>
      </c>
      <c r="W49" s="31">
        <f>Calculations!AF27</f>
        <v>0</v>
      </c>
      <c r="X49" s="31">
        <f>Calculations!AC27</f>
        <v>0</v>
      </c>
      <c r="Y49" s="31">
        <f>Calculations!AG27</f>
        <v>0</v>
      </c>
      <c r="Z49" s="31">
        <f>Calculations!AD27</f>
        <v>0</v>
      </c>
      <c r="AA49" s="31">
        <f>Calculations!AH27</f>
        <v>0</v>
      </c>
      <c r="AB49" s="15" t="s">
        <v>64</v>
      </c>
      <c r="AC49" s="14" t="s">
        <v>2099</v>
      </c>
      <c r="AD49" s="22" t="s">
        <v>2107</v>
      </c>
      <c r="AE49" s="22" t="s">
        <v>2102</v>
      </c>
      <c r="AF49" s="22"/>
      <c r="AG49" s="14" t="s">
        <v>2122</v>
      </c>
    </row>
    <row r="50" spans="2:34" ht="25" x14ac:dyDescent="0.25">
      <c r="B50" s="54" t="str">
        <f>Calculations!A28</f>
        <v>B23</v>
      </c>
      <c r="C50" s="14" t="str">
        <f>Calculations!B28</f>
        <v>Garage block near Rye Crescent</v>
      </c>
      <c r="D50" s="9" t="str">
        <f>Calculations!C28</f>
        <v>Housing</v>
      </c>
      <c r="E50" s="31">
        <f>Calculations!D28</f>
        <v>0.10100000000000001</v>
      </c>
      <c r="F50" s="31">
        <f>Calculations!H28</f>
        <v>0.10100000000000001</v>
      </c>
      <c r="G50" s="31">
        <f>Calculations!L28</f>
        <v>100</v>
      </c>
      <c r="H50" s="31">
        <f>Calculations!G28</f>
        <v>0</v>
      </c>
      <c r="I50" s="31">
        <f>Calculations!K28</f>
        <v>0</v>
      </c>
      <c r="J50" s="31">
        <f>Calculations!F28</f>
        <v>0</v>
      </c>
      <c r="K50" s="31">
        <f>Calculations!J28</f>
        <v>0</v>
      </c>
      <c r="L50" s="31">
        <f>Calculations!E28</f>
        <v>0</v>
      </c>
      <c r="M50" s="31">
        <f>Calculations!I28</f>
        <v>0</v>
      </c>
      <c r="N50" s="31">
        <f>Calculations!P28</f>
        <v>1.9E-2</v>
      </c>
      <c r="O50" s="31">
        <f>Calculations!U28</f>
        <v>18.811881188118811</v>
      </c>
      <c r="P50" s="31">
        <f>Calculations!N28</f>
        <v>4.0000000000000001E-3</v>
      </c>
      <c r="Q50" s="31">
        <f>Calculations!S28</f>
        <v>3.9603960396039604</v>
      </c>
      <c r="R50" s="31">
        <f>Calculations!M28</f>
        <v>0</v>
      </c>
      <c r="S50" s="31">
        <f>Calculations!R28</f>
        <v>0</v>
      </c>
      <c r="T50" s="31">
        <f>Calculations!AA28</f>
        <v>0</v>
      </c>
      <c r="U50" s="31">
        <f>Calculations!AE28</f>
        <v>0</v>
      </c>
      <c r="V50" s="31">
        <f>Calculations!AB28</f>
        <v>0</v>
      </c>
      <c r="W50" s="31">
        <f>Calculations!AF28</f>
        <v>0</v>
      </c>
      <c r="X50" s="31">
        <f>Calculations!AC28</f>
        <v>0</v>
      </c>
      <c r="Y50" s="31">
        <f>Calculations!AG28</f>
        <v>0</v>
      </c>
      <c r="Z50" s="31">
        <f>Calculations!AD28</f>
        <v>0</v>
      </c>
      <c r="AA50" s="31">
        <f>Calculations!AH28</f>
        <v>0</v>
      </c>
      <c r="AB50" s="15" t="s">
        <v>64</v>
      </c>
      <c r="AC50" s="14" t="s">
        <v>2097</v>
      </c>
      <c r="AD50" s="22" t="s">
        <v>2119</v>
      </c>
      <c r="AE50" s="22" t="s">
        <v>2120</v>
      </c>
      <c r="AF50" s="22"/>
      <c r="AG50" s="14" t="s">
        <v>2124</v>
      </c>
    </row>
    <row r="51" spans="2:34" ht="37.5" x14ac:dyDescent="0.25">
      <c r="B51" s="54" t="str">
        <f>Calculations!A29</f>
        <v>B24</v>
      </c>
      <c r="C51" s="14" t="str">
        <f>Calculations!B29</f>
        <v>Gardens near Rectory Lane</v>
      </c>
      <c r="D51" s="9" t="str">
        <f>Calculations!C29</f>
        <v>Housing</v>
      </c>
      <c r="E51" s="31">
        <f>Calculations!D29</f>
        <v>0.161</v>
      </c>
      <c r="F51" s="31">
        <f>Calculations!H29</f>
        <v>0.161</v>
      </c>
      <c r="G51" s="31">
        <f>Calculations!L29</f>
        <v>100</v>
      </c>
      <c r="H51" s="31">
        <f>Calculations!G29</f>
        <v>0</v>
      </c>
      <c r="I51" s="31">
        <f>Calculations!K29</f>
        <v>0</v>
      </c>
      <c r="J51" s="31">
        <f>Calculations!F29</f>
        <v>0</v>
      </c>
      <c r="K51" s="31">
        <f>Calculations!J29</f>
        <v>0</v>
      </c>
      <c r="L51" s="31">
        <f>Calculations!E29</f>
        <v>0</v>
      </c>
      <c r="M51" s="31">
        <f>Calculations!I29</f>
        <v>0</v>
      </c>
      <c r="N51" s="31">
        <f>Calculations!P29</f>
        <v>2E-3</v>
      </c>
      <c r="O51" s="31">
        <f>Calculations!U29</f>
        <v>1.2422360248447204</v>
      </c>
      <c r="P51" s="31">
        <f>Calculations!N29</f>
        <v>0</v>
      </c>
      <c r="Q51" s="31">
        <f>Calculations!S29</f>
        <v>0</v>
      </c>
      <c r="R51" s="31">
        <f>Calculations!M29</f>
        <v>0</v>
      </c>
      <c r="S51" s="31">
        <f>Calculations!R29</f>
        <v>0</v>
      </c>
      <c r="T51" s="31">
        <f>Calculations!AA29</f>
        <v>0</v>
      </c>
      <c r="U51" s="31">
        <f>Calculations!AE29</f>
        <v>0</v>
      </c>
      <c r="V51" s="31">
        <f>Calculations!AB29</f>
        <v>0</v>
      </c>
      <c r="W51" s="31">
        <f>Calculations!AF29</f>
        <v>0</v>
      </c>
      <c r="X51" s="31">
        <f>Calculations!AC29</f>
        <v>0</v>
      </c>
      <c r="Y51" s="31">
        <f>Calculations!AG29</f>
        <v>0</v>
      </c>
      <c r="Z51" s="31">
        <f>Calculations!AD29</f>
        <v>0</v>
      </c>
      <c r="AA51" s="31">
        <f>Calculations!AH29</f>
        <v>0</v>
      </c>
      <c r="AB51" s="15" t="s">
        <v>64</v>
      </c>
      <c r="AC51" s="14" t="s">
        <v>2098</v>
      </c>
      <c r="AD51" s="22" t="s">
        <v>2106</v>
      </c>
      <c r="AE51" s="22" t="s">
        <v>2101</v>
      </c>
      <c r="AF51" s="22"/>
      <c r="AG51" s="14" t="s">
        <v>2121</v>
      </c>
    </row>
    <row r="52" spans="2:34" ht="25" x14ac:dyDescent="0.25">
      <c r="B52" s="54" t="str">
        <f>Calculations!A30</f>
        <v>B25</v>
      </c>
      <c r="C52" s="14" t="str">
        <f>Calculations!B30</f>
        <v>Land adjacent to Hackling House (Site B), Bourton Industrial Park</v>
      </c>
      <c r="D52" s="9" t="str">
        <f>Calculations!C30</f>
        <v>Housing</v>
      </c>
      <c r="E52" s="31">
        <f>Calculations!D30</f>
        <v>3.5390000000000001</v>
      </c>
      <c r="F52" s="31">
        <f>Calculations!H30</f>
        <v>3.5390000000000001</v>
      </c>
      <c r="G52" s="31">
        <f>Calculations!L30</f>
        <v>100</v>
      </c>
      <c r="H52" s="31">
        <f>Calculations!G30</f>
        <v>0</v>
      </c>
      <c r="I52" s="31">
        <f>Calculations!K30</f>
        <v>0</v>
      </c>
      <c r="J52" s="31">
        <f>Calculations!F30</f>
        <v>0</v>
      </c>
      <c r="K52" s="31">
        <f>Calculations!J30</f>
        <v>0</v>
      </c>
      <c r="L52" s="31">
        <f>Calculations!E30</f>
        <v>0</v>
      </c>
      <c r="M52" s="31">
        <f>Calculations!I30</f>
        <v>0</v>
      </c>
      <c r="N52" s="31">
        <f>Calculations!P30</f>
        <v>0.246</v>
      </c>
      <c r="O52" s="31">
        <f>Calculations!U30</f>
        <v>6.9511161345012713</v>
      </c>
      <c r="P52" s="31">
        <f>Calculations!N30</f>
        <v>0.11600000000000001</v>
      </c>
      <c r="Q52" s="31">
        <f>Calculations!S30</f>
        <v>3.2777620796835265</v>
      </c>
      <c r="R52" s="31">
        <f>Calculations!M30</f>
        <v>0.17</v>
      </c>
      <c r="S52" s="31">
        <f>Calculations!R30</f>
        <v>4.8036168409155131</v>
      </c>
      <c r="T52" s="31">
        <f>Calculations!AA30</f>
        <v>0</v>
      </c>
      <c r="U52" s="31">
        <f>Calculations!AE30</f>
        <v>0</v>
      </c>
      <c r="V52" s="31">
        <f>Calculations!AB30</f>
        <v>0</v>
      </c>
      <c r="W52" s="31">
        <f>Calculations!AF30</f>
        <v>0</v>
      </c>
      <c r="X52" s="31">
        <f>Calculations!AC30</f>
        <v>0</v>
      </c>
      <c r="Y52" s="31">
        <f>Calculations!AG30</f>
        <v>0</v>
      </c>
      <c r="Z52" s="31">
        <f>Calculations!AD30</f>
        <v>0</v>
      </c>
      <c r="AA52" s="31">
        <f>Calculations!AH30</f>
        <v>0</v>
      </c>
      <c r="AB52" s="15" t="s">
        <v>64</v>
      </c>
      <c r="AC52" s="14" t="s">
        <v>2097</v>
      </c>
      <c r="AD52" s="22" t="s">
        <v>2119</v>
      </c>
      <c r="AE52" s="22" t="s">
        <v>2120</v>
      </c>
      <c r="AF52" s="22"/>
      <c r="AG52" s="14" t="s">
        <v>2124</v>
      </c>
    </row>
    <row r="53" spans="2:34" ht="37.5" x14ac:dyDescent="0.25">
      <c r="B53" s="54" t="str">
        <f>Calculations!A31</f>
        <v>B26</v>
      </c>
      <c r="C53" s="14" t="str">
        <f>Calculations!B31</f>
        <v>Land between Fosseway &amp; Springvale, known as Springfield Allotments</v>
      </c>
      <c r="D53" s="9" t="str">
        <f>Calculations!C31</f>
        <v>Housing</v>
      </c>
      <c r="E53" s="31">
        <f>Calculations!D31</f>
        <v>0.28000000000000003</v>
      </c>
      <c r="F53" s="31">
        <f>Calculations!H31</f>
        <v>0.28000000000000003</v>
      </c>
      <c r="G53" s="31">
        <f>Calculations!L31</f>
        <v>100</v>
      </c>
      <c r="H53" s="31">
        <f>Calculations!G31</f>
        <v>0</v>
      </c>
      <c r="I53" s="31">
        <f>Calculations!K31</f>
        <v>0</v>
      </c>
      <c r="J53" s="31">
        <f>Calculations!F31</f>
        <v>0</v>
      </c>
      <c r="K53" s="31">
        <f>Calculations!J31</f>
        <v>0</v>
      </c>
      <c r="L53" s="31">
        <f>Calculations!E31</f>
        <v>0</v>
      </c>
      <c r="M53" s="31">
        <f>Calculations!I31</f>
        <v>0</v>
      </c>
      <c r="N53" s="31">
        <f>Calculations!P31</f>
        <v>0</v>
      </c>
      <c r="O53" s="31">
        <f>Calculations!U31</f>
        <v>0</v>
      </c>
      <c r="P53" s="31">
        <f>Calculations!N31</f>
        <v>0</v>
      </c>
      <c r="Q53" s="31">
        <f>Calculations!S31</f>
        <v>0</v>
      </c>
      <c r="R53" s="31">
        <f>Calculations!M31</f>
        <v>0</v>
      </c>
      <c r="S53" s="31">
        <f>Calculations!R31</f>
        <v>0</v>
      </c>
      <c r="T53" s="31">
        <f>Calculations!AA31</f>
        <v>0</v>
      </c>
      <c r="U53" s="31">
        <f>Calculations!AE31</f>
        <v>0</v>
      </c>
      <c r="V53" s="31">
        <f>Calculations!AB31</f>
        <v>0</v>
      </c>
      <c r="W53" s="31">
        <f>Calculations!AF31</f>
        <v>0</v>
      </c>
      <c r="X53" s="31">
        <f>Calculations!AC31</f>
        <v>0</v>
      </c>
      <c r="Y53" s="31">
        <f>Calculations!AG31</f>
        <v>0</v>
      </c>
      <c r="Z53" s="31">
        <f>Calculations!AD31</f>
        <v>0</v>
      </c>
      <c r="AA53" s="31">
        <f>Calculations!AH31</f>
        <v>0</v>
      </c>
      <c r="AB53" s="15" t="s">
        <v>64</v>
      </c>
      <c r="AC53" s="14" t="s">
        <v>2099</v>
      </c>
      <c r="AD53" s="22" t="s">
        <v>2107</v>
      </c>
      <c r="AE53" s="22" t="s">
        <v>2102</v>
      </c>
      <c r="AF53" s="22"/>
      <c r="AG53" s="14" t="s">
        <v>2122</v>
      </c>
    </row>
    <row r="54" spans="2:34" ht="37.5" x14ac:dyDescent="0.25">
      <c r="B54" s="54" t="str">
        <f>Calculations!A32</f>
        <v>B29</v>
      </c>
      <c r="C54" s="14" t="str">
        <f>Calculations!B32</f>
        <v>Large gardens east of junction of Roman Way and Moor Lane</v>
      </c>
      <c r="D54" s="9" t="str">
        <f>Calculations!C32</f>
        <v>Housing</v>
      </c>
      <c r="E54" s="31">
        <f>Calculations!D32</f>
        <v>0.38</v>
      </c>
      <c r="F54" s="31">
        <f>Calculations!H32</f>
        <v>0.38</v>
      </c>
      <c r="G54" s="31">
        <f>Calculations!L32</f>
        <v>100</v>
      </c>
      <c r="H54" s="31">
        <f>Calculations!G32</f>
        <v>0</v>
      </c>
      <c r="I54" s="31">
        <f>Calculations!K32</f>
        <v>0</v>
      </c>
      <c r="J54" s="31">
        <f>Calculations!F32</f>
        <v>0</v>
      </c>
      <c r="K54" s="31">
        <f>Calculations!J32</f>
        <v>0</v>
      </c>
      <c r="L54" s="31">
        <f>Calculations!E32</f>
        <v>0</v>
      </c>
      <c r="M54" s="31">
        <f>Calculations!I32</f>
        <v>0</v>
      </c>
      <c r="N54" s="31">
        <f>Calculations!P32</f>
        <v>0</v>
      </c>
      <c r="O54" s="31">
        <f>Calculations!U32</f>
        <v>0</v>
      </c>
      <c r="P54" s="31">
        <f>Calculations!N32</f>
        <v>0</v>
      </c>
      <c r="Q54" s="31">
        <f>Calculations!S32</f>
        <v>0</v>
      </c>
      <c r="R54" s="31">
        <f>Calculations!M32</f>
        <v>0</v>
      </c>
      <c r="S54" s="31">
        <f>Calculations!R32</f>
        <v>0</v>
      </c>
      <c r="T54" s="31">
        <f>Calculations!AA32</f>
        <v>0</v>
      </c>
      <c r="U54" s="31">
        <f>Calculations!AE32</f>
        <v>0</v>
      </c>
      <c r="V54" s="31">
        <f>Calculations!AB32</f>
        <v>0</v>
      </c>
      <c r="W54" s="31">
        <f>Calculations!AF32</f>
        <v>0</v>
      </c>
      <c r="X54" s="31">
        <f>Calculations!AC32</f>
        <v>0</v>
      </c>
      <c r="Y54" s="31">
        <f>Calculations!AG32</f>
        <v>0</v>
      </c>
      <c r="Z54" s="31">
        <f>Calculations!AD32</f>
        <v>0</v>
      </c>
      <c r="AA54" s="31">
        <f>Calculations!AH32</f>
        <v>0</v>
      </c>
      <c r="AB54" s="15" t="s">
        <v>64</v>
      </c>
      <c r="AC54" s="14" t="s">
        <v>2099</v>
      </c>
      <c r="AD54" s="22" t="s">
        <v>2107</v>
      </c>
      <c r="AE54" s="22" t="s">
        <v>2102</v>
      </c>
      <c r="AF54" s="22"/>
      <c r="AG54" s="14" t="s">
        <v>2122</v>
      </c>
    </row>
    <row r="55" spans="2:34" ht="25" x14ac:dyDescent="0.25">
      <c r="B55" s="54" t="str">
        <f>Calculations!A33</f>
        <v>B3</v>
      </c>
      <c r="C55" s="14" t="str">
        <f>Calculations!B33</f>
        <v>Land adjacent to the Rectory, Rectory Lane</v>
      </c>
      <c r="D55" s="9" t="str">
        <f>Calculations!C33</f>
        <v>Housing</v>
      </c>
      <c r="E55" s="31">
        <f>Calculations!D33</f>
        <v>0.27200000000000002</v>
      </c>
      <c r="F55" s="31">
        <f>Calculations!H33</f>
        <v>0.27200000000000002</v>
      </c>
      <c r="G55" s="31">
        <f>Calculations!L33</f>
        <v>100</v>
      </c>
      <c r="H55" s="31">
        <f>Calculations!G33</f>
        <v>0</v>
      </c>
      <c r="I55" s="31">
        <f>Calculations!K33</f>
        <v>0</v>
      </c>
      <c r="J55" s="31">
        <f>Calculations!F33</f>
        <v>0</v>
      </c>
      <c r="K55" s="31">
        <f>Calculations!J33</f>
        <v>0</v>
      </c>
      <c r="L55" s="31">
        <f>Calculations!E33</f>
        <v>0</v>
      </c>
      <c r="M55" s="31">
        <f>Calculations!I33</f>
        <v>0</v>
      </c>
      <c r="N55" s="31">
        <f>Calculations!P33</f>
        <v>4.0000000000000001E-3</v>
      </c>
      <c r="O55" s="31">
        <f>Calculations!U33</f>
        <v>1.4705882352941175</v>
      </c>
      <c r="P55" s="31">
        <f>Calculations!N33</f>
        <v>6.0000000000000001E-3</v>
      </c>
      <c r="Q55" s="31">
        <f>Calculations!S33</f>
        <v>2.2058823529411762</v>
      </c>
      <c r="R55" s="31">
        <f>Calculations!M33</f>
        <v>0</v>
      </c>
      <c r="S55" s="31">
        <f>Calculations!R33</f>
        <v>0</v>
      </c>
      <c r="T55" s="31">
        <f>Calculations!AA33</f>
        <v>0</v>
      </c>
      <c r="U55" s="31">
        <f>Calculations!AE33</f>
        <v>0</v>
      </c>
      <c r="V55" s="31">
        <f>Calculations!AB33</f>
        <v>0</v>
      </c>
      <c r="W55" s="31">
        <f>Calculations!AF33</f>
        <v>0</v>
      </c>
      <c r="X55" s="31">
        <f>Calculations!AC33</f>
        <v>0</v>
      </c>
      <c r="Y55" s="31">
        <f>Calculations!AG33</f>
        <v>0</v>
      </c>
      <c r="Z55" s="31">
        <f>Calculations!AD33</f>
        <v>0</v>
      </c>
      <c r="AA55" s="31">
        <f>Calculations!AH33</f>
        <v>0</v>
      </c>
      <c r="AB55" s="15" t="s">
        <v>64</v>
      </c>
      <c r="AC55" s="14" t="s">
        <v>2097</v>
      </c>
      <c r="AD55" s="22" t="s">
        <v>2119</v>
      </c>
      <c r="AE55" s="22" t="s">
        <v>2120</v>
      </c>
      <c r="AF55" s="22"/>
      <c r="AG55" s="14" t="s">
        <v>2124</v>
      </c>
    </row>
    <row r="56" spans="2:34" ht="112.5" x14ac:dyDescent="0.25">
      <c r="B56" s="54" t="str">
        <f>Calculations!A34</f>
        <v>B30</v>
      </c>
      <c r="C56" s="14" t="str">
        <f>Calculations!B34</f>
        <v>Large gardens Rissington Road</v>
      </c>
      <c r="D56" s="9" t="str">
        <f>Calculations!C34</f>
        <v>Housing</v>
      </c>
      <c r="E56" s="31">
        <f>Calculations!D34</f>
        <v>0.84499999999999997</v>
      </c>
      <c r="F56" s="31">
        <f>Calculations!H34</f>
        <v>8.3000000000000004E-2</v>
      </c>
      <c r="G56" s="31">
        <f>Calculations!L34</f>
        <v>9.822485207100593</v>
      </c>
      <c r="H56" s="31">
        <f>Calculations!G34</f>
        <v>0.11700000000000001</v>
      </c>
      <c r="I56" s="31">
        <f>Calculations!K34</f>
        <v>13.846153846153847</v>
      </c>
      <c r="J56" s="31">
        <f>Calculations!F34</f>
        <v>0.30199999999999999</v>
      </c>
      <c r="K56" s="31">
        <f>Calculations!J34</f>
        <v>35.739644970414204</v>
      </c>
      <c r="L56" s="31">
        <f>Calculations!E34</f>
        <v>0.34300000000000003</v>
      </c>
      <c r="M56" s="31">
        <f>Calculations!I34</f>
        <v>40.591715976331365</v>
      </c>
      <c r="N56" s="31">
        <f>Calculations!P34</f>
        <v>3.1E-2</v>
      </c>
      <c r="O56" s="31">
        <f>Calculations!U34</f>
        <v>3.6686390532544384</v>
      </c>
      <c r="P56" s="31">
        <f>Calculations!N34</f>
        <v>0</v>
      </c>
      <c r="Q56" s="31">
        <f>Calculations!S34</f>
        <v>0</v>
      </c>
      <c r="R56" s="31">
        <f>Calculations!M34</f>
        <v>0</v>
      </c>
      <c r="S56" s="31">
        <f>Calculations!R34</f>
        <v>0</v>
      </c>
      <c r="T56" s="31">
        <f>Calculations!AA34</f>
        <v>0.65400000000000003</v>
      </c>
      <c r="U56" s="31">
        <f>Calculations!AE34</f>
        <v>77.396449704142015</v>
      </c>
      <c r="V56" s="31">
        <f>Calculations!AB34</f>
        <v>5.0000000000000001E-3</v>
      </c>
      <c r="W56" s="31">
        <f>Calculations!AF34</f>
        <v>0.59171597633136097</v>
      </c>
      <c r="X56" s="31">
        <f>Calculations!AC34</f>
        <v>0</v>
      </c>
      <c r="Y56" s="31">
        <f>Calculations!AG34</f>
        <v>0</v>
      </c>
      <c r="Z56" s="31">
        <f>Calculations!AD34</f>
        <v>7.1999999999999995E-2</v>
      </c>
      <c r="AA56" s="31">
        <f>Calculations!AH34</f>
        <v>8.5207100591715967</v>
      </c>
      <c r="AB56" s="15" t="s">
        <v>64</v>
      </c>
      <c r="AC56" s="14" t="s">
        <v>2096</v>
      </c>
      <c r="AD56" s="22" t="s">
        <v>2114</v>
      </c>
      <c r="AE56" s="22" t="s">
        <v>2100</v>
      </c>
      <c r="AF56" s="32"/>
      <c r="AG56" s="14" t="s">
        <v>2126</v>
      </c>
    </row>
    <row r="57" spans="2:34" ht="25" x14ac:dyDescent="0.25">
      <c r="B57" s="54" t="str">
        <f>Calculations!A35</f>
        <v>B32</v>
      </c>
      <c r="C57" s="14" t="str">
        <f>Calculations!B35</f>
        <v>Co-op, Countrywide Stores and Arthur Webb Dealership, Station Road</v>
      </c>
      <c r="D57" s="9" t="str">
        <f>Calculations!C35</f>
        <v>Housing</v>
      </c>
      <c r="E57" s="31">
        <f>Calculations!D35</f>
        <v>1.2909999999999999</v>
      </c>
      <c r="F57" s="31">
        <f>Calculations!H35</f>
        <v>1.2909999999999999</v>
      </c>
      <c r="G57" s="31">
        <f>Calculations!L35</f>
        <v>100</v>
      </c>
      <c r="H57" s="31">
        <f>Calculations!G35</f>
        <v>0</v>
      </c>
      <c r="I57" s="31">
        <f>Calculations!K35</f>
        <v>0</v>
      </c>
      <c r="J57" s="31">
        <f>Calculations!F35</f>
        <v>0</v>
      </c>
      <c r="K57" s="31">
        <f>Calculations!J35</f>
        <v>0</v>
      </c>
      <c r="L57" s="31">
        <f>Calculations!E35</f>
        <v>0</v>
      </c>
      <c r="M57" s="31">
        <f>Calculations!I35</f>
        <v>0</v>
      </c>
      <c r="N57" s="31">
        <f>Calculations!P35</f>
        <v>0.06</v>
      </c>
      <c r="O57" s="31">
        <f>Calculations!U35</f>
        <v>4.6475600309837333</v>
      </c>
      <c r="P57" s="31">
        <f>Calculations!N35</f>
        <v>1.2E-2</v>
      </c>
      <c r="Q57" s="31">
        <f>Calculations!S35</f>
        <v>0.92951200619674679</v>
      </c>
      <c r="R57" s="31">
        <f>Calculations!M35</f>
        <v>0</v>
      </c>
      <c r="S57" s="31">
        <f>Calculations!R35</f>
        <v>0</v>
      </c>
      <c r="T57" s="31">
        <f>Calculations!AA35</f>
        <v>0</v>
      </c>
      <c r="U57" s="31">
        <f>Calculations!AE35</f>
        <v>0</v>
      </c>
      <c r="V57" s="31">
        <f>Calculations!AB35</f>
        <v>0</v>
      </c>
      <c r="W57" s="31">
        <f>Calculations!AF35</f>
        <v>0</v>
      </c>
      <c r="X57" s="31">
        <f>Calculations!AC35</f>
        <v>0</v>
      </c>
      <c r="Y57" s="31">
        <f>Calculations!AG35</f>
        <v>0</v>
      </c>
      <c r="Z57" s="31">
        <f>Calculations!AD35</f>
        <v>0</v>
      </c>
      <c r="AA57" s="31">
        <f>Calculations!AH35</f>
        <v>0</v>
      </c>
      <c r="AB57" s="15" t="s">
        <v>64</v>
      </c>
      <c r="AC57" s="14" t="s">
        <v>2097</v>
      </c>
      <c r="AD57" s="22" t="s">
        <v>2119</v>
      </c>
      <c r="AE57" s="22" t="s">
        <v>2120</v>
      </c>
      <c r="AF57" s="22"/>
      <c r="AG57" s="14" t="s">
        <v>2124</v>
      </c>
    </row>
    <row r="58" spans="2:34" ht="25" x14ac:dyDescent="0.25">
      <c r="B58" s="54" t="str">
        <f>Calculations!A36</f>
        <v>B35</v>
      </c>
      <c r="C58" s="14" t="str">
        <f>Calculations!B36</f>
        <v>Roof Trees Rissington Road</v>
      </c>
      <c r="D58" s="9" t="str">
        <f>Calculations!C36</f>
        <v>Housing</v>
      </c>
      <c r="E58" s="31">
        <f>Calculations!D36</f>
        <v>7.9000000000000001E-2</v>
      </c>
      <c r="F58" s="31">
        <f>Calculations!H36</f>
        <v>7.4999999999999997E-2</v>
      </c>
      <c r="G58" s="31">
        <f>Calculations!L36</f>
        <v>94.936708860759495</v>
      </c>
      <c r="H58" s="31">
        <f>Calculations!G36</f>
        <v>4.0000000000000001E-3</v>
      </c>
      <c r="I58" s="31">
        <f>Calculations!K36</f>
        <v>5.0632911392405067</v>
      </c>
      <c r="J58" s="31">
        <f>Calculations!F36</f>
        <v>0</v>
      </c>
      <c r="K58" s="31">
        <f>Calculations!J36</f>
        <v>0</v>
      </c>
      <c r="L58" s="31">
        <f>Calculations!E36</f>
        <v>0</v>
      </c>
      <c r="M58" s="31">
        <f>Calculations!I36</f>
        <v>0</v>
      </c>
      <c r="N58" s="31">
        <f>Calculations!P36</f>
        <v>0</v>
      </c>
      <c r="O58" s="31">
        <f>Calculations!U36</f>
        <v>0</v>
      </c>
      <c r="P58" s="31">
        <f>Calculations!N36</f>
        <v>0</v>
      </c>
      <c r="Q58" s="31">
        <f>Calculations!S36</f>
        <v>0</v>
      </c>
      <c r="R58" s="31">
        <f>Calculations!M36</f>
        <v>0</v>
      </c>
      <c r="S58" s="31">
        <f>Calculations!R36</f>
        <v>0</v>
      </c>
      <c r="T58" s="31">
        <f>Calculations!AA36</f>
        <v>1E-3</v>
      </c>
      <c r="U58" s="31">
        <f>Calculations!AE36</f>
        <v>1.2658227848101267</v>
      </c>
      <c r="V58" s="31">
        <f>Calculations!AB36</f>
        <v>0</v>
      </c>
      <c r="W58" s="31">
        <f>Calculations!AF36</f>
        <v>0</v>
      </c>
      <c r="X58" s="31">
        <f>Calculations!AC36</f>
        <v>0</v>
      </c>
      <c r="Y58" s="31">
        <f>Calculations!AG36</f>
        <v>0</v>
      </c>
      <c r="Z58" s="31">
        <f>Calculations!AD36</f>
        <v>0</v>
      </c>
      <c r="AA58" s="31">
        <f>Calculations!AH36</f>
        <v>0</v>
      </c>
      <c r="AB58" s="15" t="s">
        <v>64</v>
      </c>
      <c r="AC58" s="14" t="s">
        <v>2097</v>
      </c>
      <c r="AD58" s="22" t="s">
        <v>2116</v>
      </c>
      <c r="AE58" s="22" t="s">
        <v>2117</v>
      </c>
      <c r="AF58" s="22"/>
      <c r="AG58" s="14" t="s">
        <v>2123</v>
      </c>
      <c r="AH58" s="18"/>
    </row>
    <row r="59" spans="2:34" ht="25" x14ac:dyDescent="0.25">
      <c r="B59" s="54" t="str">
        <f>Calculations!A37</f>
        <v>B36</v>
      </c>
      <c r="C59" s="14" t="str">
        <f>Calculations!B37</f>
        <v>South Lawn, Victoria Street</v>
      </c>
      <c r="D59" s="9" t="str">
        <f>Calculations!C37</f>
        <v>Housing</v>
      </c>
      <c r="E59" s="31">
        <f>Calculations!D37</f>
        <v>0.11700000000000001</v>
      </c>
      <c r="F59" s="31">
        <f>Calculations!H37</f>
        <v>1.2000000000000011E-2</v>
      </c>
      <c r="G59" s="31">
        <f>Calculations!L37</f>
        <v>10.256410256410264</v>
      </c>
      <c r="H59" s="31">
        <f>Calculations!G37</f>
        <v>6.7000000000000004E-2</v>
      </c>
      <c r="I59" s="31">
        <f>Calculations!K37</f>
        <v>57.26495726495726</v>
      </c>
      <c r="J59" s="31">
        <f>Calculations!F37</f>
        <v>3.7999999999999999E-2</v>
      </c>
      <c r="K59" s="31">
        <f>Calculations!J37</f>
        <v>32.478632478632477</v>
      </c>
      <c r="L59" s="31">
        <f>Calculations!E37</f>
        <v>0</v>
      </c>
      <c r="M59" s="31">
        <f>Calculations!I37</f>
        <v>0</v>
      </c>
      <c r="N59" s="31">
        <f>Calculations!P37</f>
        <v>6.0000000000000001E-3</v>
      </c>
      <c r="O59" s="31">
        <f>Calculations!U37</f>
        <v>5.1282051282051277</v>
      </c>
      <c r="P59" s="31">
        <f>Calculations!N37</f>
        <v>0</v>
      </c>
      <c r="Q59" s="31">
        <f>Calculations!S37</f>
        <v>0</v>
      </c>
      <c r="R59" s="31">
        <f>Calculations!M37</f>
        <v>0</v>
      </c>
      <c r="S59" s="31">
        <f>Calculations!R37</f>
        <v>0</v>
      </c>
      <c r="T59" s="31">
        <f>Calculations!AA37</f>
        <v>3.7999999999999999E-2</v>
      </c>
      <c r="U59" s="31">
        <f>Calculations!AE37</f>
        <v>32.478632478632477</v>
      </c>
      <c r="V59" s="31">
        <f>Calculations!AB37</f>
        <v>2.5999999999999999E-2</v>
      </c>
      <c r="W59" s="31">
        <f>Calculations!AF37</f>
        <v>22.222222222222221</v>
      </c>
      <c r="X59" s="31">
        <f>Calculations!AC37</f>
        <v>0</v>
      </c>
      <c r="Y59" s="31">
        <f>Calculations!AG37</f>
        <v>0</v>
      </c>
      <c r="Z59" s="31">
        <f>Calculations!AD37</f>
        <v>0</v>
      </c>
      <c r="AA59" s="31">
        <f>Calculations!AH37</f>
        <v>0</v>
      </c>
      <c r="AB59" s="15" t="s">
        <v>64</v>
      </c>
      <c r="AC59" s="14" t="s">
        <v>2097</v>
      </c>
      <c r="AD59" s="22" t="s">
        <v>2116</v>
      </c>
      <c r="AE59" s="22" t="s">
        <v>2117</v>
      </c>
      <c r="AF59" s="22"/>
      <c r="AG59" s="14" t="s">
        <v>2123</v>
      </c>
    </row>
    <row r="60" spans="2:34" ht="37.5" x14ac:dyDescent="0.25">
      <c r="B60" s="54" t="str">
        <f>Calculations!A38</f>
        <v>B38</v>
      </c>
      <c r="C60" s="14" t="str">
        <f>Calculations!B38</f>
        <v>31 Rissington Road</v>
      </c>
      <c r="D60" s="9" t="str">
        <f>Calculations!C38</f>
        <v>Housing</v>
      </c>
      <c r="E60" s="31">
        <f>Calculations!D38</f>
        <v>0.05</v>
      </c>
      <c r="F60" s="31">
        <f>Calculations!H38</f>
        <v>0.05</v>
      </c>
      <c r="G60" s="31">
        <f>Calculations!L38</f>
        <v>100</v>
      </c>
      <c r="H60" s="31">
        <f>Calculations!G38</f>
        <v>0</v>
      </c>
      <c r="I60" s="31">
        <f>Calculations!K38</f>
        <v>0</v>
      </c>
      <c r="J60" s="31">
        <f>Calculations!F38</f>
        <v>0</v>
      </c>
      <c r="K60" s="31">
        <f>Calculations!J38</f>
        <v>0</v>
      </c>
      <c r="L60" s="31">
        <f>Calculations!E38</f>
        <v>0</v>
      </c>
      <c r="M60" s="31">
        <f>Calculations!I38</f>
        <v>0</v>
      </c>
      <c r="N60" s="31">
        <f>Calculations!P38</f>
        <v>0</v>
      </c>
      <c r="O60" s="31">
        <f>Calculations!U38</f>
        <v>0</v>
      </c>
      <c r="P60" s="31">
        <f>Calculations!N38</f>
        <v>0</v>
      </c>
      <c r="Q60" s="31">
        <f>Calculations!S38</f>
        <v>0</v>
      </c>
      <c r="R60" s="31">
        <f>Calculations!M38</f>
        <v>0</v>
      </c>
      <c r="S60" s="31">
        <f>Calculations!R38</f>
        <v>0</v>
      </c>
      <c r="T60" s="31">
        <f>Calculations!AA38</f>
        <v>0</v>
      </c>
      <c r="U60" s="31">
        <f>Calculations!AE38</f>
        <v>0</v>
      </c>
      <c r="V60" s="31">
        <f>Calculations!AB38</f>
        <v>0</v>
      </c>
      <c r="W60" s="31">
        <f>Calculations!AF38</f>
        <v>0</v>
      </c>
      <c r="X60" s="31">
        <f>Calculations!AC38</f>
        <v>0</v>
      </c>
      <c r="Y60" s="31">
        <f>Calculations!AG38</f>
        <v>0</v>
      </c>
      <c r="Z60" s="31">
        <f>Calculations!AD38</f>
        <v>0</v>
      </c>
      <c r="AA60" s="31">
        <f>Calculations!AH38</f>
        <v>0</v>
      </c>
      <c r="AB60" s="15" t="s">
        <v>64</v>
      </c>
      <c r="AC60" s="14" t="s">
        <v>2099</v>
      </c>
      <c r="AD60" s="22" t="s">
        <v>2107</v>
      </c>
      <c r="AE60" s="22" t="s">
        <v>2102</v>
      </c>
      <c r="AF60" s="22"/>
      <c r="AG60" s="14" t="s">
        <v>2122</v>
      </c>
      <c r="AH60" s="18"/>
    </row>
    <row r="61" spans="2:34" ht="25" x14ac:dyDescent="0.25">
      <c r="B61" s="54" t="str">
        <f>Calculations!A39</f>
        <v>B39</v>
      </c>
      <c r="C61" s="14" t="str">
        <f>Calculations!B39</f>
        <v>Cotswold Perfumery Victoria Street</v>
      </c>
      <c r="D61" s="9" t="str">
        <f>Calculations!C39</f>
        <v>Housing</v>
      </c>
      <c r="E61" s="31">
        <f>Calculations!D39</f>
        <v>7.0000000000000001E-3</v>
      </c>
      <c r="F61" s="31">
        <f>Calculations!H39</f>
        <v>0</v>
      </c>
      <c r="G61" s="31">
        <f>Calculations!L39</f>
        <v>0</v>
      </c>
      <c r="H61" s="31">
        <f>Calculations!G39</f>
        <v>7.0000000000000001E-3</v>
      </c>
      <c r="I61" s="31">
        <f>Calculations!K39</f>
        <v>100</v>
      </c>
      <c r="J61" s="31">
        <f>Calculations!F39</f>
        <v>0</v>
      </c>
      <c r="K61" s="31">
        <f>Calculations!J39</f>
        <v>0</v>
      </c>
      <c r="L61" s="31">
        <f>Calculations!E39</f>
        <v>0</v>
      </c>
      <c r="M61" s="31">
        <f>Calculations!I39</f>
        <v>0</v>
      </c>
      <c r="N61" s="31">
        <f>Calculations!P39</f>
        <v>0</v>
      </c>
      <c r="O61" s="31">
        <f>Calculations!U39</f>
        <v>0</v>
      </c>
      <c r="P61" s="31">
        <f>Calculations!N39</f>
        <v>0</v>
      </c>
      <c r="Q61" s="31">
        <f>Calculations!S39</f>
        <v>0</v>
      </c>
      <c r="R61" s="31">
        <f>Calculations!M39</f>
        <v>0</v>
      </c>
      <c r="S61" s="31">
        <f>Calculations!R39</f>
        <v>0</v>
      </c>
      <c r="T61" s="31">
        <f>Calculations!AA39</f>
        <v>0</v>
      </c>
      <c r="U61" s="31">
        <f>Calculations!AE39</f>
        <v>0</v>
      </c>
      <c r="V61" s="31">
        <f>Calculations!AB39</f>
        <v>3.0000000000000001E-3</v>
      </c>
      <c r="W61" s="31">
        <f>Calculations!AF39</f>
        <v>42.857142857142854</v>
      </c>
      <c r="X61" s="31">
        <f>Calculations!AC39</f>
        <v>2E-3</v>
      </c>
      <c r="Y61" s="31">
        <f>Calculations!AG39</f>
        <v>28.571428571428569</v>
      </c>
      <c r="Z61" s="31">
        <f>Calculations!AD39</f>
        <v>0</v>
      </c>
      <c r="AA61" s="31">
        <f>Calculations!AH39</f>
        <v>0</v>
      </c>
      <c r="AB61" s="15" t="s">
        <v>64</v>
      </c>
      <c r="AC61" s="14" t="s">
        <v>2097</v>
      </c>
      <c r="AD61" s="22" t="s">
        <v>2116</v>
      </c>
      <c r="AE61" s="22" t="s">
        <v>2117</v>
      </c>
      <c r="AF61" s="22"/>
      <c r="AG61" s="14" t="s">
        <v>2123</v>
      </c>
    </row>
    <row r="62" spans="2:34" ht="25" x14ac:dyDescent="0.25">
      <c r="B62" s="54" t="str">
        <f>Calculations!A40</f>
        <v>B40</v>
      </c>
      <c r="C62" s="14" t="str">
        <f>Calculations!B40</f>
        <v>The Paragon Garage, Lansdown</v>
      </c>
      <c r="D62" s="9" t="str">
        <f>Calculations!C40</f>
        <v>Housing</v>
      </c>
      <c r="E62" s="31">
        <f>Calculations!D40</f>
        <v>3.7999999999999999E-2</v>
      </c>
      <c r="F62" s="31">
        <f>Calculations!H40</f>
        <v>3.4000000000000002E-2</v>
      </c>
      <c r="G62" s="31">
        <f>Calculations!L40</f>
        <v>89.473684210526329</v>
      </c>
      <c r="H62" s="31">
        <f>Calculations!G40</f>
        <v>4.0000000000000001E-3</v>
      </c>
      <c r="I62" s="31">
        <f>Calculations!K40</f>
        <v>10.526315789473685</v>
      </c>
      <c r="J62" s="31">
        <f>Calculations!F40</f>
        <v>0</v>
      </c>
      <c r="K62" s="31">
        <f>Calculations!J40</f>
        <v>0</v>
      </c>
      <c r="L62" s="31">
        <f>Calculations!E40</f>
        <v>0</v>
      </c>
      <c r="M62" s="31">
        <f>Calculations!I40</f>
        <v>0</v>
      </c>
      <c r="N62" s="31">
        <f>Calculations!P40</f>
        <v>7.0000000000000001E-3</v>
      </c>
      <c r="O62" s="31">
        <f>Calculations!U40</f>
        <v>18.421052631578949</v>
      </c>
      <c r="P62" s="31">
        <f>Calculations!N40</f>
        <v>1E-3</v>
      </c>
      <c r="Q62" s="31">
        <f>Calculations!S40</f>
        <v>2.6315789473684212</v>
      </c>
      <c r="R62" s="31">
        <f>Calculations!M40</f>
        <v>0</v>
      </c>
      <c r="S62" s="31">
        <f>Calculations!R40</f>
        <v>0</v>
      </c>
      <c r="T62" s="31">
        <f>Calculations!AA40</f>
        <v>1E-3</v>
      </c>
      <c r="U62" s="31">
        <f>Calculations!AE40</f>
        <v>2.6315789473684212</v>
      </c>
      <c r="V62" s="31">
        <f>Calculations!AB40</f>
        <v>4.0000000000000001E-3</v>
      </c>
      <c r="W62" s="31">
        <f>Calculations!AF40</f>
        <v>10.526315789473685</v>
      </c>
      <c r="X62" s="31">
        <f>Calculations!AC40</f>
        <v>1E-3</v>
      </c>
      <c r="Y62" s="31">
        <f>Calculations!AG40</f>
        <v>2.6315789473684212</v>
      </c>
      <c r="Z62" s="31">
        <f>Calculations!AD40</f>
        <v>0</v>
      </c>
      <c r="AA62" s="31">
        <f>Calculations!AH40</f>
        <v>0</v>
      </c>
      <c r="AB62" s="15" t="s">
        <v>64</v>
      </c>
      <c r="AC62" s="14" t="s">
        <v>2097</v>
      </c>
      <c r="AD62" s="22" t="s">
        <v>2116</v>
      </c>
      <c r="AE62" s="22" t="s">
        <v>2117</v>
      </c>
      <c r="AF62" s="22"/>
      <c r="AG62" s="14" t="s">
        <v>2123</v>
      </c>
    </row>
    <row r="63" spans="2:34" ht="37.5" x14ac:dyDescent="0.25">
      <c r="B63" s="54" t="str">
        <f>Calculations!A41</f>
        <v>B41</v>
      </c>
      <c r="C63" s="14" t="str">
        <f>Calculations!B41</f>
        <v>2 Station Road</v>
      </c>
      <c r="D63" s="9" t="str">
        <f>Calculations!C41</f>
        <v>Housing</v>
      </c>
      <c r="E63" s="31">
        <f>Calculations!D41</f>
        <v>4.9000000000000002E-2</v>
      </c>
      <c r="F63" s="31">
        <f>Calculations!H41</f>
        <v>4.9000000000000002E-2</v>
      </c>
      <c r="G63" s="31">
        <f>Calculations!L41</f>
        <v>100</v>
      </c>
      <c r="H63" s="31">
        <f>Calculations!G41</f>
        <v>0</v>
      </c>
      <c r="I63" s="31">
        <f>Calculations!K41</f>
        <v>0</v>
      </c>
      <c r="J63" s="31">
        <f>Calculations!F41</f>
        <v>0</v>
      </c>
      <c r="K63" s="31">
        <f>Calculations!J41</f>
        <v>0</v>
      </c>
      <c r="L63" s="31">
        <f>Calculations!E41</f>
        <v>0</v>
      </c>
      <c r="M63" s="31">
        <f>Calculations!I41</f>
        <v>0</v>
      </c>
      <c r="N63" s="31">
        <f>Calculations!P41</f>
        <v>0</v>
      </c>
      <c r="O63" s="31">
        <f>Calculations!U41</f>
        <v>0</v>
      </c>
      <c r="P63" s="31">
        <f>Calculations!N41</f>
        <v>0</v>
      </c>
      <c r="Q63" s="31">
        <f>Calculations!S41</f>
        <v>0</v>
      </c>
      <c r="R63" s="31">
        <f>Calculations!M41</f>
        <v>0</v>
      </c>
      <c r="S63" s="31">
        <f>Calculations!R41</f>
        <v>0</v>
      </c>
      <c r="T63" s="31">
        <f>Calculations!AA41</f>
        <v>0</v>
      </c>
      <c r="U63" s="31">
        <f>Calculations!AE41</f>
        <v>0</v>
      </c>
      <c r="V63" s="31">
        <f>Calculations!AB41</f>
        <v>0</v>
      </c>
      <c r="W63" s="31">
        <f>Calculations!AF41</f>
        <v>0</v>
      </c>
      <c r="X63" s="31">
        <f>Calculations!AC41</f>
        <v>0</v>
      </c>
      <c r="Y63" s="31">
        <f>Calculations!AG41</f>
        <v>0</v>
      </c>
      <c r="Z63" s="31">
        <f>Calculations!AD41</f>
        <v>0</v>
      </c>
      <c r="AA63" s="31">
        <f>Calculations!AH41</f>
        <v>0</v>
      </c>
      <c r="AB63" s="15" t="s">
        <v>64</v>
      </c>
      <c r="AC63" s="14" t="s">
        <v>2099</v>
      </c>
      <c r="AD63" s="22" t="s">
        <v>2107</v>
      </c>
      <c r="AE63" s="22" t="s">
        <v>2102</v>
      </c>
      <c r="AF63" s="22"/>
      <c r="AG63" s="14" t="s">
        <v>2122</v>
      </c>
    </row>
    <row r="64" spans="2:34" ht="37.5" x14ac:dyDescent="0.25">
      <c r="B64" s="54" t="str">
        <f>Calculations!A42</f>
        <v>B42</v>
      </c>
      <c r="C64" s="14" t="str">
        <f>Calculations!B42</f>
        <v>Gas Works Lane</v>
      </c>
      <c r="D64" s="9" t="str">
        <f>Calculations!C42</f>
        <v>Housing</v>
      </c>
      <c r="E64" s="31">
        <f>Calculations!D42</f>
        <v>0.12</v>
      </c>
      <c r="F64" s="31">
        <f>Calculations!H42</f>
        <v>0.12</v>
      </c>
      <c r="G64" s="31">
        <f>Calculations!L42</f>
        <v>100</v>
      </c>
      <c r="H64" s="31">
        <f>Calculations!G42</f>
        <v>0</v>
      </c>
      <c r="I64" s="31">
        <f>Calculations!K42</f>
        <v>0</v>
      </c>
      <c r="J64" s="31">
        <f>Calculations!F42</f>
        <v>0</v>
      </c>
      <c r="K64" s="31">
        <f>Calculations!J42</f>
        <v>0</v>
      </c>
      <c r="L64" s="31">
        <f>Calculations!E42</f>
        <v>0</v>
      </c>
      <c r="M64" s="31">
        <f>Calculations!I42</f>
        <v>0</v>
      </c>
      <c r="N64" s="31">
        <f>Calculations!P42</f>
        <v>3.0000000000000001E-3</v>
      </c>
      <c r="O64" s="31">
        <f>Calculations!U42</f>
        <v>2.5</v>
      </c>
      <c r="P64" s="31">
        <f>Calculations!N42</f>
        <v>0</v>
      </c>
      <c r="Q64" s="31">
        <f>Calculations!S42</f>
        <v>0</v>
      </c>
      <c r="R64" s="31">
        <f>Calculations!M42</f>
        <v>0</v>
      </c>
      <c r="S64" s="31">
        <f>Calculations!R42</f>
        <v>0</v>
      </c>
      <c r="T64" s="31">
        <f>Calculations!AA42</f>
        <v>0</v>
      </c>
      <c r="U64" s="31">
        <f>Calculations!AE42</f>
        <v>0</v>
      </c>
      <c r="V64" s="31">
        <f>Calculations!AB42</f>
        <v>0</v>
      </c>
      <c r="W64" s="31">
        <f>Calculations!AF42</f>
        <v>0</v>
      </c>
      <c r="X64" s="31">
        <f>Calculations!AC42</f>
        <v>0</v>
      </c>
      <c r="Y64" s="31">
        <f>Calculations!AG42</f>
        <v>0</v>
      </c>
      <c r="Z64" s="31">
        <f>Calculations!AD42</f>
        <v>0</v>
      </c>
      <c r="AA64" s="31">
        <f>Calculations!AH42</f>
        <v>0</v>
      </c>
      <c r="AB64" s="15" t="s">
        <v>64</v>
      </c>
      <c r="AC64" s="14" t="s">
        <v>2098</v>
      </c>
      <c r="AD64" s="22" t="s">
        <v>2106</v>
      </c>
      <c r="AE64" s="22" t="s">
        <v>2101</v>
      </c>
      <c r="AF64" s="22"/>
      <c r="AG64" s="14" t="s">
        <v>2121</v>
      </c>
    </row>
    <row r="65" spans="2:34" ht="112.5" x14ac:dyDescent="0.25">
      <c r="B65" s="54" t="str">
        <f>Calculations!A43</f>
        <v>B44</v>
      </c>
      <c r="C65" s="14" t="str">
        <f>Calculations!B43</f>
        <v>Land at Stoneways Gorse Meadow</v>
      </c>
      <c r="D65" s="9" t="str">
        <f>Calculations!C43</f>
        <v>Housing</v>
      </c>
      <c r="E65" s="31">
        <f>Calculations!D43</f>
        <v>9.1999999999999998E-2</v>
      </c>
      <c r="F65" s="31">
        <f>Calculations!H43</f>
        <v>0</v>
      </c>
      <c r="G65" s="31">
        <f>Calculations!L43</f>
        <v>0</v>
      </c>
      <c r="H65" s="31">
        <f>Calculations!G43</f>
        <v>0</v>
      </c>
      <c r="I65" s="31">
        <f>Calculations!K43</f>
        <v>0</v>
      </c>
      <c r="J65" s="31">
        <f>Calculations!F43</f>
        <v>0.09</v>
      </c>
      <c r="K65" s="31">
        <f>Calculations!J43</f>
        <v>97.826086956521735</v>
      </c>
      <c r="L65" s="31">
        <f>Calculations!E43</f>
        <v>2E-3</v>
      </c>
      <c r="M65" s="31">
        <f>Calculations!I43</f>
        <v>2.1739130434782608</v>
      </c>
      <c r="N65" s="31">
        <f>Calculations!P43</f>
        <v>0</v>
      </c>
      <c r="O65" s="31">
        <f>Calculations!U43</f>
        <v>0</v>
      </c>
      <c r="P65" s="31">
        <f>Calculations!N43</f>
        <v>0</v>
      </c>
      <c r="Q65" s="31">
        <f>Calculations!S43</f>
        <v>0</v>
      </c>
      <c r="R65" s="31">
        <f>Calculations!M43</f>
        <v>0</v>
      </c>
      <c r="S65" s="31">
        <f>Calculations!R43</f>
        <v>0</v>
      </c>
      <c r="T65" s="31">
        <f>Calculations!AA43</f>
        <v>9.1999999999999998E-2</v>
      </c>
      <c r="U65" s="31">
        <f>Calculations!AE43</f>
        <v>100</v>
      </c>
      <c r="V65" s="31">
        <f>Calculations!AB43</f>
        <v>0</v>
      </c>
      <c r="W65" s="31">
        <f>Calculations!AF43</f>
        <v>0</v>
      </c>
      <c r="X65" s="31">
        <f>Calculations!AC43</f>
        <v>0</v>
      </c>
      <c r="Y65" s="31">
        <f>Calculations!AG43</f>
        <v>0</v>
      </c>
      <c r="Z65" s="31">
        <f>Calculations!AD43</f>
        <v>1.6E-2</v>
      </c>
      <c r="AA65" s="31">
        <f>Calculations!AH43</f>
        <v>17.391304347826086</v>
      </c>
      <c r="AB65" s="15" t="s">
        <v>64</v>
      </c>
      <c r="AC65" s="14" t="s">
        <v>2096</v>
      </c>
      <c r="AD65" s="22" t="s">
        <v>2114</v>
      </c>
      <c r="AE65" s="22" t="s">
        <v>2100</v>
      </c>
      <c r="AF65" s="22"/>
      <c r="AG65" s="14" t="s">
        <v>2126</v>
      </c>
    </row>
    <row r="66" spans="2:34" ht="37.5" x14ac:dyDescent="0.25">
      <c r="B66" s="54" t="str">
        <f>Calculations!A44</f>
        <v>B45</v>
      </c>
      <c r="C66" s="14" t="str">
        <f>Calculations!B44</f>
        <v>Larch House, Station Road</v>
      </c>
      <c r="D66" s="9" t="str">
        <f>Calculations!C44</f>
        <v>Housing</v>
      </c>
      <c r="E66" s="31">
        <f>Calculations!D44</f>
        <v>0.29199999999999998</v>
      </c>
      <c r="F66" s="31">
        <f>Calculations!H44</f>
        <v>0.29199999999999998</v>
      </c>
      <c r="G66" s="31">
        <f>Calculations!L44</f>
        <v>100</v>
      </c>
      <c r="H66" s="31">
        <f>Calculations!G44</f>
        <v>0</v>
      </c>
      <c r="I66" s="31">
        <f>Calculations!K44</f>
        <v>0</v>
      </c>
      <c r="J66" s="31">
        <f>Calculations!F44</f>
        <v>0</v>
      </c>
      <c r="K66" s="31">
        <f>Calculations!J44</f>
        <v>0</v>
      </c>
      <c r="L66" s="31">
        <f>Calculations!E44</f>
        <v>0</v>
      </c>
      <c r="M66" s="31">
        <f>Calculations!I44</f>
        <v>0</v>
      </c>
      <c r="N66" s="31">
        <f>Calculations!P44</f>
        <v>0</v>
      </c>
      <c r="O66" s="31">
        <f>Calculations!U44</f>
        <v>0</v>
      </c>
      <c r="P66" s="31">
        <f>Calculations!N44</f>
        <v>0</v>
      </c>
      <c r="Q66" s="31">
        <f>Calculations!S44</f>
        <v>0</v>
      </c>
      <c r="R66" s="31">
        <f>Calculations!M44</f>
        <v>0</v>
      </c>
      <c r="S66" s="31">
        <f>Calculations!R44</f>
        <v>0</v>
      </c>
      <c r="T66" s="31">
        <f>Calculations!AA44</f>
        <v>0</v>
      </c>
      <c r="U66" s="31">
        <f>Calculations!AE44</f>
        <v>0</v>
      </c>
      <c r="V66" s="31">
        <f>Calculations!AB44</f>
        <v>0</v>
      </c>
      <c r="W66" s="31">
        <f>Calculations!AF44</f>
        <v>0</v>
      </c>
      <c r="X66" s="31">
        <f>Calculations!AC44</f>
        <v>0</v>
      </c>
      <c r="Y66" s="31">
        <f>Calculations!AG44</f>
        <v>0</v>
      </c>
      <c r="Z66" s="31">
        <f>Calculations!AD44</f>
        <v>0</v>
      </c>
      <c r="AA66" s="31">
        <f>Calculations!AH44</f>
        <v>0</v>
      </c>
      <c r="AB66" s="15" t="s">
        <v>64</v>
      </c>
      <c r="AC66" s="14" t="s">
        <v>2099</v>
      </c>
      <c r="AD66" s="22" t="s">
        <v>2107</v>
      </c>
      <c r="AE66" s="22" t="s">
        <v>2102</v>
      </c>
      <c r="AF66" s="22"/>
      <c r="AG66" s="14" t="s">
        <v>2122</v>
      </c>
    </row>
    <row r="67" spans="2:34" ht="37.5" x14ac:dyDescent="0.25">
      <c r="B67" s="54" t="str">
        <f>Calculations!A45</f>
        <v>B46</v>
      </c>
      <c r="C67" s="14" t="str">
        <f>Calculations!B45</f>
        <v>The Manor</v>
      </c>
      <c r="D67" s="9" t="str">
        <f>Calculations!C45</f>
        <v>Housing</v>
      </c>
      <c r="E67" s="31">
        <f>Calculations!D45</f>
        <v>0.44400000000000001</v>
      </c>
      <c r="F67" s="31">
        <f>Calculations!H45</f>
        <v>0.44400000000000001</v>
      </c>
      <c r="G67" s="31">
        <f>Calculations!L45</f>
        <v>100</v>
      </c>
      <c r="H67" s="31">
        <f>Calculations!G45</f>
        <v>0</v>
      </c>
      <c r="I67" s="31">
        <f>Calculations!K45</f>
        <v>0</v>
      </c>
      <c r="J67" s="31">
        <f>Calculations!F45</f>
        <v>0</v>
      </c>
      <c r="K67" s="31">
        <f>Calculations!J45</f>
        <v>0</v>
      </c>
      <c r="L67" s="31">
        <f>Calculations!E45</f>
        <v>0</v>
      </c>
      <c r="M67" s="31">
        <f>Calculations!I45</f>
        <v>0</v>
      </c>
      <c r="N67" s="31">
        <f>Calculations!P45</f>
        <v>0</v>
      </c>
      <c r="O67" s="31">
        <f>Calculations!U45</f>
        <v>0</v>
      </c>
      <c r="P67" s="31">
        <f>Calculations!N45</f>
        <v>0</v>
      </c>
      <c r="Q67" s="31">
        <f>Calculations!S45</f>
        <v>0</v>
      </c>
      <c r="R67" s="31">
        <f>Calculations!M45</f>
        <v>0</v>
      </c>
      <c r="S67" s="31">
        <f>Calculations!R45</f>
        <v>0</v>
      </c>
      <c r="T67" s="31">
        <f>Calculations!AA45</f>
        <v>0</v>
      </c>
      <c r="U67" s="31">
        <f>Calculations!AE45</f>
        <v>0</v>
      </c>
      <c r="V67" s="31">
        <f>Calculations!AB45</f>
        <v>0</v>
      </c>
      <c r="W67" s="31">
        <f>Calculations!AF45</f>
        <v>0</v>
      </c>
      <c r="X67" s="31">
        <f>Calculations!AC45</f>
        <v>0</v>
      </c>
      <c r="Y67" s="31">
        <f>Calculations!AG45</f>
        <v>0</v>
      </c>
      <c r="Z67" s="31">
        <f>Calculations!AD45</f>
        <v>0</v>
      </c>
      <c r="AA67" s="31">
        <f>Calculations!AH45</f>
        <v>0</v>
      </c>
      <c r="AB67" s="15" t="s">
        <v>64</v>
      </c>
      <c r="AC67" s="14" t="s">
        <v>2099</v>
      </c>
      <c r="AD67" s="22" t="s">
        <v>2107</v>
      </c>
      <c r="AE67" s="22" t="s">
        <v>2102</v>
      </c>
      <c r="AF67" s="22"/>
      <c r="AG67" s="14" t="s">
        <v>2122</v>
      </c>
    </row>
    <row r="68" spans="2:34" ht="37.5" x14ac:dyDescent="0.25">
      <c r="B68" s="54" t="str">
        <f>Calculations!A46</f>
        <v>B47</v>
      </c>
      <c r="C68" s="14" t="str">
        <f>Calculations!B46</f>
        <v>Land east of Coach &amp; Horses</v>
      </c>
      <c r="D68" s="9" t="str">
        <f>Calculations!C46</f>
        <v>Housing</v>
      </c>
      <c r="E68" s="31">
        <f>Calculations!D46</f>
        <v>0.56899999999999995</v>
      </c>
      <c r="F68" s="31">
        <f>Calculations!H46</f>
        <v>0.56899999999999995</v>
      </c>
      <c r="G68" s="31">
        <f>Calculations!L46</f>
        <v>100</v>
      </c>
      <c r="H68" s="31">
        <f>Calculations!G46</f>
        <v>0</v>
      </c>
      <c r="I68" s="31">
        <f>Calculations!K46</f>
        <v>0</v>
      </c>
      <c r="J68" s="31">
        <f>Calculations!F46</f>
        <v>0</v>
      </c>
      <c r="K68" s="31">
        <f>Calculations!J46</f>
        <v>0</v>
      </c>
      <c r="L68" s="31">
        <f>Calculations!E46</f>
        <v>0</v>
      </c>
      <c r="M68" s="31">
        <f>Calculations!I46</f>
        <v>0</v>
      </c>
      <c r="N68" s="31">
        <f>Calculations!P46</f>
        <v>0</v>
      </c>
      <c r="O68" s="31">
        <f>Calculations!U46</f>
        <v>0</v>
      </c>
      <c r="P68" s="31">
        <f>Calculations!N46</f>
        <v>0</v>
      </c>
      <c r="Q68" s="31">
        <f>Calculations!S46</f>
        <v>0</v>
      </c>
      <c r="R68" s="31">
        <f>Calculations!M46</f>
        <v>0</v>
      </c>
      <c r="S68" s="31">
        <f>Calculations!R46</f>
        <v>0</v>
      </c>
      <c r="T68" s="31">
        <f>Calculations!AA46</f>
        <v>0</v>
      </c>
      <c r="U68" s="31">
        <f>Calculations!AE46</f>
        <v>0</v>
      </c>
      <c r="V68" s="31">
        <f>Calculations!AB46</f>
        <v>0</v>
      </c>
      <c r="W68" s="31">
        <f>Calculations!AF46</f>
        <v>0</v>
      </c>
      <c r="X68" s="31">
        <f>Calculations!AC46</f>
        <v>0</v>
      </c>
      <c r="Y68" s="31">
        <f>Calculations!AG46</f>
        <v>0</v>
      </c>
      <c r="Z68" s="31">
        <f>Calculations!AD46</f>
        <v>0</v>
      </c>
      <c r="AA68" s="31">
        <f>Calculations!AH46</f>
        <v>0</v>
      </c>
      <c r="AB68" s="15" t="s">
        <v>64</v>
      </c>
      <c r="AC68" s="14" t="s">
        <v>2099</v>
      </c>
      <c r="AD68" s="22" t="s">
        <v>2107</v>
      </c>
      <c r="AE68" s="22" t="s">
        <v>2102</v>
      </c>
      <c r="AF68" s="22"/>
      <c r="AG68" s="14" t="s">
        <v>2122</v>
      </c>
    </row>
    <row r="69" spans="2:34" ht="37.5" x14ac:dyDescent="0.25">
      <c r="B69" s="54" t="str">
        <f>Calculations!A47</f>
        <v>B48</v>
      </c>
      <c r="C69" s="14" t="str">
        <f>Calculations!B47</f>
        <v>Police Station, Moore Road</v>
      </c>
      <c r="D69" s="9" t="str">
        <f>Calculations!C47</f>
        <v>Housing</v>
      </c>
      <c r="E69" s="31">
        <f>Calculations!D47</f>
        <v>8.5999999999999993E-2</v>
      </c>
      <c r="F69" s="31">
        <f>Calculations!H47</f>
        <v>8.5999999999999993E-2</v>
      </c>
      <c r="G69" s="31">
        <f>Calculations!L47</f>
        <v>100</v>
      </c>
      <c r="H69" s="31">
        <f>Calculations!G47</f>
        <v>0</v>
      </c>
      <c r="I69" s="31">
        <f>Calculations!K47</f>
        <v>0</v>
      </c>
      <c r="J69" s="31">
        <f>Calculations!F47</f>
        <v>0</v>
      </c>
      <c r="K69" s="31">
        <f>Calculations!J47</f>
        <v>0</v>
      </c>
      <c r="L69" s="31">
        <f>Calculations!E47</f>
        <v>0</v>
      </c>
      <c r="M69" s="31">
        <f>Calculations!I47</f>
        <v>0</v>
      </c>
      <c r="N69" s="31">
        <f>Calculations!P47</f>
        <v>1.4E-2</v>
      </c>
      <c r="O69" s="31">
        <f>Calculations!U47</f>
        <v>16.279069767441861</v>
      </c>
      <c r="P69" s="31">
        <f>Calculations!N47</f>
        <v>0</v>
      </c>
      <c r="Q69" s="31">
        <f>Calculations!S47</f>
        <v>0</v>
      </c>
      <c r="R69" s="31">
        <f>Calculations!M47</f>
        <v>0</v>
      </c>
      <c r="S69" s="31">
        <f>Calculations!R47</f>
        <v>0</v>
      </c>
      <c r="T69" s="31">
        <f>Calculations!AA47</f>
        <v>0</v>
      </c>
      <c r="U69" s="31">
        <f>Calculations!AE47</f>
        <v>0</v>
      </c>
      <c r="V69" s="31">
        <f>Calculations!AB47</f>
        <v>0</v>
      </c>
      <c r="W69" s="31">
        <f>Calculations!AF47</f>
        <v>0</v>
      </c>
      <c r="X69" s="31">
        <f>Calculations!AC47</f>
        <v>0</v>
      </c>
      <c r="Y69" s="31">
        <f>Calculations!AG47</f>
        <v>0</v>
      </c>
      <c r="Z69" s="31">
        <f>Calculations!AD47</f>
        <v>0</v>
      </c>
      <c r="AA69" s="31">
        <f>Calculations!AH47</f>
        <v>0</v>
      </c>
      <c r="AB69" s="15" t="s">
        <v>64</v>
      </c>
      <c r="AC69" s="14" t="s">
        <v>2098</v>
      </c>
      <c r="AD69" s="22" t="s">
        <v>2106</v>
      </c>
      <c r="AE69" s="22" t="s">
        <v>2101</v>
      </c>
      <c r="AF69" s="22"/>
      <c r="AG69" s="14" t="s">
        <v>2121</v>
      </c>
    </row>
    <row r="70" spans="2:34" ht="37.5" x14ac:dyDescent="0.25">
      <c r="B70" s="54" t="str">
        <f>Calculations!A48</f>
        <v>B49</v>
      </c>
      <c r="C70" s="14" t="str">
        <f>Calculations!B48</f>
        <v>Library &amp; Youth Centre</v>
      </c>
      <c r="D70" s="9" t="str">
        <f>Calculations!C48</f>
        <v>Housing</v>
      </c>
      <c r="E70" s="31">
        <f>Calculations!D48</f>
        <v>0.10100000000000001</v>
      </c>
      <c r="F70" s="31">
        <f>Calculations!H48</f>
        <v>0.10100000000000001</v>
      </c>
      <c r="G70" s="31">
        <f>Calculations!L48</f>
        <v>100</v>
      </c>
      <c r="H70" s="31">
        <f>Calculations!G48</f>
        <v>0</v>
      </c>
      <c r="I70" s="31">
        <f>Calculations!K48</f>
        <v>0</v>
      </c>
      <c r="J70" s="31">
        <f>Calculations!F48</f>
        <v>0</v>
      </c>
      <c r="K70" s="31">
        <f>Calculations!J48</f>
        <v>0</v>
      </c>
      <c r="L70" s="31">
        <f>Calculations!E48</f>
        <v>0</v>
      </c>
      <c r="M70" s="31">
        <f>Calculations!I48</f>
        <v>0</v>
      </c>
      <c r="N70" s="31">
        <f>Calculations!P48</f>
        <v>0</v>
      </c>
      <c r="O70" s="31">
        <f>Calculations!U48</f>
        <v>0</v>
      </c>
      <c r="P70" s="31">
        <f>Calculations!N48</f>
        <v>0</v>
      </c>
      <c r="Q70" s="31">
        <f>Calculations!S48</f>
        <v>0</v>
      </c>
      <c r="R70" s="31">
        <f>Calculations!M48</f>
        <v>0</v>
      </c>
      <c r="S70" s="31">
        <f>Calculations!R48</f>
        <v>0</v>
      </c>
      <c r="T70" s="31">
        <f>Calculations!AA48</f>
        <v>0</v>
      </c>
      <c r="U70" s="31">
        <f>Calculations!AE48</f>
        <v>0</v>
      </c>
      <c r="V70" s="31">
        <f>Calculations!AB48</f>
        <v>0</v>
      </c>
      <c r="W70" s="31">
        <f>Calculations!AF48</f>
        <v>0</v>
      </c>
      <c r="X70" s="31">
        <f>Calculations!AC48</f>
        <v>0</v>
      </c>
      <c r="Y70" s="31">
        <f>Calculations!AG48</f>
        <v>0</v>
      </c>
      <c r="Z70" s="31">
        <f>Calculations!AD48</f>
        <v>0</v>
      </c>
      <c r="AA70" s="31">
        <f>Calculations!AH48</f>
        <v>0</v>
      </c>
      <c r="AB70" s="15" t="s">
        <v>64</v>
      </c>
      <c r="AC70" s="14" t="s">
        <v>2099</v>
      </c>
      <c r="AD70" s="22" t="s">
        <v>2107</v>
      </c>
      <c r="AE70" s="22" t="s">
        <v>2102</v>
      </c>
      <c r="AF70" s="22"/>
      <c r="AG70" s="14" t="s">
        <v>2122</v>
      </c>
      <c r="AH70" s="18"/>
    </row>
    <row r="71" spans="2:34" ht="112.5" x14ac:dyDescent="0.25">
      <c r="B71" s="54" t="str">
        <f>Calculations!A49</f>
        <v>B5</v>
      </c>
      <c r="C71" s="14" t="str">
        <f>Calculations!B49</f>
        <v>British Legion Site</v>
      </c>
      <c r="D71" s="9" t="str">
        <f>Calculations!C49</f>
        <v>Housing</v>
      </c>
      <c r="E71" s="31">
        <f>Calculations!D49</f>
        <v>1.2</v>
      </c>
      <c r="F71" s="31">
        <f>Calculations!H49</f>
        <v>0.15899999999999984</v>
      </c>
      <c r="G71" s="31">
        <f>Calculations!L49</f>
        <v>13.249999999999988</v>
      </c>
      <c r="H71" s="31">
        <f>Calculations!G49</f>
        <v>0.16200000000000001</v>
      </c>
      <c r="I71" s="31">
        <f>Calculations!K49</f>
        <v>13.5</v>
      </c>
      <c r="J71" s="31">
        <f>Calculations!F49</f>
        <v>0.79500000000000004</v>
      </c>
      <c r="K71" s="31">
        <f>Calculations!J49</f>
        <v>66.250000000000014</v>
      </c>
      <c r="L71" s="31">
        <f>Calculations!E49</f>
        <v>8.4000000000000005E-2</v>
      </c>
      <c r="M71" s="31">
        <f>Calculations!I49</f>
        <v>7.0000000000000009</v>
      </c>
      <c r="N71" s="31">
        <f>Calculations!P49</f>
        <v>0.26400000000000001</v>
      </c>
      <c r="O71" s="31">
        <f>Calculations!U49</f>
        <v>22.000000000000004</v>
      </c>
      <c r="P71" s="31">
        <f>Calculations!N49</f>
        <v>0.11799999999999999</v>
      </c>
      <c r="Q71" s="31">
        <f>Calculations!S49</f>
        <v>9.8333333333333321</v>
      </c>
      <c r="R71" s="31">
        <f>Calculations!M49</f>
        <v>0.28399999999999997</v>
      </c>
      <c r="S71" s="31">
        <f>Calculations!R49</f>
        <v>23.666666666666668</v>
      </c>
      <c r="T71" s="31">
        <f>Calculations!AA49</f>
        <v>0.85199999999999998</v>
      </c>
      <c r="U71" s="31">
        <f>Calculations!AE49</f>
        <v>71</v>
      </c>
      <c r="V71" s="31">
        <f>Calculations!AB49</f>
        <v>6.3E-2</v>
      </c>
      <c r="W71" s="31">
        <f>Calculations!AF49</f>
        <v>5.2500000000000009</v>
      </c>
      <c r="X71" s="31">
        <f>Calculations!AC49</f>
        <v>7.0000000000000001E-3</v>
      </c>
      <c r="Y71" s="31">
        <f>Calculations!AG49</f>
        <v>0.58333333333333337</v>
      </c>
      <c r="Z71" s="31">
        <f>Calculations!AD49</f>
        <v>3.0000000000000001E-3</v>
      </c>
      <c r="AA71" s="31">
        <f>Calculations!AH49</f>
        <v>0.25</v>
      </c>
      <c r="AB71" s="15" t="s">
        <v>64</v>
      </c>
      <c r="AC71" s="14" t="s">
        <v>2096</v>
      </c>
      <c r="AD71" s="22" t="s">
        <v>2114</v>
      </c>
      <c r="AE71" s="22" t="s">
        <v>2100</v>
      </c>
      <c r="AF71" s="22"/>
      <c r="AG71" s="14" t="s">
        <v>2126</v>
      </c>
      <c r="AH71" s="18"/>
    </row>
    <row r="72" spans="2:34" ht="37.5" x14ac:dyDescent="0.25">
      <c r="B72" s="54" t="str">
        <f>Calculations!A50</f>
        <v>B51</v>
      </c>
      <c r="C72" s="14" t="str">
        <f>Calculations!B50</f>
        <v>Land at Clapton Row</v>
      </c>
      <c r="D72" s="9" t="str">
        <f>Calculations!C50</f>
        <v>Housing</v>
      </c>
      <c r="E72" s="31">
        <f>Calculations!D50</f>
        <v>0.104</v>
      </c>
      <c r="F72" s="31">
        <f>Calculations!H50</f>
        <v>0.104</v>
      </c>
      <c r="G72" s="31">
        <f>Calculations!L50</f>
        <v>100</v>
      </c>
      <c r="H72" s="31">
        <f>Calculations!G50</f>
        <v>0</v>
      </c>
      <c r="I72" s="31">
        <f>Calculations!K50</f>
        <v>0</v>
      </c>
      <c r="J72" s="31">
        <f>Calculations!F50</f>
        <v>0</v>
      </c>
      <c r="K72" s="31">
        <f>Calculations!J50</f>
        <v>0</v>
      </c>
      <c r="L72" s="31">
        <f>Calculations!E50</f>
        <v>0</v>
      </c>
      <c r="M72" s="31">
        <f>Calculations!I50</f>
        <v>0</v>
      </c>
      <c r="N72" s="31">
        <f>Calculations!P50</f>
        <v>0</v>
      </c>
      <c r="O72" s="31">
        <f>Calculations!U50</f>
        <v>0</v>
      </c>
      <c r="P72" s="31">
        <f>Calculations!N50</f>
        <v>0</v>
      </c>
      <c r="Q72" s="31">
        <f>Calculations!S50</f>
        <v>0</v>
      </c>
      <c r="R72" s="31">
        <f>Calculations!M50</f>
        <v>0</v>
      </c>
      <c r="S72" s="31">
        <f>Calculations!R50</f>
        <v>0</v>
      </c>
      <c r="T72" s="31">
        <f>Calculations!AA50</f>
        <v>0</v>
      </c>
      <c r="U72" s="31">
        <f>Calculations!AE50</f>
        <v>0</v>
      </c>
      <c r="V72" s="31">
        <f>Calculations!AB50</f>
        <v>0</v>
      </c>
      <c r="W72" s="31">
        <f>Calculations!AF50</f>
        <v>0</v>
      </c>
      <c r="X72" s="31">
        <f>Calculations!AC50</f>
        <v>0</v>
      </c>
      <c r="Y72" s="31">
        <f>Calculations!AG50</f>
        <v>0</v>
      </c>
      <c r="Z72" s="31">
        <f>Calculations!AD50</f>
        <v>0</v>
      </c>
      <c r="AA72" s="31">
        <f>Calculations!AH50</f>
        <v>0</v>
      </c>
      <c r="AB72" s="15" t="s">
        <v>64</v>
      </c>
      <c r="AC72" s="14" t="s">
        <v>2099</v>
      </c>
      <c r="AD72" s="22" t="s">
        <v>2107</v>
      </c>
      <c r="AE72" s="22" t="s">
        <v>2102</v>
      </c>
      <c r="AF72" s="22"/>
      <c r="AG72" s="14" t="s">
        <v>2122</v>
      </c>
    </row>
    <row r="73" spans="2:34" ht="25" x14ac:dyDescent="0.25">
      <c r="B73" s="54" t="str">
        <f>Calculations!A51</f>
        <v>B52</v>
      </c>
      <c r="C73" s="14" t="str">
        <f>Calculations!B51</f>
        <v>Pockhill Farm, Pockhill Lane</v>
      </c>
      <c r="D73" s="9" t="str">
        <f>Calculations!C51</f>
        <v>Housing</v>
      </c>
      <c r="E73" s="31">
        <f>Calculations!D51</f>
        <v>3.8420000000000001</v>
      </c>
      <c r="F73" s="31">
        <f>Calculations!H51</f>
        <v>3.8420000000000001</v>
      </c>
      <c r="G73" s="31">
        <f>Calculations!L51</f>
        <v>100</v>
      </c>
      <c r="H73" s="31">
        <f>Calculations!G51</f>
        <v>0</v>
      </c>
      <c r="I73" s="31">
        <f>Calculations!K51</f>
        <v>0</v>
      </c>
      <c r="J73" s="31">
        <f>Calculations!F51</f>
        <v>0</v>
      </c>
      <c r="K73" s="31">
        <f>Calculations!J51</f>
        <v>0</v>
      </c>
      <c r="L73" s="31">
        <f>Calculations!E51</f>
        <v>0</v>
      </c>
      <c r="M73" s="31">
        <f>Calculations!I51</f>
        <v>0</v>
      </c>
      <c r="N73" s="31">
        <f>Calculations!P51</f>
        <v>0.60599999999999998</v>
      </c>
      <c r="O73" s="31">
        <f>Calculations!U51</f>
        <v>15.773034877667879</v>
      </c>
      <c r="P73" s="31">
        <f>Calculations!N51</f>
        <v>6.9000000000000006E-2</v>
      </c>
      <c r="Q73" s="31">
        <f>Calculations!S51</f>
        <v>1.7959396147839666</v>
      </c>
      <c r="R73" s="31">
        <f>Calculations!M51</f>
        <v>0.32900000000000001</v>
      </c>
      <c r="S73" s="31">
        <f>Calculations!R51</f>
        <v>8.5632483081728274</v>
      </c>
      <c r="T73" s="31">
        <f>Calculations!AA51</f>
        <v>0</v>
      </c>
      <c r="U73" s="31">
        <f>Calculations!AE51</f>
        <v>0</v>
      </c>
      <c r="V73" s="31">
        <f>Calculations!AB51</f>
        <v>0</v>
      </c>
      <c r="W73" s="31">
        <f>Calculations!AF51</f>
        <v>0</v>
      </c>
      <c r="X73" s="31">
        <f>Calculations!AC51</f>
        <v>0</v>
      </c>
      <c r="Y73" s="31">
        <f>Calculations!AG51</f>
        <v>0</v>
      </c>
      <c r="Z73" s="31">
        <f>Calculations!AD51</f>
        <v>0</v>
      </c>
      <c r="AA73" s="31">
        <f>Calculations!AH51</f>
        <v>0</v>
      </c>
      <c r="AB73" s="15" t="s">
        <v>64</v>
      </c>
      <c r="AC73" s="14" t="s">
        <v>2097</v>
      </c>
      <c r="AD73" s="22" t="s">
        <v>2119</v>
      </c>
      <c r="AE73" s="22" t="s">
        <v>2120</v>
      </c>
      <c r="AF73" s="22"/>
      <c r="AG73" s="14" t="s">
        <v>2124</v>
      </c>
    </row>
    <row r="74" spans="2:34" ht="25" x14ac:dyDescent="0.25">
      <c r="B74" s="54" t="str">
        <f>Calculations!A52</f>
        <v>B53</v>
      </c>
      <c r="C74" s="14" t="str">
        <f>Calculations!B52</f>
        <v>Land at Broadlands</v>
      </c>
      <c r="D74" s="9" t="str">
        <f>Calculations!C52</f>
        <v>Housing</v>
      </c>
      <c r="E74" s="31">
        <f>Calculations!D52</f>
        <v>3.6760000000000002</v>
      </c>
      <c r="F74" s="31">
        <f>Calculations!H52</f>
        <v>3.6760000000000002</v>
      </c>
      <c r="G74" s="31">
        <f>Calculations!L52</f>
        <v>100</v>
      </c>
      <c r="H74" s="31">
        <f>Calculations!G52</f>
        <v>0</v>
      </c>
      <c r="I74" s="31">
        <f>Calculations!K52</f>
        <v>0</v>
      </c>
      <c r="J74" s="31">
        <f>Calculations!F52</f>
        <v>0</v>
      </c>
      <c r="K74" s="31">
        <f>Calculations!J52</f>
        <v>0</v>
      </c>
      <c r="L74" s="31">
        <f>Calculations!E52</f>
        <v>0</v>
      </c>
      <c r="M74" s="31">
        <f>Calculations!I52</f>
        <v>0</v>
      </c>
      <c r="N74" s="31">
        <f>Calculations!P52</f>
        <v>1.2130000000000001</v>
      </c>
      <c r="O74" s="31">
        <f>Calculations!U52</f>
        <v>32.99782372143634</v>
      </c>
      <c r="P74" s="31">
        <f>Calculations!N52</f>
        <v>0.24299999999999999</v>
      </c>
      <c r="Q74" s="31">
        <f>Calculations!S52</f>
        <v>6.6104461371055496</v>
      </c>
      <c r="R74" s="31">
        <f>Calculations!M52</f>
        <v>4.5999999999999999E-2</v>
      </c>
      <c r="S74" s="31">
        <f>Calculations!R52</f>
        <v>1.2513601741022851</v>
      </c>
      <c r="T74" s="31">
        <f>Calculations!AA52</f>
        <v>0</v>
      </c>
      <c r="U74" s="31">
        <f>Calculations!AE52</f>
        <v>0</v>
      </c>
      <c r="V74" s="31">
        <f>Calculations!AB52</f>
        <v>0</v>
      </c>
      <c r="W74" s="31">
        <f>Calculations!AF52</f>
        <v>0</v>
      </c>
      <c r="X74" s="31">
        <f>Calculations!AC52</f>
        <v>0</v>
      </c>
      <c r="Y74" s="31">
        <f>Calculations!AG52</f>
        <v>0</v>
      </c>
      <c r="Z74" s="31">
        <f>Calculations!AD52</f>
        <v>0</v>
      </c>
      <c r="AA74" s="31">
        <f>Calculations!AH52</f>
        <v>0</v>
      </c>
      <c r="AB74" s="15" t="s">
        <v>64</v>
      </c>
      <c r="AC74" s="14" t="s">
        <v>2097</v>
      </c>
      <c r="AD74" s="22" t="s">
        <v>2119</v>
      </c>
      <c r="AE74" s="22" t="s">
        <v>2120</v>
      </c>
      <c r="AF74" s="22"/>
      <c r="AG74" s="14" t="s">
        <v>2124</v>
      </c>
    </row>
    <row r="75" spans="2:34" ht="25" x14ac:dyDescent="0.25">
      <c r="B75" s="54" t="str">
        <f>Calculations!A53</f>
        <v>B54</v>
      </c>
      <c r="C75" s="14" t="str">
        <f>Calculations!B53</f>
        <v>Bourton-on-the-Water</v>
      </c>
      <c r="D75" s="9" t="str">
        <f>Calculations!C53</f>
        <v>Housing</v>
      </c>
      <c r="E75" s="31">
        <f>Calculations!D53</f>
        <v>2.2919999999999998</v>
      </c>
      <c r="F75" s="31">
        <f>Calculations!H53</f>
        <v>2.2919999999999998</v>
      </c>
      <c r="G75" s="31">
        <f>Calculations!L53</f>
        <v>100</v>
      </c>
      <c r="H75" s="31">
        <f>Calculations!G53</f>
        <v>0</v>
      </c>
      <c r="I75" s="31">
        <f>Calculations!K53</f>
        <v>0</v>
      </c>
      <c r="J75" s="31">
        <f>Calculations!F53</f>
        <v>0</v>
      </c>
      <c r="K75" s="31">
        <f>Calculations!J53</f>
        <v>0</v>
      </c>
      <c r="L75" s="31">
        <f>Calculations!E53</f>
        <v>0</v>
      </c>
      <c r="M75" s="31">
        <f>Calculations!I53</f>
        <v>0</v>
      </c>
      <c r="N75" s="31">
        <f>Calculations!P53</f>
        <v>0.314</v>
      </c>
      <c r="O75" s="31">
        <f>Calculations!U53</f>
        <v>13.699825479930194</v>
      </c>
      <c r="P75" s="31">
        <f>Calculations!N53</f>
        <v>0.34399999999999997</v>
      </c>
      <c r="Q75" s="31">
        <f>Calculations!S53</f>
        <v>15.008726003490402</v>
      </c>
      <c r="R75" s="31">
        <f>Calculations!M53</f>
        <v>0.72699999999999998</v>
      </c>
      <c r="S75" s="31">
        <f>Calculations!R53</f>
        <v>31.719022687609076</v>
      </c>
      <c r="T75" s="31">
        <f>Calculations!AA53</f>
        <v>0</v>
      </c>
      <c r="U75" s="31">
        <f>Calculations!AE53</f>
        <v>0</v>
      </c>
      <c r="V75" s="31">
        <f>Calculations!AB53</f>
        <v>0</v>
      </c>
      <c r="W75" s="31">
        <f>Calculations!AF53</f>
        <v>0</v>
      </c>
      <c r="X75" s="31">
        <f>Calculations!AC53</f>
        <v>0</v>
      </c>
      <c r="Y75" s="31">
        <f>Calculations!AG53</f>
        <v>0</v>
      </c>
      <c r="Z75" s="31">
        <f>Calculations!AD53</f>
        <v>0</v>
      </c>
      <c r="AA75" s="31">
        <f>Calculations!AH53</f>
        <v>0</v>
      </c>
      <c r="AB75" s="15" t="s">
        <v>64</v>
      </c>
      <c r="AC75" s="14" t="s">
        <v>2097</v>
      </c>
      <c r="AD75" s="22" t="s">
        <v>2119</v>
      </c>
      <c r="AE75" s="22" t="s">
        <v>2120</v>
      </c>
      <c r="AF75" s="22"/>
      <c r="AG75" s="14" t="s">
        <v>2124</v>
      </c>
    </row>
    <row r="76" spans="2:34" ht="112.5" x14ac:dyDescent="0.25">
      <c r="B76" s="54" t="str">
        <f>Calculations!A54</f>
        <v>B55</v>
      </c>
      <c r="C76" s="14" t="str">
        <f>Calculations!B54</f>
        <v>Land north of Bourton Business Park</v>
      </c>
      <c r="D76" s="9" t="str">
        <f>Calculations!C54</f>
        <v>Housing</v>
      </c>
      <c r="E76" s="31">
        <f>Calculations!D54</f>
        <v>5.7949999999999999</v>
      </c>
      <c r="F76" s="31">
        <f>Calculations!H54</f>
        <v>4.0859999999999994</v>
      </c>
      <c r="G76" s="31">
        <f>Calculations!L54</f>
        <v>70.509059534081103</v>
      </c>
      <c r="H76" s="31">
        <f>Calculations!G54</f>
        <v>0.182</v>
      </c>
      <c r="I76" s="31">
        <f>Calculations!K54</f>
        <v>3.1406384814495252</v>
      </c>
      <c r="J76" s="31">
        <f>Calculations!F54</f>
        <v>0</v>
      </c>
      <c r="K76" s="31">
        <f>Calculations!J54</f>
        <v>0</v>
      </c>
      <c r="L76" s="31">
        <f>Calculations!E54</f>
        <v>1.5269999999999999</v>
      </c>
      <c r="M76" s="31">
        <f>Calculations!I54</f>
        <v>26.350301984469372</v>
      </c>
      <c r="N76" s="31">
        <f>Calculations!P54</f>
        <v>0.58599999999999997</v>
      </c>
      <c r="O76" s="31">
        <f>Calculations!U54</f>
        <v>10.112165660051769</v>
      </c>
      <c r="P76" s="31">
        <f>Calculations!N54</f>
        <v>0.09</v>
      </c>
      <c r="Q76" s="31">
        <f>Calculations!S54</f>
        <v>1.5530629853321829</v>
      </c>
      <c r="R76" s="31">
        <f>Calculations!M54</f>
        <v>9.9000000000000005E-2</v>
      </c>
      <c r="S76" s="31">
        <f>Calculations!R54</f>
        <v>1.7083692838654012</v>
      </c>
      <c r="T76" s="31">
        <f>Calculations!AA54</f>
        <v>1.5269999999999999</v>
      </c>
      <c r="U76" s="31">
        <f>Calculations!AE54</f>
        <v>26.350301984469372</v>
      </c>
      <c r="V76" s="31">
        <f>Calculations!AB54</f>
        <v>0.182</v>
      </c>
      <c r="W76" s="31">
        <f>Calculations!AF54</f>
        <v>3.1406384814495252</v>
      </c>
      <c r="X76" s="31">
        <f>Calculations!AC54</f>
        <v>0</v>
      </c>
      <c r="Y76" s="31">
        <f>Calculations!AG54</f>
        <v>0</v>
      </c>
      <c r="Z76" s="31">
        <f>Calculations!AD54</f>
        <v>0</v>
      </c>
      <c r="AA76" s="31">
        <f>Calculations!AH54</f>
        <v>0</v>
      </c>
      <c r="AB76" s="15" t="s">
        <v>64</v>
      </c>
      <c r="AC76" s="14" t="s">
        <v>2096</v>
      </c>
      <c r="AD76" s="22" t="s">
        <v>2114</v>
      </c>
      <c r="AE76" s="22" t="s">
        <v>2100</v>
      </c>
      <c r="AF76" s="22"/>
      <c r="AG76" s="14" t="s">
        <v>2126</v>
      </c>
    </row>
    <row r="77" spans="2:34" ht="37.5" x14ac:dyDescent="0.25">
      <c r="B77" s="54" t="str">
        <f>Calculations!A55</f>
        <v>B56</v>
      </c>
      <c r="C77" s="14" t="str">
        <f>Calculations!B55</f>
        <v>Land off Mallard Crescent</v>
      </c>
      <c r="D77" s="9" t="str">
        <f>Calculations!C55</f>
        <v>Housing</v>
      </c>
      <c r="E77" s="31">
        <f>Calculations!D55</f>
        <v>1.831</v>
      </c>
      <c r="F77" s="31">
        <f>Calculations!H55</f>
        <v>1.831</v>
      </c>
      <c r="G77" s="31">
        <f>Calculations!L55</f>
        <v>100</v>
      </c>
      <c r="H77" s="31">
        <f>Calculations!G55</f>
        <v>0</v>
      </c>
      <c r="I77" s="31">
        <f>Calculations!K55</f>
        <v>0</v>
      </c>
      <c r="J77" s="31">
        <f>Calculations!F55</f>
        <v>0</v>
      </c>
      <c r="K77" s="31">
        <f>Calculations!J55</f>
        <v>0</v>
      </c>
      <c r="L77" s="31">
        <f>Calculations!E55</f>
        <v>0</v>
      </c>
      <c r="M77" s="31">
        <f>Calculations!I55</f>
        <v>0</v>
      </c>
      <c r="N77" s="31">
        <f>Calculations!P55</f>
        <v>0</v>
      </c>
      <c r="O77" s="31">
        <f>Calculations!U55</f>
        <v>0</v>
      </c>
      <c r="P77" s="31">
        <f>Calculations!N55</f>
        <v>0</v>
      </c>
      <c r="Q77" s="31">
        <f>Calculations!S55</f>
        <v>0</v>
      </c>
      <c r="R77" s="31">
        <f>Calculations!M55</f>
        <v>0</v>
      </c>
      <c r="S77" s="31">
        <f>Calculations!R55</f>
        <v>0</v>
      </c>
      <c r="T77" s="31">
        <f>Calculations!AA55</f>
        <v>0</v>
      </c>
      <c r="U77" s="31">
        <f>Calculations!AE55</f>
        <v>0</v>
      </c>
      <c r="V77" s="31">
        <f>Calculations!AB55</f>
        <v>0</v>
      </c>
      <c r="W77" s="31">
        <f>Calculations!AF55</f>
        <v>0</v>
      </c>
      <c r="X77" s="31">
        <f>Calculations!AC55</f>
        <v>0</v>
      </c>
      <c r="Y77" s="31">
        <f>Calculations!AG55</f>
        <v>0</v>
      </c>
      <c r="Z77" s="31">
        <f>Calculations!AD55</f>
        <v>0</v>
      </c>
      <c r="AA77" s="31">
        <f>Calculations!AH55</f>
        <v>0</v>
      </c>
      <c r="AB77" s="15" t="s">
        <v>64</v>
      </c>
      <c r="AC77" s="14" t="s">
        <v>2098</v>
      </c>
      <c r="AD77" s="22" t="s">
        <v>2106</v>
      </c>
      <c r="AE77" s="22" t="s">
        <v>2101</v>
      </c>
      <c r="AF77" s="22"/>
      <c r="AG77" s="14" t="s">
        <v>2121</v>
      </c>
    </row>
    <row r="78" spans="2:34" ht="112.5" x14ac:dyDescent="0.25">
      <c r="B78" s="54" t="str">
        <f>Calculations!A56</f>
        <v>B57</v>
      </c>
      <c r="C78" s="14" t="str">
        <f>Calculations!B56</f>
        <v>Bourton-on-the-Water</v>
      </c>
      <c r="D78" s="9" t="str">
        <f>Calculations!C56</f>
        <v>Housing</v>
      </c>
      <c r="E78" s="31">
        <f>Calculations!D56</f>
        <v>3.339</v>
      </c>
      <c r="F78" s="31">
        <f>Calculations!H56</f>
        <v>6.6000000000000059E-2</v>
      </c>
      <c r="G78" s="31">
        <f>Calculations!L56</f>
        <v>1.9766397124887709</v>
      </c>
      <c r="H78" s="31">
        <f>Calculations!G56</f>
        <v>0.66300000000000003</v>
      </c>
      <c r="I78" s="31">
        <f>Calculations!K56</f>
        <v>19.856244384546272</v>
      </c>
      <c r="J78" s="31">
        <f>Calculations!F56</f>
        <v>0</v>
      </c>
      <c r="K78" s="31">
        <f>Calculations!J56</f>
        <v>0</v>
      </c>
      <c r="L78" s="31">
        <f>Calculations!E56</f>
        <v>2.61</v>
      </c>
      <c r="M78" s="31">
        <f>Calculations!I56</f>
        <v>78.167115902964952</v>
      </c>
      <c r="N78" s="31">
        <f>Calculations!P56</f>
        <v>1.7170000000000001</v>
      </c>
      <c r="O78" s="31">
        <f>Calculations!U56</f>
        <v>51.422581611260867</v>
      </c>
      <c r="P78" s="31">
        <f>Calculations!N56</f>
        <v>0</v>
      </c>
      <c r="Q78" s="31">
        <f>Calculations!S56</f>
        <v>0</v>
      </c>
      <c r="R78" s="31">
        <f>Calculations!M56</f>
        <v>0</v>
      </c>
      <c r="S78" s="31">
        <f>Calculations!R56</f>
        <v>0</v>
      </c>
      <c r="T78" s="31">
        <f>Calculations!AA56</f>
        <v>2.5870000000000002</v>
      </c>
      <c r="U78" s="31">
        <f>Calculations!AE56</f>
        <v>77.478286912249189</v>
      </c>
      <c r="V78" s="31">
        <f>Calculations!AB56</f>
        <v>0.68100000000000005</v>
      </c>
      <c r="W78" s="31">
        <f>Calculations!AF56</f>
        <v>20.395327942497758</v>
      </c>
      <c r="X78" s="31">
        <f>Calculations!AC56</f>
        <v>0</v>
      </c>
      <c r="Y78" s="31">
        <f>Calculations!AG56</f>
        <v>0</v>
      </c>
      <c r="Z78" s="31">
        <f>Calculations!AD56</f>
        <v>0</v>
      </c>
      <c r="AA78" s="31">
        <f>Calculations!AH56</f>
        <v>0</v>
      </c>
      <c r="AB78" s="15" t="s">
        <v>64</v>
      </c>
      <c r="AC78" s="14" t="s">
        <v>2096</v>
      </c>
      <c r="AD78" s="22" t="s">
        <v>2114</v>
      </c>
      <c r="AE78" s="22" t="s">
        <v>2100</v>
      </c>
      <c r="AF78" s="22"/>
      <c r="AG78" s="14" t="s">
        <v>2126</v>
      </c>
    </row>
    <row r="79" spans="2:34" ht="37.5" x14ac:dyDescent="0.25">
      <c r="B79" s="54" t="str">
        <f>Calculations!A57</f>
        <v>B58</v>
      </c>
      <c r="C79" s="14" t="str">
        <f>Calculations!B57</f>
        <v>Bourton-on-the-Water</v>
      </c>
      <c r="D79" s="9" t="str">
        <f>Calculations!C57</f>
        <v>Housing</v>
      </c>
      <c r="E79" s="31">
        <f>Calculations!D57</f>
        <v>5.1999999999999998E-2</v>
      </c>
      <c r="F79" s="31">
        <f>Calculations!H57</f>
        <v>5.1999999999999998E-2</v>
      </c>
      <c r="G79" s="31">
        <f>Calculations!L57</f>
        <v>100</v>
      </c>
      <c r="H79" s="31">
        <f>Calculations!G57</f>
        <v>0</v>
      </c>
      <c r="I79" s="31">
        <f>Calculations!K57</f>
        <v>0</v>
      </c>
      <c r="J79" s="31">
        <f>Calculations!F57</f>
        <v>0</v>
      </c>
      <c r="K79" s="31">
        <f>Calculations!J57</f>
        <v>0</v>
      </c>
      <c r="L79" s="31">
        <f>Calculations!E57</f>
        <v>0</v>
      </c>
      <c r="M79" s="31">
        <f>Calculations!I57</f>
        <v>0</v>
      </c>
      <c r="N79" s="31">
        <f>Calculations!P57</f>
        <v>0</v>
      </c>
      <c r="O79" s="31">
        <f>Calculations!U57</f>
        <v>0</v>
      </c>
      <c r="P79" s="31">
        <f>Calculations!N57</f>
        <v>0</v>
      </c>
      <c r="Q79" s="31">
        <f>Calculations!S57</f>
        <v>0</v>
      </c>
      <c r="R79" s="31">
        <f>Calculations!M57</f>
        <v>0</v>
      </c>
      <c r="S79" s="31">
        <f>Calculations!R57</f>
        <v>0</v>
      </c>
      <c r="T79" s="31">
        <f>Calculations!AA57</f>
        <v>0</v>
      </c>
      <c r="U79" s="31">
        <f>Calculations!AE57</f>
        <v>0</v>
      </c>
      <c r="V79" s="31">
        <f>Calculations!AB57</f>
        <v>0</v>
      </c>
      <c r="W79" s="31">
        <f>Calculations!AF57</f>
        <v>0</v>
      </c>
      <c r="X79" s="31">
        <f>Calculations!AC57</f>
        <v>0</v>
      </c>
      <c r="Y79" s="31">
        <f>Calculations!AG57</f>
        <v>0</v>
      </c>
      <c r="Z79" s="31">
        <f>Calculations!AD57</f>
        <v>0</v>
      </c>
      <c r="AA79" s="31">
        <f>Calculations!AH57</f>
        <v>0</v>
      </c>
      <c r="AB79" s="15" t="s">
        <v>64</v>
      </c>
      <c r="AC79" s="14" t="s">
        <v>2099</v>
      </c>
      <c r="AD79" s="22" t="s">
        <v>2107</v>
      </c>
      <c r="AE79" s="22" t="s">
        <v>2102</v>
      </c>
      <c r="AF79" s="22"/>
      <c r="AG79" s="14" t="s">
        <v>2122</v>
      </c>
    </row>
    <row r="80" spans="2:34" ht="37.5" x14ac:dyDescent="0.25">
      <c r="B80" s="54" t="str">
        <f>Calculations!A58</f>
        <v>B6</v>
      </c>
      <c r="C80" s="14" t="str">
        <f>Calculations!B58</f>
        <v>Car park adjacent Police Station</v>
      </c>
      <c r="D80" s="9" t="str">
        <f>Calculations!C58</f>
        <v>Housing</v>
      </c>
      <c r="E80" s="31">
        <f>Calculations!D58</f>
        <v>0.90900000000000003</v>
      </c>
      <c r="F80" s="31">
        <f>Calculations!H58</f>
        <v>0.90900000000000003</v>
      </c>
      <c r="G80" s="31">
        <f>Calculations!L58</f>
        <v>100</v>
      </c>
      <c r="H80" s="31">
        <f>Calculations!G58</f>
        <v>0</v>
      </c>
      <c r="I80" s="31">
        <f>Calculations!K58</f>
        <v>0</v>
      </c>
      <c r="J80" s="31">
        <f>Calculations!F58</f>
        <v>0</v>
      </c>
      <c r="K80" s="31">
        <f>Calculations!J58</f>
        <v>0</v>
      </c>
      <c r="L80" s="31">
        <f>Calculations!E58</f>
        <v>0</v>
      </c>
      <c r="M80" s="31">
        <f>Calculations!I58</f>
        <v>0</v>
      </c>
      <c r="N80" s="31">
        <f>Calculations!P58</f>
        <v>2.1000000000000001E-2</v>
      </c>
      <c r="O80" s="31">
        <f>Calculations!U58</f>
        <v>2.3102310231023102</v>
      </c>
      <c r="P80" s="31">
        <f>Calculations!N58</f>
        <v>0</v>
      </c>
      <c r="Q80" s="31">
        <f>Calculations!S58</f>
        <v>0</v>
      </c>
      <c r="R80" s="31">
        <f>Calculations!M58</f>
        <v>0</v>
      </c>
      <c r="S80" s="31">
        <f>Calculations!R58</f>
        <v>0</v>
      </c>
      <c r="T80" s="31">
        <f>Calculations!AA58</f>
        <v>0</v>
      </c>
      <c r="U80" s="31">
        <f>Calculations!AE58</f>
        <v>0</v>
      </c>
      <c r="V80" s="31">
        <f>Calculations!AB58</f>
        <v>0</v>
      </c>
      <c r="W80" s="31">
        <f>Calculations!AF58</f>
        <v>0</v>
      </c>
      <c r="X80" s="31">
        <f>Calculations!AC58</f>
        <v>0</v>
      </c>
      <c r="Y80" s="31">
        <f>Calculations!AG58</f>
        <v>0</v>
      </c>
      <c r="Z80" s="31">
        <f>Calculations!AD58</f>
        <v>0</v>
      </c>
      <c r="AA80" s="31">
        <f>Calculations!AH58</f>
        <v>0</v>
      </c>
      <c r="AB80" s="15" t="s">
        <v>64</v>
      </c>
      <c r="AC80" s="14" t="s">
        <v>2098</v>
      </c>
      <c r="AD80" s="22" t="s">
        <v>2106</v>
      </c>
      <c r="AE80" s="22" t="s">
        <v>2101</v>
      </c>
      <c r="AF80" s="22"/>
      <c r="AG80" s="14" t="s">
        <v>2121</v>
      </c>
    </row>
    <row r="81" spans="2:33" ht="37.5" x14ac:dyDescent="0.25">
      <c r="B81" s="54" t="str">
        <f>Calculations!A59</f>
        <v>B7</v>
      </c>
      <c r="C81" s="14" t="str">
        <f>Calculations!B59</f>
        <v>Former Highways Depot</v>
      </c>
      <c r="D81" s="9" t="str">
        <f>Calculations!C59</f>
        <v>Housing</v>
      </c>
      <c r="E81" s="31">
        <f>Calculations!D59</f>
        <v>0.91500000000000004</v>
      </c>
      <c r="F81" s="31">
        <f>Calculations!H59</f>
        <v>0.91500000000000004</v>
      </c>
      <c r="G81" s="31">
        <f>Calculations!L59</f>
        <v>100</v>
      </c>
      <c r="H81" s="31">
        <f>Calculations!G59</f>
        <v>0</v>
      </c>
      <c r="I81" s="31">
        <f>Calculations!K59</f>
        <v>0</v>
      </c>
      <c r="J81" s="31">
        <f>Calculations!F59</f>
        <v>0</v>
      </c>
      <c r="K81" s="31">
        <f>Calculations!J59</f>
        <v>0</v>
      </c>
      <c r="L81" s="31">
        <f>Calculations!E59</f>
        <v>0</v>
      </c>
      <c r="M81" s="31">
        <f>Calculations!I59</f>
        <v>0</v>
      </c>
      <c r="N81" s="31">
        <f>Calculations!P59</f>
        <v>0</v>
      </c>
      <c r="O81" s="31">
        <f>Calculations!U59</f>
        <v>0</v>
      </c>
      <c r="P81" s="31">
        <f>Calculations!N59</f>
        <v>0</v>
      </c>
      <c r="Q81" s="31">
        <f>Calculations!S59</f>
        <v>0</v>
      </c>
      <c r="R81" s="31">
        <f>Calculations!M59</f>
        <v>0</v>
      </c>
      <c r="S81" s="31">
        <f>Calculations!R59</f>
        <v>0</v>
      </c>
      <c r="T81" s="31">
        <f>Calculations!AA59</f>
        <v>0</v>
      </c>
      <c r="U81" s="31">
        <f>Calculations!AE59</f>
        <v>0</v>
      </c>
      <c r="V81" s="31">
        <f>Calculations!AB59</f>
        <v>0</v>
      </c>
      <c r="W81" s="31">
        <f>Calculations!AF59</f>
        <v>0</v>
      </c>
      <c r="X81" s="31">
        <f>Calculations!AC59</f>
        <v>0</v>
      </c>
      <c r="Y81" s="31">
        <f>Calculations!AG59</f>
        <v>0</v>
      </c>
      <c r="Z81" s="31">
        <f>Calculations!AD59</f>
        <v>0</v>
      </c>
      <c r="AA81" s="31">
        <f>Calculations!AH59</f>
        <v>0</v>
      </c>
      <c r="AB81" s="15" t="s">
        <v>64</v>
      </c>
      <c r="AC81" s="14" t="s">
        <v>2099</v>
      </c>
      <c r="AD81" s="22" t="s">
        <v>2107</v>
      </c>
      <c r="AE81" s="22" t="s">
        <v>2102</v>
      </c>
      <c r="AF81" s="22"/>
      <c r="AG81" s="14" t="s">
        <v>2122</v>
      </c>
    </row>
    <row r="82" spans="2:33" ht="112.5" x14ac:dyDescent="0.25">
      <c r="B82" s="54" t="str">
        <f>Calculations!A60</f>
        <v>B8</v>
      </c>
      <c r="C82" s="14" t="str">
        <f>Calculations!B60</f>
        <v>Hill view High Street</v>
      </c>
      <c r="D82" s="9" t="str">
        <f>Calculations!C60</f>
        <v>Housing</v>
      </c>
      <c r="E82" s="31">
        <f>Calculations!D60</f>
        <v>5.7000000000000002E-2</v>
      </c>
      <c r="F82" s="31">
        <f>Calculations!H60</f>
        <v>0</v>
      </c>
      <c r="G82" s="31">
        <f>Calculations!L60</f>
        <v>0</v>
      </c>
      <c r="H82" s="31">
        <f>Calculations!G60</f>
        <v>0</v>
      </c>
      <c r="I82" s="31">
        <f>Calculations!K60</f>
        <v>0</v>
      </c>
      <c r="J82" s="31">
        <f>Calculations!F60</f>
        <v>5.7000000000000002E-2</v>
      </c>
      <c r="K82" s="31">
        <f>Calculations!J60</f>
        <v>100</v>
      </c>
      <c r="L82" s="31">
        <f>Calculations!E60</f>
        <v>0</v>
      </c>
      <c r="M82" s="31">
        <f>Calculations!I60</f>
        <v>0</v>
      </c>
      <c r="N82" s="31">
        <f>Calculations!P60</f>
        <v>1.7000000000000001E-2</v>
      </c>
      <c r="O82" s="31">
        <f>Calculations!U60</f>
        <v>29.82456140350877</v>
      </c>
      <c r="P82" s="31">
        <f>Calculations!N60</f>
        <v>0</v>
      </c>
      <c r="Q82" s="31">
        <f>Calculations!S60</f>
        <v>0</v>
      </c>
      <c r="R82" s="31">
        <f>Calculations!M60</f>
        <v>0</v>
      </c>
      <c r="S82" s="31">
        <f>Calculations!R60</f>
        <v>0</v>
      </c>
      <c r="T82" s="31">
        <f>Calculations!AA60</f>
        <v>5.7000000000000002E-2</v>
      </c>
      <c r="U82" s="31">
        <f>Calculations!AE60</f>
        <v>100</v>
      </c>
      <c r="V82" s="31">
        <f>Calculations!AB60</f>
        <v>0</v>
      </c>
      <c r="W82" s="31">
        <f>Calculations!AF60</f>
        <v>0</v>
      </c>
      <c r="X82" s="31">
        <f>Calculations!AC60</f>
        <v>0</v>
      </c>
      <c r="Y82" s="31">
        <f>Calculations!AG60</f>
        <v>0</v>
      </c>
      <c r="Z82" s="31">
        <f>Calculations!AD60</f>
        <v>2E-3</v>
      </c>
      <c r="AA82" s="31">
        <f>Calculations!AH60</f>
        <v>3.5087719298245612</v>
      </c>
      <c r="AB82" s="15" t="s">
        <v>64</v>
      </c>
      <c r="AC82" s="14" t="s">
        <v>2096</v>
      </c>
      <c r="AD82" s="22" t="s">
        <v>2115</v>
      </c>
      <c r="AE82" s="22" t="s">
        <v>2104</v>
      </c>
      <c r="AF82" s="22"/>
      <c r="AG82" s="14" t="s">
        <v>2126</v>
      </c>
    </row>
    <row r="83" spans="2:33" ht="37.5" x14ac:dyDescent="0.25">
      <c r="B83" s="54" t="str">
        <f>Calculations!A61</f>
        <v>BK10</v>
      </c>
      <c r="C83" s="14" t="str">
        <f>Calculations!B61</f>
        <v>Lower Farmhouse</v>
      </c>
      <c r="D83" s="9" t="str">
        <f>Calculations!C61</f>
        <v>Housing</v>
      </c>
      <c r="E83" s="31">
        <f>Calculations!D61</f>
        <v>5.7000000000000002E-2</v>
      </c>
      <c r="F83" s="31">
        <f>Calculations!H61</f>
        <v>5.7000000000000002E-2</v>
      </c>
      <c r="G83" s="31">
        <f>Calculations!L61</f>
        <v>100</v>
      </c>
      <c r="H83" s="31">
        <f>Calculations!G61</f>
        <v>0</v>
      </c>
      <c r="I83" s="31">
        <f>Calculations!K61</f>
        <v>0</v>
      </c>
      <c r="J83" s="31">
        <f>Calculations!F61</f>
        <v>0</v>
      </c>
      <c r="K83" s="31">
        <f>Calculations!J61</f>
        <v>0</v>
      </c>
      <c r="L83" s="31">
        <f>Calculations!E61</f>
        <v>0</v>
      </c>
      <c r="M83" s="31">
        <f>Calculations!I61</f>
        <v>0</v>
      </c>
      <c r="N83" s="31">
        <f>Calculations!P61</f>
        <v>0</v>
      </c>
      <c r="O83" s="31">
        <f>Calculations!U61</f>
        <v>0</v>
      </c>
      <c r="P83" s="31">
        <f>Calculations!N61</f>
        <v>0</v>
      </c>
      <c r="Q83" s="31">
        <f>Calculations!S61</f>
        <v>0</v>
      </c>
      <c r="R83" s="31">
        <f>Calculations!M61</f>
        <v>0</v>
      </c>
      <c r="S83" s="31">
        <f>Calculations!R61</f>
        <v>0</v>
      </c>
      <c r="T83" s="31">
        <f>Calculations!AA61</f>
        <v>0</v>
      </c>
      <c r="U83" s="31">
        <f>Calculations!AE61</f>
        <v>0</v>
      </c>
      <c r="V83" s="31">
        <f>Calculations!AB61</f>
        <v>0</v>
      </c>
      <c r="W83" s="31">
        <f>Calculations!AF61</f>
        <v>0</v>
      </c>
      <c r="X83" s="31">
        <f>Calculations!AC61</f>
        <v>0</v>
      </c>
      <c r="Y83" s="31">
        <f>Calculations!AG61</f>
        <v>0</v>
      </c>
      <c r="Z83" s="31">
        <f>Calculations!AD61</f>
        <v>0</v>
      </c>
      <c r="AA83" s="31">
        <f>Calculations!AH61</f>
        <v>0</v>
      </c>
      <c r="AB83" s="15" t="s">
        <v>64</v>
      </c>
      <c r="AC83" s="14" t="s">
        <v>2099</v>
      </c>
      <c r="AD83" s="22" t="s">
        <v>2107</v>
      </c>
      <c r="AE83" s="22" t="s">
        <v>2102</v>
      </c>
      <c r="AF83" s="22"/>
      <c r="AG83" s="14" t="s">
        <v>2122</v>
      </c>
    </row>
    <row r="84" spans="2:33" ht="37.5" x14ac:dyDescent="0.25">
      <c r="B84" s="54" t="str">
        <f>Calculations!A62</f>
        <v>BK11</v>
      </c>
      <c r="C84" s="14" t="str">
        <f>Calculations!B62</f>
        <v>Blockley allotments</v>
      </c>
      <c r="D84" s="9" t="str">
        <f>Calculations!C62</f>
        <v>Housing</v>
      </c>
      <c r="E84" s="31">
        <f>Calculations!D62</f>
        <v>1.4610000000000001</v>
      </c>
      <c r="F84" s="31">
        <f>Calculations!H62</f>
        <v>1.4610000000000001</v>
      </c>
      <c r="G84" s="31">
        <f>Calculations!L62</f>
        <v>100</v>
      </c>
      <c r="H84" s="31">
        <f>Calculations!G62</f>
        <v>0</v>
      </c>
      <c r="I84" s="31">
        <f>Calculations!K62</f>
        <v>0</v>
      </c>
      <c r="J84" s="31">
        <f>Calculations!F62</f>
        <v>0</v>
      </c>
      <c r="K84" s="31">
        <f>Calculations!J62</f>
        <v>0</v>
      </c>
      <c r="L84" s="31">
        <f>Calculations!E62</f>
        <v>0</v>
      </c>
      <c r="M84" s="31">
        <f>Calculations!I62</f>
        <v>0</v>
      </c>
      <c r="N84" s="31">
        <f>Calculations!P62</f>
        <v>0</v>
      </c>
      <c r="O84" s="31">
        <f>Calculations!U62</f>
        <v>0</v>
      </c>
      <c r="P84" s="31">
        <f>Calculations!N62</f>
        <v>0</v>
      </c>
      <c r="Q84" s="31">
        <f>Calculations!S62</f>
        <v>0</v>
      </c>
      <c r="R84" s="31">
        <f>Calculations!M62</f>
        <v>0</v>
      </c>
      <c r="S84" s="31">
        <f>Calculations!R62</f>
        <v>0</v>
      </c>
      <c r="T84" s="31">
        <f>Calculations!AA62</f>
        <v>0</v>
      </c>
      <c r="U84" s="31">
        <f>Calculations!AE62</f>
        <v>0</v>
      </c>
      <c r="V84" s="31">
        <f>Calculations!AB62</f>
        <v>0</v>
      </c>
      <c r="W84" s="31">
        <f>Calculations!AF62</f>
        <v>0</v>
      </c>
      <c r="X84" s="31">
        <f>Calculations!AC62</f>
        <v>0</v>
      </c>
      <c r="Y84" s="31">
        <f>Calculations!AG62</f>
        <v>0</v>
      </c>
      <c r="Z84" s="31">
        <f>Calculations!AD62</f>
        <v>0</v>
      </c>
      <c r="AA84" s="31">
        <f>Calculations!AH62</f>
        <v>0</v>
      </c>
      <c r="AB84" s="15" t="s">
        <v>64</v>
      </c>
      <c r="AC84" s="14" t="s">
        <v>2098</v>
      </c>
      <c r="AD84" s="22" t="s">
        <v>2106</v>
      </c>
      <c r="AE84" s="22" t="s">
        <v>2101</v>
      </c>
      <c r="AF84" s="22"/>
      <c r="AG84" s="14" t="s">
        <v>2121</v>
      </c>
    </row>
    <row r="85" spans="2:33" ht="37.5" x14ac:dyDescent="0.25">
      <c r="B85" s="54" t="str">
        <f>Calculations!A63</f>
        <v>BK12</v>
      </c>
      <c r="C85" s="14" t="str">
        <f>Calculations!B63</f>
        <v>Blockley allotments (northern part)</v>
      </c>
      <c r="D85" s="9" t="str">
        <f>Calculations!C63</f>
        <v>Housing</v>
      </c>
      <c r="E85" s="31">
        <f>Calculations!D63</f>
        <v>1.4650000000000001</v>
      </c>
      <c r="F85" s="31">
        <f>Calculations!H63</f>
        <v>1.4650000000000001</v>
      </c>
      <c r="G85" s="31">
        <f>Calculations!L63</f>
        <v>100</v>
      </c>
      <c r="H85" s="31">
        <f>Calculations!G63</f>
        <v>0</v>
      </c>
      <c r="I85" s="31">
        <f>Calculations!K63</f>
        <v>0</v>
      </c>
      <c r="J85" s="31">
        <f>Calculations!F63</f>
        <v>0</v>
      </c>
      <c r="K85" s="31">
        <f>Calculations!J63</f>
        <v>0</v>
      </c>
      <c r="L85" s="31">
        <f>Calculations!E63</f>
        <v>0</v>
      </c>
      <c r="M85" s="31">
        <f>Calculations!I63</f>
        <v>0</v>
      </c>
      <c r="N85" s="31">
        <f>Calculations!P63</f>
        <v>0</v>
      </c>
      <c r="O85" s="31">
        <f>Calculations!U63</f>
        <v>0</v>
      </c>
      <c r="P85" s="31">
        <f>Calculations!N63</f>
        <v>0</v>
      </c>
      <c r="Q85" s="31">
        <f>Calculations!S63</f>
        <v>0</v>
      </c>
      <c r="R85" s="31">
        <f>Calculations!M63</f>
        <v>0</v>
      </c>
      <c r="S85" s="31">
        <f>Calculations!R63</f>
        <v>0</v>
      </c>
      <c r="T85" s="31">
        <f>Calculations!AA63</f>
        <v>0</v>
      </c>
      <c r="U85" s="31">
        <f>Calculations!AE63</f>
        <v>0</v>
      </c>
      <c r="V85" s="31">
        <f>Calculations!AB63</f>
        <v>0</v>
      </c>
      <c r="W85" s="31">
        <f>Calculations!AF63</f>
        <v>0</v>
      </c>
      <c r="X85" s="31">
        <f>Calculations!AC63</f>
        <v>0</v>
      </c>
      <c r="Y85" s="31">
        <f>Calculations!AG63</f>
        <v>0</v>
      </c>
      <c r="Z85" s="31">
        <f>Calculations!AD63</f>
        <v>0</v>
      </c>
      <c r="AA85" s="31">
        <f>Calculations!AH63</f>
        <v>0</v>
      </c>
      <c r="AB85" s="15" t="s">
        <v>64</v>
      </c>
      <c r="AC85" s="14" t="s">
        <v>2098</v>
      </c>
      <c r="AD85" s="22" t="s">
        <v>2106</v>
      </c>
      <c r="AE85" s="22" t="s">
        <v>2101</v>
      </c>
      <c r="AF85" s="22"/>
      <c r="AG85" s="14" t="s">
        <v>2121</v>
      </c>
    </row>
    <row r="86" spans="2:33" ht="112.5" x14ac:dyDescent="0.25">
      <c r="B86" s="54" t="str">
        <f>Calculations!A64</f>
        <v>BK14A</v>
      </c>
      <c r="C86" s="14" t="str">
        <f>Calculations!B64</f>
        <v>Blockley</v>
      </c>
      <c r="D86" s="9" t="str">
        <f>Calculations!C64</f>
        <v>Housing</v>
      </c>
      <c r="E86" s="31">
        <f>Calculations!D64</f>
        <v>1.516</v>
      </c>
      <c r="F86" s="31">
        <f>Calculations!H64</f>
        <v>1.304</v>
      </c>
      <c r="G86" s="31">
        <f>Calculations!L64</f>
        <v>86.01583113456465</v>
      </c>
      <c r="H86" s="31">
        <f>Calculations!G64</f>
        <v>1.6E-2</v>
      </c>
      <c r="I86" s="31">
        <f>Calculations!K64</f>
        <v>1.0554089709762533</v>
      </c>
      <c r="J86" s="31">
        <f>Calculations!F64</f>
        <v>0</v>
      </c>
      <c r="K86" s="31">
        <f>Calculations!J64</f>
        <v>0</v>
      </c>
      <c r="L86" s="31">
        <f>Calculations!E64</f>
        <v>0.19600000000000001</v>
      </c>
      <c r="M86" s="31">
        <f>Calculations!I64</f>
        <v>12.928759894459102</v>
      </c>
      <c r="N86" s="31">
        <f>Calculations!P64</f>
        <v>0.14499999999999999</v>
      </c>
      <c r="O86" s="31">
        <f>Calculations!U64</f>
        <v>9.5646437994722948</v>
      </c>
      <c r="P86" s="31">
        <f>Calculations!N64</f>
        <v>1.2E-2</v>
      </c>
      <c r="Q86" s="31">
        <f>Calculations!S64</f>
        <v>0.79155672823219003</v>
      </c>
      <c r="R86" s="31">
        <f>Calculations!M64</f>
        <v>3.1E-2</v>
      </c>
      <c r="S86" s="31">
        <f>Calculations!R64</f>
        <v>2.0448548812664908</v>
      </c>
      <c r="T86" s="31">
        <f>Calculations!AA64</f>
        <v>0.17399999999999999</v>
      </c>
      <c r="U86" s="31">
        <f>Calculations!AE64</f>
        <v>11.477572559366754</v>
      </c>
      <c r="V86" s="31">
        <f>Calculations!AB64</f>
        <v>2.1999999999999999E-2</v>
      </c>
      <c r="W86" s="31">
        <f>Calculations!AF64</f>
        <v>1.4511873350923481</v>
      </c>
      <c r="X86" s="31">
        <f>Calculations!AC64</f>
        <v>0</v>
      </c>
      <c r="Y86" s="31">
        <f>Calculations!AG64</f>
        <v>0</v>
      </c>
      <c r="Z86" s="31">
        <f>Calculations!AD64</f>
        <v>0</v>
      </c>
      <c r="AA86" s="31">
        <f>Calculations!AH64</f>
        <v>0</v>
      </c>
      <c r="AB86" s="15" t="s">
        <v>64</v>
      </c>
      <c r="AC86" s="14" t="s">
        <v>2096</v>
      </c>
      <c r="AD86" s="22" t="s">
        <v>2114</v>
      </c>
      <c r="AE86" s="22" t="s">
        <v>2100</v>
      </c>
      <c r="AF86" s="22"/>
      <c r="AG86" s="14" t="s">
        <v>2128</v>
      </c>
    </row>
    <row r="87" spans="2:33" ht="112.5" x14ac:dyDescent="0.25">
      <c r="B87" s="54" t="str">
        <f>Calculations!A65</f>
        <v>BK14B</v>
      </c>
      <c r="C87" s="14" t="str">
        <f>Calculations!B65</f>
        <v>Land south-east of The Limes and north-west of Draycott Road</v>
      </c>
      <c r="D87" s="9" t="str">
        <f>Calculations!C65</f>
        <v>Housing</v>
      </c>
      <c r="E87" s="31">
        <f>Calculations!D65</f>
        <v>3.2650000000000001</v>
      </c>
      <c r="F87" s="31">
        <f>Calculations!H65</f>
        <v>3.004</v>
      </c>
      <c r="G87" s="31">
        <f>Calculations!L65</f>
        <v>92.006125574272573</v>
      </c>
      <c r="H87" s="31">
        <f>Calculations!G65</f>
        <v>2.4E-2</v>
      </c>
      <c r="I87" s="31">
        <f>Calculations!K65</f>
        <v>0.73506891271056662</v>
      </c>
      <c r="J87" s="31">
        <f>Calculations!F65</f>
        <v>0</v>
      </c>
      <c r="K87" s="31">
        <f>Calculations!J65</f>
        <v>0</v>
      </c>
      <c r="L87" s="31">
        <f>Calculations!E65</f>
        <v>0.23699999999999999</v>
      </c>
      <c r="M87" s="31">
        <f>Calculations!I65</f>
        <v>7.2588055130168447</v>
      </c>
      <c r="N87" s="31">
        <f>Calculations!P65</f>
        <v>0.29199999999999998</v>
      </c>
      <c r="O87" s="31">
        <f>Calculations!U65</f>
        <v>8.943338437978559</v>
      </c>
      <c r="P87" s="31">
        <f>Calculations!N65</f>
        <v>9.4E-2</v>
      </c>
      <c r="Q87" s="31">
        <f>Calculations!S65</f>
        <v>2.8790199081163861</v>
      </c>
      <c r="R87" s="31">
        <f>Calculations!M65</f>
        <v>0.11899999999999999</v>
      </c>
      <c r="S87" s="31">
        <f>Calculations!R65</f>
        <v>3.6447166921898928</v>
      </c>
      <c r="T87" s="31">
        <f>Calculations!AA65</f>
        <v>0.23300000000000001</v>
      </c>
      <c r="U87" s="31">
        <f>Calculations!AE65</f>
        <v>7.1362940275650848</v>
      </c>
      <c r="V87" s="31">
        <f>Calculations!AB65</f>
        <v>2.8000000000000001E-2</v>
      </c>
      <c r="W87" s="31">
        <f>Calculations!AF65</f>
        <v>0.85758039816232778</v>
      </c>
      <c r="X87" s="31">
        <f>Calculations!AC65</f>
        <v>0</v>
      </c>
      <c r="Y87" s="31">
        <f>Calculations!AG65</f>
        <v>0</v>
      </c>
      <c r="Z87" s="31">
        <f>Calculations!AD65</f>
        <v>0</v>
      </c>
      <c r="AA87" s="31">
        <f>Calculations!AH65</f>
        <v>0</v>
      </c>
      <c r="AB87" s="15" t="s">
        <v>64</v>
      </c>
      <c r="AC87" s="14" t="s">
        <v>2096</v>
      </c>
      <c r="AD87" s="22" t="s">
        <v>2114</v>
      </c>
      <c r="AE87" s="22" t="s">
        <v>2100</v>
      </c>
      <c r="AF87" s="22"/>
      <c r="AG87" s="14" t="s">
        <v>2126</v>
      </c>
    </row>
    <row r="88" spans="2:33" ht="37.5" x14ac:dyDescent="0.25">
      <c r="B88" s="54" t="str">
        <f>Calculations!A66</f>
        <v>BK15</v>
      </c>
      <c r="C88" s="14" t="str">
        <f>Calculations!B66</f>
        <v>Land off Park Road (Park Barn House &amp; Burgred Barn)</v>
      </c>
      <c r="D88" s="9" t="str">
        <f>Calculations!C66</f>
        <v>Housing</v>
      </c>
      <c r="E88" s="31">
        <f>Calculations!D66</f>
        <v>0.374</v>
      </c>
      <c r="F88" s="31">
        <f>Calculations!H66</f>
        <v>0.374</v>
      </c>
      <c r="G88" s="31">
        <f>Calculations!L66</f>
        <v>100</v>
      </c>
      <c r="H88" s="31">
        <f>Calculations!G66</f>
        <v>0</v>
      </c>
      <c r="I88" s="31">
        <f>Calculations!K66</f>
        <v>0</v>
      </c>
      <c r="J88" s="31">
        <f>Calculations!F66</f>
        <v>0</v>
      </c>
      <c r="K88" s="31">
        <f>Calculations!J66</f>
        <v>0</v>
      </c>
      <c r="L88" s="31">
        <f>Calculations!E66</f>
        <v>0</v>
      </c>
      <c r="M88" s="31">
        <f>Calculations!I66</f>
        <v>0</v>
      </c>
      <c r="N88" s="31">
        <f>Calculations!P66</f>
        <v>0</v>
      </c>
      <c r="O88" s="31">
        <f>Calculations!U66</f>
        <v>0</v>
      </c>
      <c r="P88" s="31">
        <f>Calculations!N66</f>
        <v>0</v>
      </c>
      <c r="Q88" s="31">
        <f>Calculations!S66</f>
        <v>0</v>
      </c>
      <c r="R88" s="31">
        <f>Calculations!M66</f>
        <v>0</v>
      </c>
      <c r="S88" s="31">
        <f>Calculations!R66</f>
        <v>0</v>
      </c>
      <c r="T88" s="31">
        <f>Calculations!AA66</f>
        <v>0</v>
      </c>
      <c r="U88" s="31">
        <f>Calculations!AE66</f>
        <v>0</v>
      </c>
      <c r="V88" s="31">
        <f>Calculations!AB66</f>
        <v>0</v>
      </c>
      <c r="W88" s="31">
        <f>Calculations!AF66</f>
        <v>0</v>
      </c>
      <c r="X88" s="31">
        <f>Calculations!AC66</f>
        <v>0</v>
      </c>
      <c r="Y88" s="31">
        <f>Calculations!AG66</f>
        <v>0</v>
      </c>
      <c r="Z88" s="31">
        <f>Calculations!AD66</f>
        <v>0</v>
      </c>
      <c r="AA88" s="31">
        <f>Calculations!AH66</f>
        <v>0</v>
      </c>
      <c r="AB88" s="15" t="s">
        <v>64</v>
      </c>
      <c r="AC88" s="14" t="s">
        <v>2099</v>
      </c>
      <c r="AD88" s="22" t="s">
        <v>2107</v>
      </c>
      <c r="AE88" s="22" t="s">
        <v>2102</v>
      </c>
      <c r="AF88" s="22"/>
      <c r="AG88" s="14" t="s">
        <v>2122</v>
      </c>
    </row>
    <row r="89" spans="2:33" ht="25" x14ac:dyDescent="0.25">
      <c r="B89" s="54" t="str">
        <f>Calculations!A67</f>
        <v>BK16</v>
      </c>
      <c r="C89" s="14" t="str">
        <f>Calculations!B67</f>
        <v>Blockley</v>
      </c>
      <c r="D89" s="9" t="str">
        <f>Calculations!C67</f>
        <v>Housing</v>
      </c>
      <c r="E89" s="31">
        <f>Calculations!D67</f>
        <v>1.3029999999999999</v>
      </c>
      <c r="F89" s="31">
        <f>Calculations!H67</f>
        <v>1.3029999999999999</v>
      </c>
      <c r="G89" s="31">
        <f>Calculations!L67</f>
        <v>100</v>
      </c>
      <c r="H89" s="31">
        <f>Calculations!G67</f>
        <v>0</v>
      </c>
      <c r="I89" s="31">
        <f>Calculations!K67</f>
        <v>0</v>
      </c>
      <c r="J89" s="31">
        <f>Calculations!F67</f>
        <v>0</v>
      </c>
      <c r="K89" s="31">
        <f>Calculations!J67</f>
        <v>0</v>
      </c>
      <c r="L89" s="31">
        <f>Calculations!E67</f>
        <v>0</v>
      </c>
      <c r="M89" s="31">
        <f>Calculations!I67</f>
        <v>0</v>
      </c>
      <c r="N89" s="31">
        <f>Calculations!P67</f>
        <v>4.7E-2</v>
      </c>
      <c r="O89" s="31">
        <f>Calculations!U67</f>
        <v>3.6070606293169614</v>
      </c>
      <c r="P89" s="31">
        <f>Calculations!N67</f>
        <v>7.0000000000000001E-3</v>
      </c>
      <c r="Q89" s="31">
        <f>Calculations!S67</f>
        <v>0.53722179585571761</v>
      </c>
      <c r="R89" s="31">
        <f>Calculations!M67</f>
        <v>1.4999999999999999E-2</v>
      </c>
      <c r="S89" s="31">
        <f>Calculations!R67</f>
        <v>1.1511895625479662</v>
      </c>
      <c r="T89" s="31">
        <f>Calculations!AA67</f>
        <v>0</v>
      </c>
      <c r="U89" s="31">
        <f>Calculations!AE67</f>
        <v>0</v>
      </c>
      <c r="V89" s="31">
        <f>Calculations!AB67</f>
        <v>0</v>
      </c>
      <c r="W89" s="31">
        <f>Calculations!AF67</f>
        <v>0</v>
      </c>
      <c r="X89" s="31">
        <f>Calculations!AC67</f>
        <v>0</v>
      </c>
      <c r="Y89" s="31">
        <f>Calculations!AG67</f>
        <v>0</v>
      </c>
      <c r="Z89" s="31">
        <f>Calculations!AD67</f>
        <v>0</v>
      </c>
      <c r="AA89" s="31">
        <f>Calculations!AH67</f>
        <v>0</v>
      </c>
      <c r="AB89" s="15" t="s">
        <v>64</v>
      </c>
      <c r="AC89" s="14" t="s">
        <v>2097</v>
      </c>
      <c r="AD89" s="22" t="s">
        <v>2119</v>
      </c>
      <c r="AE89" s="22" t="s">
        <v>2120</v>
      </c>
      <c r="AF89" s="22"/>
      <c r="AG89" s="14" t="s">
        <v>2124</v>
      </c>
    </row>
    <row r="90" spans="2:33" ht="37.5" x14ac:dyDescent="0.25">
      <c r="B90" s="54" t="str">
        <f>Calculations!A68</f>
        <v>BK1A</v>
      </c>
      <c r="C90" s="14" t="str">
        <f>Calculations!B68</f>
        <v>Land north-west of Park Road</v>
      </c>
      <c r="D90" s="9" t="str">
        <f>Calculations!C68</f>
        <v>Housing</v>
      </c>
      <c r="E90" s="31">
        <f>Calculations!D68</f>
        <v>3.4369999999999998</v>
      </c>
      <c r="F90" s="31">
        <f>Calculations!H68</f>
        <v>3.4369999999999998</v>
      </c>
      <c r="G90" s="31">
        <f>Calculations!L68</f>
        <v>100</v>
      </c>
      <c r="H90" s="31">
        <f>Calculations!G68</f>
        <v>0</v>
      </c>
      <c r="I90" s="31">
        <f>Calculations!K68</f>
        <v>0</v>
      </c>
      <c r="J90" s="31">
        <f>Calculations!F68</f>
        <v>0</v>
      </c>
      <c r="K90" s="31">
        <f>Calculations!J68</f>
        <v>0</v>
      </c>
      <c r="L90" s="31">
        <f>Calculations!E68</f>
        <v>0</v>
      </c>
      <c r="M90" s="31">
        <f>Calculations!I68</f>
        <v>0</v>
      </c>
      <c r="N90" s="31">
        <f>Calculations!P68</f>
        <v>0</v>
      </c>
      <c r="O90" s="31">
        <f>Calculations!U68</f>
        <v>0</v>
      </c>
      <c r="P90" s="31">
        <f>Calculations!N68</f>
        <v>0</v>
      </c>
      <c r="Q90" s="31">
        <f>Calculations!S68</f>
        <v>0</v>
      </c>
      <c r="R90" s="31">
        <f>Calculations!M68</f>
        <v>0</v>
      </c>
      <c r="S90" s="31">
        <f>Calculations!R68</f>
        <v>0</v>
      </c>
      <c r="T90" s="31">
        <f>Calculations!AA68</f>
        <v>0</v>
      </c>
      <c r="U90" s="31">
        <f>Calculations!AE68</f>
        <v>0</v>
      </c>
      <c r="V90" s="31">
        <f>Calculations!AB68</f>
        <v>0</v>
      </c>
      <c r="W90" s="31">
        <f>Calculations!AF68</f>
        <v>0</v>
      </c>
      <c r="X90" s="31">
        <f>Calculations!AC68</f>
        <v>0</v>
      </c>
      <c r="Y90" s="31">
        <f>Calculations!AG68</f>
        <v>0</v>
      </c>
      <c r="Z90" s="31">
        <f>Calculations!AD68</f>
        <v>0</v>
      </c>
      <c r="AA90" s="31">
        <f>Calculations!AH68</f>
        <v>0</v>
      </c>
      <c r="AB90" s="15" t="s">
        <v>64</v>
      </c>
      <c r="AC90" s="14" t="s">
        <v>2098</v>
      </c>
      <c r="AD90" s="22" t="s">
        <v>2106</v>
      </c>
      <c r="AE90" s="22" t="s">
        <v>2101</v>
      </c>
      <c r="AF90" s="22"/>
      <c r="AG90" s="14" t="s">
        <v>2121</v>
      </c>
    </row>
    <row r="91" spans="2:33" ht="37.5" x14ac:dyDescent="0.25">
      <c r="B91" s="54" t="str">
        <f>Calculations!A69</f>
        <v>BK1B</v>
      </c>
      <c r="C91" s="14" t="str">
        <f>Calculations!B69</f>
        <v>Blockley</v>
      </c>
      <c r="D91" s="9" t="str">
        <f>Calculations!C69</f>
        <v>Housing</v>
      </c>
      <c r="E91" s="31">
        <f>Calculations!D69</f>
        <v>3.1709999999999998</v>
      </c>
      <c r="F91" s="31">
        <f>Calculations!H69</f>
        <v>3.1709999999999998</v>
      </c>
      <c r="G91" s="31">
        <f>Calculations!L69</f>
        <v>100</v>
      </c>
      <c r="H91" s="31">
        <f>Calculations!G69</f>
        <v>0</v>
      </c>
      <c r="I91" s="31">
        <f>Calculations!K69</f>
        <v>0</v>
      </c>
      <c r="J91" s="31">
        <f>Calculations!F69</f>
        <v>0</v>
      </c>
      <c r="K91" s="31">
        <f>Calculations!J69</f>
        <v>0</v>
      </c>
      <c r="L91" s="31">
        <f>Calculations!E69</f>
        <v>0</v>
      </c>
      <c r="M91" s="31">
        <f>Calculations!I69</f>
        <v>0</v>
      </c>
      <c r="N91" s="31">
        <f>Calculations!P69</f>
        <v>0</v>
      </c>
      <c r="O91" s="31">
        <f>Calculations!U69</f>
        <v>0</v>
      </c>
      <c r="P91" s="31">
        <f>Calculations!N69</f>
        <v>0</v>
      </c>
      <c r="Q91" s="31">
        <f>Calculations!S69</f>
        <v>0</v>
      </c>
      <c r="R91" s="31">
        <f>Calculations!M69</f>
        <v>0</v>
      </c>
      <c r="S91" s="31">
        <f>Calculations!R69</f>
        <v>0</v>
      </c>
      <c r="T91" s="31">
        <f>Calculations!AA69</f>
        <v>0</v>
      </c>
      <c r="U91" s="31">
        <f>Calculations!AE69</f>
        <v>0</v>
      </c>
      <c r="V91" s="31">
        <f>Calculations!AB69</f>
        <v>0</v>
      </c>
      <c r="W91" s="31">
        <f>Calculations!AF69</f>
        <v>0</v>
      </c>
      <c r="X91" s="31">
        <f>Calculations!AC69</f>
        <v>0</v>
      </c>
      <c r="Y91" s="31">
        <f>Calculations!AG69</f>
        <v>0</v>
      </c>
      <c r="Z91" s="31">
        <f>Calculations!AD69</f>
        <v>0</v>
      </c>
      <c r="AA91" s="31">
        <f>Calculations!AH69</f>
        <v>0</v>
      </c>
      <c r="AB91" s="15" t="s">
        <v>64</v>
      </c>
      <c r="AC91" s="14" t="s">
        <v>2098</v>
      </c>
      <c r="AD91" s="22" t="s">
        <v>2106</v>
      </c>
      <c r="AE91" s="22" t="s">
        <v>2101</v>
      </c>
      <c r="AF91" s="22"/>
      <c r="AG91" s="14" t="s">
        <v>2121</v>
      </c>
    </row>
    <row r="92" spans="2:33" ht="37.5" x14ac:dyDescent="0.25">
      <c r="B92" s="54" t="str">
        <f>Calculations!A70</f>
        <v>BK2</v>
      </c>
      <c r="C92" s="14" t="str">
        <f>Calculations!B70</f>
        <v>Land at Blockley Water Works</v>
      </c>
      <c r="D92" s="9" t="str">
        <f>Calculations!C70</f>
        <v>Housing</v>
      </c>
      <c r="E92" s="31">
        <f>Calculations!D70</f>
        <v>0.17399999999999999</v>
      </c>
      <c r="F92" s="31">
        <f>Calculations!H70</f>
        <v>0.17399999999999999</v>
      </c>
      <c r="G92" s="31">
        <f>Calculations!L70</f>
        <v>100</v>
      </c>
      <c r="H92" s="31">
        <f>Calculations!G70</f>
        <v>0</v>
      </c>
      <c r="I92" s="31">
        <f>Calculations!K70</f>
        <v>0</v>
      </c>
      <c r="J92" s="31">
        <f>Calculations!F70</f>
        <v>0</v>
      </c>
      <c r="K92" s="31">
        <f>Calculations!J70</f>
        <v>0</v>
      </c>
      <c r="L92" s="31">
        <f>Calculations!E70</f>
        <v>0</v>
      </c>
      <c r="M92" s="31">
        <f>Calculations!I70</f>
        <v>0</v>
      </c>
      <c r="N92" s="31">
        <f>Calculations!P70</f>
        <v>0</v>
      </c>
      <c r="O92" s="31">
        <f>Calculations!U70</f>
        <v>0</v>
      </c>
      <c r="P92" s="31">
        <f>Calculations!N70</f>
        <v>0</v>
      </c>
      <c r="Q92" s="31">
        <f>Calculations!S70</f>
        <v>0</v>
      </c>
      <c r="R92" s="31">
        <f>Calculations!M70</f>
        <v>0</v>
      </c>
      <c r="S92" s="31">
        <f>Calculations!R70</f>
        <v>0</v>
      </c>
      <c r="T92" s="31">
        <f>Calculations!AA70</f>
        <v>0</v>
      </c>
      <c r="U92" s="31">
        <f>Calculations!AE70</f>
        <v>0</v>
      </c>
      <c r="V92" s="31">
        <f>Calculations!AB70</f>
        <v>0</v>
      </c>
      <c r="W92" s="31">
        <f>Calculations!AF70</f>
        <v>0</v>
      </c>
      <c r="X92" s="31">
        <f>Calculations!AC70</f>
        <v>0</v>
      </c>
      <c r="Y92" s="31">
        <f>Calculations!AG70</f>
        <v>0</v>
      </c>
      <c r="Z92" s="31">
        <f>Calculations!AD70</f>
        <v>0</v>
      </c>
      <c r="AA92" s="31">
        <f>Calculations!AH70</f>
        <v>0</v>
      </c>
      <c r="AB92" s="15" t="s">
        <v>64</v>
      </c>
      <c r="AC92" s="14" t="s">
        <v>2099</v>
      </c>
      <c r="AD92" s="22" t="s">
        <v>2107</v>
      </c>
      <c r="AE92" s="22" t="s">
        <v>2102</v>
      </c>
      <c r="AF92" s="22"/>
      <c r="AG92" s="14" t="s">
        <v>2122</v>
      </c>
    </row>
    <row r="93" spans="2:33" ht="37.5" x14ac:dyDescent="0.25">
      <c r="B93" s="54" t="str">
        <f>Calculations!A71</f>
        <v>BK3</v>
      </c>
      <c r="C93" s="14" t="str">
        <f>Calculations!B71</f>
        <v>Land east of Lower Street, south of Blockley</v>
      </c>
      <c r="D93" s="9" t="str">
        <f>Calculations!C71</f>
        <v>Housing</v>
      </c>
      <c r="E93" s="31">
        <f>Calculations!D71</f>
        <v>1.042</v>
      </c>
      <c r="F93" s="31">
        <f>Calculations!H71</f>
        <v>1.042</v>
      </c>
      <c r="G93" s="31">
        <f>Calculations!L71</f>
        <v>100</v>
      </c>
      <c r="H93" s="31">
        <f>Calculations!G71</f>
        <v>0</v>
      </c>
      <c r="I93" s="31">
        <f>Calculations!K71</f>
        <v>0</v>
      </c>
      <c r="J93" s="31">
        <f>Calculations!F71</f>
        <v>0</v>
      </c>
      <c r="K93" s="31">
        <f>Calculations!J71</f>
        <v>0</v>
      </c>
      <c r="L93" s="31">
        <f>Calculations!E71</f>
        <v>0</v>
      </c>
      <c r="M93" s="31">
        <f>Calculations!I71</f>
        <v>0</v>
      </c>
      <c r="N93" s="31">
        <f>Calculations!P71</f>
        <v>0</v>
      </c>
      <c r="O93" s="31">
        <f>Calculations!U71</f>
        <v>0</v>
      </c>
      <c r="P93" s="31">
        <f>Calculations!N71</f>
        <v>0</v>
      </c>
      <c r="Q93" s="31">
        <f>Calculations!S71</f>
        <v>0</v>
      </c>
      <c r="R93" s="31">
        <f>Calculations!M71</f>
        <v>0</v>
      </c>
      <c r="S93" s="31">
        <f>Calculations!R71</f>
        <v>0</v>
      </c>
      <c r="T93" s="31">
        <f>Calculations!AA71</f>
        <v>0</v>
      </c>
      <c r="U93" s="31">
        <f>Calculations!AE71</f>
        <v>0</v>
      </c>
      <c r="V93" s="31">
        <f>Calculations!AB71</f>
        <v>0</v>
      </c>
      <c r="W93" s="31">
        <f>Calculations!AF71</f>
        <v>0</v>
      </c>
      <c r="X93" s="31">
        <f>Calculations!AC71</f>
        <v>0</v>
      </c>
      <c r="Y93" s="31">
        <f>Calculations!AG71</f>
        <v>0</v>
      </c>
      <c r="Z93" s="31">
        <f>Calculations!AD71</f>
        <v>0</v>
      </c>
      <c r="AA93" s="31">
        <f>Calculations!AH71</f>
        <v>0</v>
      </c>
      <c r="AB93" s="15" t="s">
        <v>64</v>
      </c>
      <c r="AC93" s="14" t="s">
        <v>2098</v>
      </c>
      <c r="AD93" s="22" t="s">
        <v>2106</v>
      </c>
      <c r="AE93" s="22" t="s">
        <v>2101</v>
      </c>
      <c r="AF93" s="22"/>
      <c r="AG93" s="14" t="s">
        <v>2121</v>
      </c>
    </row>
    <row r="94" spans="2:33" ht="112.5" x14ac:dyDescent="0.25">
      <c r="B94" s="54" t="str">
        <f>Calculations!A72</f>
        <v>BK4A</v>
      </c>
      <c r="C94" s="14" t="str">
        <f>Calculations!B72</f>
        <v>Land north-west of Station Road</v>
      </c>
      <c r="D94" s="9" t="str">
        <f>Calculations!C72</f>
        <v>Housing</v>
      </c>
      <c r="E94" s="31">
        <f>Calculations!D72</f>
        <v>2.968</v>
      </c>
      <c r="F94" s="31">
        <f>Calculations!H72</f>
        <v>2.1379999999999999</v>
      </c>
      <c r="G94" s="31">
        <f>Calculations!L72</f>
        <v>72.035040431266836</v>
      </c>
      <c r="H94" s="31">
        <f>Calculations!G72</f>
        <v>0.26400000000000001</v>
      </c>
      <c r="I94" s="31">
        <f>Calculations!K72</f>
        <v>8.8948787061994619</v>
      </c>
      <c r="J94" s="31">
        <f>Calculations!F72</f>
        <v>9.9000000000000005E-2</v>
      </c>
      <c r="K94" s="31">
        <f>Calculations!J72</f>
        <v>3.3355795148247975</v>
      </c>
      <c r="L94" s="31">
        <f>Calculations!E72</f>
        <v>0.46700000000000003</v>
      </c>
      <c r="M94" s="31">
        <f>Calculations!I72</f>
        <v>15.734501347708896</v>
      </c>
      <c r="N94" s="31">
        <f>Calculations!P72</f>
        <v>0.156</v>
      </c>
      <c r="O94" s="31">
        <f>Calculations!U72</f>
        <v>5.2560646900269541</v>
      </c>
      <c r="P94" s="31">
        <f>Calculations!N72</f>
        <v>1.4E-2</v>
      </c>
      <c r="Q94" s="31">
        <f>Calculations!S72</f>
        <v>0.47169811320754718</v>
      </c>
      <c r="R94" s="31">
        <f>Calculations!M72</f>
        <v>0</v>
      </c>
      <c r="S94" s="31">
        <f>Calculations!R72</f>
        <v>0</v>
      </c>
      <c r="T94" s="31">
        <f>Calculations!AA72</f>
        <v>0.56599999999999995</v>
      </c>
      <c r="U94" s="31">
        <f>Calculations!AE72</f>
        <v>19.070080862533693</v>
      </c>
      <c r="V94" s="31">
        <f>Calculations!AB72</f>
        <v>0.26400000000000001</v>
      </c>
      <c r="W94" s="31">
        <f>Calculations!AF72</f>
        <v>8.8948787061994619</v>
      </c>
      <c r="X94" s="31">
        <f>Calculations!AC72</f>
        <v>0</v>
      </c>
      <c r="Y94" s="31">
        <f>Calculations!AG72</f>
        <v>0</v>
      </c>
      <c r="Z94" s="31">
        <f>Calculations!AD72</f>
        <v>0</v>
      </c>
      <c r="AA94" s="31">
        <f>Calculations!AH72</f>
        <v>0</v>
      </c>
      <c r="AB94" s="15" t="s">
        <v>64</v>
      </c>
      <c r="AC94" s="14" t="s">
        <v>2096</v>
      </c>
      <c r="AD94" s="22" t="s">
        <v>2114</v>
      </c>
      <c r="AE94" s="22" t="s">
        <v>2100</v>
      </c>
      <c r="AF94" s="22"/>
      <c r="AG94" s="14" t="s">
        <v>2126</v>
      </c>
    </row>
    <row r="95" spans="2:33" ht="25" x14ac:dyDescent="0.25">
      <c r="B95" s="54" t="str">
        <f>Calculations!A73</f>
        <v>BK4B</v>
      </c>
      <c r="C95" s="14" t="str">
        <f>Calculations!B73</f>
        <v>Land north of Blockley allotments</v>
      </c>
      <c r="D95" s="9" t="str">
        <f>Calculations!C73</f>
        <v>Housing</v>
      </c>
      <c r="E95" s="31">
        <f>Calculations!D73</f>
        <v>2.1909999999999998</v>
      </c>
      <c r="F95" s="31">
        <f>Calculations!H73</f>
        <v>2.177</v>
      </c>
      <c r="G95" s="31">
        <f>Calculations!L73</f>
        <v>99.361022364217263</v>
      </c>
      <c r="H95" s="31">
        <f>Calculations!G73</f>
        <v>1.4E-2</v>
      </c>
      <c r="I95" s="31">
        <f>Calculations!K73</f>
        <v>0.63897763578274769</v>
      </c>
      <c r="J95" s="31">
        <f>Calculations!F73</f>
        <v>0</v>
      </c>
      <c r="K95" s="31">
        <f>Calculations!J73</f>
        <v>0</v>
      </c>
      <c r="L95" s="31">
        <f>Calculations!E73</f>
        <v>0</v>
      </c>
      <c r="M95" s="31">
        <f>Calculations!I73</f>
        <v>0</v>
      </c>
      <c r="N95" s="31">
        <f>Calculations!P73</f>
        <v>0</v>
      </c>
      <c r="O95" s="31">
        <f>Calculations!U73</f>
        <v>0</v>
      </c>
      <c r="P95" s="31">
        <f>Calculations!N73</f>
        <v>0</v>
      </c>
      <c r="Q95" s="31">
        <f>Calculations!S73</f>
        <v>0</v>
      </c>
      <c r="R95" s="31">
        <f>Calculations!M73</f>
        <v>0</v>
      </c>
      <c r="S95" s="31">
        <f>Calculations!R73</f>
        <v>0</v>
      </c>
      <c r="T95" s="31">
        <f>Calculations!AA73</f>
        <v>0</v>
      </c>
      <c r="U95" s="31">
        <f>Calculations!AE73</f>
        <v>0</v>
      </c>
      <c r="V95" s="31">
        <f>Calculations!AB73</f>
        <v>1.4E-2</v>
      </c>
      <c r="W95" s="31">
        <f>Calculations!AF73</f>
        <v>0.63897763578274769</v>
      </c>
      <c r="X95" s="31">
        <f>Calculations!AC73</f>
        <v>0</v>
      </c>
      <c r="Y95" s="31">
        <f>Calculations!AG73</f>
        <v>0</v>
      </c>
      <c r="Z95" s="31">
        <f>Calculations!AD73</f>
        <v>0</v>
      </c>
      <c r="AA95" s="31">
        <f>Calculations!AH73</f>
        <v>0</v>
      </c>
      <c r="AB95" s="15" t="s">
        <v>64</v>
      </c>
      <c r="AC95" s="14" t="s">
        <v>2097</v>
      </c>
      <c r="AD95" s="22" t="s">
        <v>2116</v>
      </c>
      <c r="AE95" s="22" t="s">
        <v>2117</v>
      </c>
      <c r="AF95" s="22"/>
      <c r="AG95" s="14" t="s">
        <v>2123</v>
      </c>
    </row>
    <row r="96" spans="2:33" ht="112.5" x14ac:dyDescent="0.25">
      <c r="B96" s="54" t="str">
        <f>Calculations!A74</f>
        <v>BK5</v>
      </c>
      <c r="C96" s="14" t="str">
        <f>Calculations!B74</f>
        <v>Land off Draycott Road</v>
      </c>
      <c r="D96" s="9" t="str">
        <f>Calculations!C74</f>
        <v>Housing</v>
      </c>
      <c r="E96" s="31">
        <f>Calculations!D74</f>
        <v>2.319</v>
      </c>
      <c r="F96" s="31">
        <f>Calculations!H74</f>
        <v>2.0390000000000001</v>
      </c>
      <c r="G96" s="31">
        <f>Calculations!L74</f>
        <v>87.925830099180686</v>
      </c>
      <c r="H96" s="31">
        <f>Calculations!G74</f>
        <v>1.7000000000000001E-2</v>
      </c>
      <c r="I96" s="31">
        <f>Calculations!K74</f>
        <v>0.73307460112117306</v>
      </c>
      <c r="J96" s="31">
        <f>Calculations!F74</f>
        <v>1E-3</v>
      </c>
      <c r="K96" s="31">
        <f>Calculations!J74</f>
        <v>4.3122035360068998E-2</v>
      </c>
      <c r="L96" s="31">
        <f>Calculations!E74</f>
        <v>0.26200000000000001</v>
      </c>
      <c r="M96" s="31">
        <f>Calculations!I74</f>
        <v>11.297973264338077</v>
      </c>
      <c r="N96" s="31">
        <f>Calculations!P74</f>
        <v>0.187</v>
      </c>
      <c r="O96" s="31">
        <f>Calculations!U74</f>
        <v>8.0638206123329024</v>
      </c>
      <c r="P96" s="31">
        <f>Calculations!N74</f>
        <v>4.3999999999999997E-2</v>
      </c>
      <c r="Q96" s="31">
        <f>Calculations!S74</f>
        <v>1.8973695558430357</v>
      </c>
      <c r="R96" s="31">
        <f>Calculations!M74</f>
        <v>4.1000000000000002E-2</v>
      </c>
      <c r="S96" s="31">
        <f>Calculations!R74</f>
        <v>1.768003449762829</v>
      </c>
      <c r="T96" s="31">
        <f>Calculations!AA74</f>
        <v>0.24399999999999999</v>
      </c>
      <c r="U96" s="31">
        <f>Calculations!AE74</f>
        <v>10.521776627856836</v>
      </c>
      <c r="V96" s="31">
        <f>Calculations!AB74</f>
        <v>2.1999999999999999E-2</v>
      </c>
      <c r="W96" s="31">
        <f>Calculations!AF74</f>
        <v>0.94868477792151784</v>
      </c>
      <c r="X96" s="31">
        <f>Calculations!AC74</f>
        <v>0</v>
      </c>
      <c r="Y96" s="31">
        <f>Calculations!AG74</f>
        <v>0</v>
      </c>
      <c r="Z96" s="31">
        <f>Calculations!AD74</f>
        <v>0</v>
      </c>
      <c r="AA96" s="31">
        <f>Calculations!AH74</f>
        <v>0</v>
      </c>
      <c r="AB96" s="15" t="s">
        <v>64</v>
      </c>
      <c r="AC96" s="14" t="s">
        <v>2096</v>
      </c>
      <c r="AD96" s="22" t="s">
        <v>2114</v>
      </c>
      <c r="AE96" s="22" t="s">
        <v>2100</v>
      </c>
      <c r="AF96" s="22"/>
      <c r="AG96" s="14" t="s">
        <v>2126</v>
      </c>
    </row>
    <row r="97" spans="2:33" ht="112.5" x14ac:dyDescent="0.25">
      <c r="B97" s="54" t="str">
        <f>Calculations!A75</f>
        <v>BK6A</v>
      </c>
      <c r="C97" s="14" t="str">
        <f>Calculations!B75</f>
        <v>Land north-east of The Limes, Station Road</v>
      </c>
      <c r="D97" s="9" t="str">
        <f>Calculations!C75</f>
        <v>Housing</v>
      </c>
      <c r="E97" s="31">
        <f>Calculations!D75</f>
        <v>1.2889999999999999</v>
      </c>
      <c r="F97" s="31">
        <f>Calculations!H75</f>
        <v>1.232</v>
      </c>
      <c r="G97" s="31">
        <f>Calculations!L75</f>
        <v>95.577967416602021</v>
      </c>
      <c r="H97" s="31">
        <f>Calculations!G75</f>
        <v>1.4E-2</v>
      </c>
      <c r="I97" s="31">
        <f>Calculations!K75</f>
        <v>1.0861132660977502</v>
      </c>
      <c r="J97" s="31">
        <f>Calculations!F75</f>
        <v>0</v>
      </c>
      <c r="K97" s="31">
        <f>Calculations!J75</f>
        <v>0</v>
      </c>
      <c r="L97" s="31">
        <f>Calculations!E75</f>
        <v>4.2999999999999997E-2</v>
      </c>
      <c r="M97" s="31">
        <f>Calculations!I75</f>
        <v>3.3359193173002328</v>
      </c>
      <c r="N97" s="31">
        <f>Calculations!P75</f>
        <v>8.0000000000000002E-3</v>
      </c>
      <c r="O97" s="31">
        <f>Calculations!U75</f>
        <v>0.62063615205585732</v>
      </c>
      <c r="P97" s="31">
        <f>Calculations!N75</f>
        <v>3.0000000000000001E-3</v>
      </c>
      <c r="Q97" s="31">
        <f>Calculations!S75</f>
        <v>0.23273855702094648</v>
      </c>
      <c r="R97" s="31">
        <f>Calculations!M75</f>
        <v>8.0000000000000002E-3</v>
      </c>
      <c r="S97" s="31">
        <f>Calculations!R75</f>
        <v>0.62063615205585732</v>
      </c>
      <c r="T97" s="31">
        <f>Calculations!AA75</f>
        <v>3.9E-2</v>
      </c>
      <c r="U97" s="31">
        <f>Calculations!AE75</f>
        <v>3.0256012412723043</v>
      </c>
      <c r="V97" s="31">
        <f>Calculations!AB75</f>
        <v>1.6E-2</v>
      </c>
      <c r="W97" s="31">
        <f>Calculations!AF75</f>
        <v>1.2412723041117146</v>
      </c>
      <c r="X97" s="31">
        <f>Calculations!AC75</f>
        <v>0</v>
      </c>
      <c r="Y97" s="31">
        <f>Calculations!AG75</f>
        <v>0</v>
      </c>
      <c r="Z97" s="31">
        <f>Calculations!AD75</f>
        <v>0</v>
      </c>
      <c r="AA97" s="31">
        <f>Calculations!AH75</f>
        <v>0</v>
      </c>
      <c r="AB97" s="15" t="s">
        <v>64</v>
      </c>
      <c r="AC97" s="14" t="s">
        <v>2096</v>
      </c>
      <c r="AD97" s="22" t="s">
        <v>2114</v>
      </c>
      <c r="AE97" s="22" t="s">
        <v>2100</v>
      </c>
      <c r="AF97" s="22"/>
      <c r="AG97" s="14" t="s">
        <v>2126</v>
      </c>
    </row>
    <row r="98" spans="2:33" ht="112.5" x14ac:dyDescent="0.25">
      <c r="B98" s="54" t="str">
        <f>Calculations!A76</f>
        <v>BK6B</v>
      </c>
      <c r="C98" s="14" t="str">
        <f>Calculations!B76</f>
        <v>Land between Station Road &amp; Draycott Road</v>
      </c>
      <c r="D98" s="9" t="str">
        <f>Calculations!C76</f>
        <v>Housing</v>
      </c>
      <c r="E98" s="31">
        <f>Calculations!D76</f>
        <v>9.2949999999999999</v>
      </c>
      <c r="F98" s="31">
        <f>Calculations!H76</f>
        <v>7.2050000000000001</v>
      </c>
      <c r="G98" s="31">
        <f>Calculations!L76</f>
        <v>77.514792899408278</v>
      </c>
      <c r="H98" s="31">
        <f>Calculations!G76</f>
        <v>0.308</v>
      </c>
      <c r="I98" s="31">
        <f>Calculations!K76</f>
        <v>3.3136094674556213</v>
      </c>
      <c r="J98" s="31">
        <f>Calculations!F76</f>
        <v>1.6E-2</v>
      </c>
      <c r="K98" s="31">
        <f>Calculations!J76</f>
        <v>0.17213555675094139</v>
      </c>
      <c r="L98" s="31">
        <f>Calculations!E76</f>
        <v>1.766</v>
      </c>
      <c r="M98" s="31">
        <f>Calculations!I76</f>
        <v>18.999462076385154</v>
      </c>
      <c r="N98" s="31">
        <f>Calculations!P76</f>
        <v>0.67800000000000005</v>
      </c>
      <c r="O98" s="31">
        <f>Calculations!U76</f>
        <v>7.2942442173211415</v>
      </c>
      <c r="P98" s="31">
        <f>Calculations!N76</f>
        <v>0.44700000000000001</v>
      </c>
      <c r="Q98" s="31">
        <f>Calculations!S76</f>
        <v>4.8090371167294244</v>
      </c>
      <c r="R98" s="31">
        <f>Calculations!M76</f>
        <v>0.54700000000000004</v>
      </c>
      <c r="S98" s="31">
        <f>Calculations!R76</f>
        <v>5.8848843464228082</v>
      </c>
      <c r="T98" s="31">
        <f>Calculations!AA76</f>
        <v>1.663</v>
      </c>
      <c r="U98" s="31">
        <f>Calculations!AE76</f>
        <v>17.891339429800968</v>
      </c>
      <c r="V98" s="31">
        <f>Calculations!AB76</f>
        <v>0.34499999999999997</v>
      </c>
      <c r="W98" s="31">
        <f>Calculations!AF76</f>
        <v>3.7116729424421728</v>
      </c>
      <c r="X98" s="31">
        <f>Calculations!AC76</f>
        <v>0</v>
      </c>
      <c r="Y98" s="31">
        <f>Calculations!AG76</f>
        <v>0</v>
      </c>
      <c r="Z98" s="31">
        <f>Calculations!AD76</f>
        <v>0</v>
      </c>
      <c r="AA98" s="31">
        <f>Calculations!AH76</f>
        <v>0</v>
      </c>
      <c r="AB98" s="15" t="s">
        <v>64</v>
      </c>
      <c r="AC98" s="14" t="s">
        <v>2096</v>
      </c>
      <c r="AD98" s="22" t="s">
        <v>2114</v>
      </c>
      <c r="AE98" s="22" t="s">
        <v>2100</v>
      </c>
      <c r="AF98" s="22"/>
      <c r="AG98" s="14" t="s">
        <v>2126</v>
      </c>
    </row>
    <row r="99" spans="2:33" ht="25" x14ac:dyDescent="0.25">
      <c r="B99" s="54" t="str">
        <f>Calculations!A77</f>
        <v>BK7</v>
      </c>
      <c r="C99" s="14" t="str">
        <f>Calculations!B77</f>
        <v>Fields surrounding Sheaf House Farm</v>
      </c>
      <c r="D99" s="9" t="str">
        <f>Calculations!C77</f>
        <v>Housing</v>
      </c>
      <c r="E99" s="31">
        <f>Calculations!D77</f>
        <v>14.082000000000001</v>
      </c>
      <c r="F99" s="31">
        <f>Calculations!H77</f>
        <v>14.082000000000001</v>
      </c>
      <c r="G99" s="31">
        <f>Calculations!L77</f>
        <v>100</v>
      </c>
      <c r="H99" s="31">
        <f>Calculations!G77</f>
        <v>0</v>
      </c>
      <c r="I99" s="31">
        <f>Calculations!K77</f>
        <v>0</v>
      </c>
      <c r="J99" s="31">
        <f>Calculations!F77</f>
        <v>0</v>
      </c>
      <c r="K99" s="31">
        <f>Calculations!J77</f>
        <v>0</v>
      </c>
      <c r="L99" s="31">
        <f>Calculations!E77</f>
        <v>0</v>
      </c>
      <c r="M99" s="31">
        <f>Calculations!I77</f>
        <v>0</v>
      </c>
      <c r="N99" s="31">
        <f>Calculations!P77</f>
        <v>0.41699999999999998</v>
      </c>
      <c r="O99" s="31">
        <f>Calculations!U77</f>
        <v>2.9612270984235192</v>
      </c>
      <c r="P99" s="31">
        <f>Calculations!N77</f>
        <v>0.108</v>
      </c>
      <c r="Q99" s="31">
        <f>Calculations!S77</f>
        <v>0.76693651469961643</v>
      </c>
      <c r="R99" s="31">
        <f>Calculations!M77</f>
        <v>7.0999999999999994E-2</v>
      </c>
      <c r="S99" s="31">
        <f>Calculations!R77</f>
        <v>0.50418974577474784</v>
      </c>
      <c r="T99" s="31">
        <f>Calculations!AA77</f>
        <v>0</v>
      </c>
      <c r="U99" s="31">
        <f>Calculations!AE77</f>
        <v>0</v>
      </c>
      <c r="V99" s="31">
        <f>Calculations!AB77</f>
        <v>0</v>
      </c>
      <c r="W99" s="31">
        <f>Calculations!AF77</f>
        <v>0</v>
      </c>
      <c r="X99" s="31">
        <f>Calculations!AC77</f>
        <v>0</v>
      </c>
      <c r="Y99" s="31">
        <f>Calculations!AG77</f>
        <v>0</v>
      </c>
      <c r="Z99" s="31">
        <f>Calculations!AD77</f>
        <v>0</v>
      </c>
      <c r="AA99" s="31">
        <f>Calculations!AH77</f>
        <v>0</v>
      </c>
      <c r="AB99" s="15" t="s">
        <v>64</v>
      </c>
      <c r="AC99" s="14" t="s">
        <v>2097</v>
      </c>
      <c r="AD99" s="22" t="s">
        <v>2119</v>
      </c>
      <c r="AE99" s="22" t="s">
        <v>2120</v>
      </c>
      <c r="AF99" s="22"/>
      <c r="AG99" s="14" t="s">
        <v>2124</v>
      </c>
    </row>
    <row r="100" spans="2:33" ht="37.5" x14ac:dyDescent="0.25">
      <c r="B100" s="54" t="str">
        <f>Calculations!A78</f>
        <v>BK8A</v>
      </c>
      <c r="C100" s="14" t="str">
        <f>Calculations!B78</f>
        <v>Blockley</v>
      </c>
      <c r="D100" s="9" t="str">
        <f>Calculations!C78</f>
        <v>Housing</v>
      </c>
      <c r="E100" s="31">
        <f>Calculations!D78</f>
        <v>0.54800000000000004</v>
      </c>
      <c r="F100" s="31">
        <f>Calculations!H78</f>
        <v>0.54800000000000004</v>
      </c>
      <c r="G100" s="31">
        <f>Calculations!L78</f>
        <v>100</v>
      </c>
      <c r="H100" s="31">
        <f>Calculations!G78</f>
        <v>0</v>
      </c>
      <c r="I100" s="31">
        <f>Calculations!K78</f>
        <v>0</v>
      </c>
      <c r="J100" s="31">
        <f>Calculations!F78</f>
        <v>0</v>
      </c>
      <c r="K100" s="31">
        <f>Calculations!J78</f>
        <v>0</v>
      </c>
      <c r="L100" s="31">
        <f>Calculations!E78</f>
        <v>0</v>
      </c>
      <c r="M100" s="31">
        <f>Calculations!I78</f>
        <v>0</v>
      </c>
      <c r="N100" s="31">
        <f>Calculations!P78</f>
        <v>1E-3</v>
      </c>
      <c r="O100" s="31">
        <f>Calculations!U78</f>
        <v>0.18248175182481752</v>
      </c>
      <c r="P100" s="31">
        <f>Calculations!N78</f>
        <v>0</v>
      </c>
      <c r="Q100" s="31">
        <f>Calculations!S78</f>
        <v>0</v>
      </c>
      <c r="R100" s="31">
        <f>Calculations!M78</f>
        <v>0</v>
      </c>
      <c r="S100" s="31">
        <f>Calculations!R78</f>
        <v>0</v>
      </c>
      <c r="T100" s="31">
        <f>Calculations!AA78</f>
        <v>0</v>
      </c>
      <c r="U100" s="31">
        <f>Calculations!AE78</f>
        <v>0</v>
      </c>
      <c r="V100" s="31">
        <f>Calculations!AB78</f>
        <v>0</v>
      </c>
      <c r="W100" s="31">
        <f>Calculations!AF78</f>
        <v>0</v>
      </c>
      <c r="X100" s="31">
        <f>Calculations!AC78</f>
        <v>0</v>
      </c>
      <c r="Y100" s="31">
        <f>Calculations!AG78</f>
        <v>0</v>
      </c>
      <c r="Z100" s="31">
        <f>Calculations!AD78</f>
        <v>0</v>
      </c>
      <c r="AA100" s="31">
        <f>Calculations!AH78</f>
        <v>0</v>
      </c>
      <c r="AB100" s="15" t="s">
        <v>64</v>
      </c>
      <c r="AC100" s="14" t="s">
        <v>2098</v>
      </c>
      <c r="AD100" s="22" t="s">
        <v>2106</v>
      </c>
      <c r="AE100" s="22" t="s">
        <v>2101</v>
      </c>
      <c r="AF100" s="22"/>
      <c r="AG100" s="14" t="s">
        <v>2127</v>
      </c>
    </row>
    <row r="101" spans="2:33" ht="37.5" x14ac:dyDescent="0.25">
      <c r="B101" s="54" t="str">
        <f>Calculations!A79</f>
        <v>BK8B</v>
      </c>
      <c r="C101" s="14" t="str">
        <f>Calculations!B79</f>
        <v>Blockley</v>
      </c>
      <c r="D101" s="9" t="str">
        <f>Calculations!C79</f>
        <v>Housing</v>
      </c>
      <c r="E101" s="31">
        <f>Calculations!D79</f>
        <v>0.38600000000000001</v>
      </c>
      <c r="F101" s="31">
        <f>Calculations!H79</f>
        <v>0.38600000000000001</v>
      </c>
      <c r="G101" s="31">
        <f>Calculations!L79</f>
        <v>100</v>
      </c>
      <c r="H101" s="31">
        <f>Calculations!G79</f>
        <v>0</v>
      </c>
      <c r="I101" s="31">
        <f>Calculations!K79</f>
        <v>0</v>
      </c>
      <c r="J101" s="31">
        <f>Calculations!F79</f>
        <v>0</v>
      </c>
      <c r="K101" s="31">
        <f>Calculations!J79</f>
        <v>0</v>
      </c>
      <c r="L101" s="31">
        <f>Calculations!E79</f>
        <v>0</v>
      </c>
      <c r="M101" s="31">
        <f>Calculations!I79</f>
        <v>0</v>
      </c>
      <c r="N101" s="31">
        <f>Calculations!P79</f>
        <v>0</v>
      </c>
      <c r="O101" s="31">
        <f>Calculations!U79</f>
        <v>0</v>
      </c>
      <c r="P101" s="31">
        <f>Calculations!N79</f>
        <v>0</v>
      </c>
      <c r="Q101" s="31">
        <f>Calculations!S79</f>
        <v>0</v>
      </c>
      <c r="R101" s="31">
        <f>Calculations!M79</f>
        <v>0</v>
      </c>
      <c r="S101" s="31">
        <f>Calculations!R79</f>
        <v>0</v>
      </c>
      <c r="T101" s="31">
        <f>Calculations!AA79</f>
        <v>0</v>
      </c>
      <c r="U101" s="31">
        <f>Calculations!AE79</f>
        <v>0</v>
      </c>
      <c r="V101" s="31">
        <f>Calculations!AB79</f>
        <v>0</v>
      </c>
      <c r="W101" s="31">
        <f>Calculations!AF79</f>
        <v>0</v>
      </c>
      <c r="X101" s="31">
        <f>Calculations!AC79</f>
        <v>0</v>
      </c>
      <c r="Y101" s="31">
        <f>Calculations!AG79</f>
        <v>0</v>
      </c>
      <c r="Z101" s="31">
        <f>Calculations!AD79</f>
        <v>0</v>
      </c>
      <c r="AA101" s="31">
        <f>Calculations!AH79</f>
        <v>0</v>
      </c>
      <c r="AB101" s="15" t="s">
        <v>64</v>
      </c>
      <c r="AC101" s="14" t="s">
        <v>2099</v>
      </c>
      <c r="AD101" s="22" t="s">
        <v>2107</v>
      </c>
      <c r="AE101" s="22" t="s">
        <v>2102</v>
      </c>
      <c r="AF101" s="22"/>
      <c r="AG101" s="14" t="s">
        <v>2122</v>
      </c>
    </row>
    <row r="102" spans="2:33" ht="37.5" x14ac:dyDescent="0.25">
      <c r="B102" s="54" t="str">
        <f>Calculations!A80</f>
        <v>BK9</v>
      </c>
      <c r="C102" s="14" t="str">
        <f>Calculations!B80</f>
        <v>Land adjacent 'The Brown House'</v>
      </c>
      <c r="D102" s="9" t="str">
        <f>Calculations!C80</f>
        <v>Housing</v>
      </c>
      <c r="E102" s="31">
        <f>Calculations!D80</f>
        <v>9.5000000000000001E-2</v>
      </c>
      <c r="F102" s="31">
        <f>Calculations!H80</f>
        <v>9.5000000000000001E-2</v>
      </c>
      <c r="G102" s="31">
        <f>Calculations!L80</f>
        <v>100</v>
      </c>
      <c r="H102" s="31">
        <f>Calculations!G80</f>
        <v>0</v>
      </c>
      <c r="I102" s="31">
        <f>Calculations!K80</f>
        <v>0</v>
      </c>
      <c r="J102" s="31">
        <f>Calculations!F80</f>
        <v>0</v>
      </c>
      <c r="K102" s="31">
        <f>Calculations!J80</f>
        <v>0</v>
      </c>
      <c r="L102" s="31">
        <f>Calculations!E80</f>
        <v>0</v>
      </c>
      <c r="M102" s="31">
        <f>Calculations!I80</f>
        <v>0</v>
      </c>
      <c r="N102" s="31">
        <f>Calculations!P80</f>
        <v>0</v>
      </c>
      <c r="O102" s="31">
        <f>Calculations!U80</f>
        <v>0</v>
      </c>
      <c r="P102" s="31">
        <f>Calculations!N80</f>
        <v>0</v>
      </c>
      <c r="Q102" s="31">
        <f>Calculations!S80</f>
        <v>0</v>
      </c>
      <c r="R102" s="31">
        <f>Calculations!M80</f>
        <v>0</v>
      </c>
      <c r="S102" s="31">
        <f>Calculations!R80</f>
        <v>0</v>
      </c>
      <c r="T102" s="31">
        <f>Calculations!AA80</f>
        <v>0</v>
      </c>
      <c r="U102" s="31">
        <f>Calculations!AE80</f>
        <v>0</v>
      </c>
      <c r="V102" s="31">
        <f>Calculations!AB80</f>
        <v>0</v>
      </c>
      <c r="W102" s="31">
        <f>Calculations!AF80</f>
        <v>0</v>
      </c>
      <c r="X102" s="31">
        <f>Calculations!AC80</f>
        <v>0</v>
      </c>
      <c r="Y102" s="31">
        <f>Calculations!AG80</f>
        <v>0</v>
      </c>
      <c r="Z102" s="31">
        <f>Calculations!AD80</f>
        <v>0</v>
      </c>
      <c r="AA102" s="31">
        <f>Calculations!AH80</f>
        <v>0</v>
      </c>
      <c r="AB102" s="15" t="s">
        <v>64</v>
      </c>
      <c r="AC102" s="14" t="s">
        <v>2099</v>
      </c>
      <c r="AD102" s="22" t="s">
        <v>2107</v>
      </c>
      <c r="AE102" s="22" t="s">
        <v>2102</v>
      </c>
      <c r="AF102" s="22"/>
      <c r="AG102" s="14" t="s">
        <v>2122</v>
      </c>
    </row>
    <row r="103" spans="2:33" ht="37.5" x14ac:dyDescent="0.25">
      <c r="B103" s="54" t="str">
        <f>Calculations!A81</f>
        <v>C10</v>
      </c>
      <c r="C103" s="14" t="str">
        <f>Calculations!B81</f>
        <v>26 Ascroft Road</v>
      </c>
      <c r="D103" s="9" t="str">
        <f>Calculations!C81</f>
        <v>Housing</v>
      </c>
      <c r="E103" s="31">
        <f>Calculations!D81</f>
        <v>8.0000000000000002E-3</v>
      </c>
      <c r="F103" s="31">
        <f>Calculations!H81</f>
        <v>8.0000000000000002E-3</v>
      </c>
      <c r="G103" s="31">
        <f>Calculations!L81</f>
        <v>100</v>
      </c>
      <c r="H103" s="31">
        <f>Calculations!G81</f>
        <v>0</v>
      </c>
      <c r="I103" s="31">
        <f>Calculations!K81</f>
        <v>0</v>
      </c>
      <c r="J103" s="31">
        <f>Calculations!F81</f>
        <v>0</v>
      </c>
      <c r="K103" s="31">
        <f>Calculations!J81</f>
        <v>0</v>
      </c>
      <c r="L103" s="31">
        <f>Calculations!E81</f>
        <v>0</v>
      </c>
      <c r="M103" s="31">
        <f>Calculations!I81</f>
        <v>0</v>
      </c>
      <c r="N103" s="31">
        <f>Calculations!P81</f>
        <v>0</v>
      </c>
      <c r="O103" s="31">
        <f>Calculations!U81</f>
        <v>0</v>
      </c>
      <c r="P103" s="31">
        <f>Calculations!N81</f>
        <v>0</v>
      </c>
      <c r="Q103" s="31">
        <f>Calculations!S81</f>
        <v>0</v>
      </c>
      <c r="R103" s="31">
        <f>Calculations!M81</f>
        <v>0</v>
      </c>
      <c r="S103" s="31">
        <f>Calculations!R81</f>
        <v>0</v>
      </c>
      <c r="T103" s="31">
        <f>Calculations!AA81</f>
        <v>0</v>
      </c>
      <c r="U103" s="31">
        <f>Calculations!AE81</f>
        <v>0</v>
      </c>
      <c r="V103" s="31">
        <f>Calculations!AB81</f>
        <v>0</v>
      </c>
      <c r="W103" s="31">
        <f>Calculations!AF81</f>
        <v>0</v>
      </c>
      <c r="X103" s="31">
        <f>Calculations!AC81</f>
        <v>0</v>
      </c>
      <c r="Y103" s="31">
        <f>Calculations!AG81</f>
        <v>0</v>
      </c>
      <c r="Z103" s="31">
        <f>Calculations!AD81</f>
        <v>0</v>
      </c>
      <c r="AA103" s="31">
        <f>Calculations!AH81</f>
        <v>0</v>
      </c>
      <c r="AB103" s="15" t="s">
        <v>64</v>
      </c>
      <c r="AC103" s="14" t="s">
        <v>2099</v>
      </c>
      <c r="AD103" s="22" t="s">
        <v>2107</v>
      </c>
      <c r="AE103" s="22" t="s">
        <v>2102</v>
      </c>
      <c r="AF103" s="22"/>
      <c r="AG103" s="14" t="s">
        <v>2122</v>
      </c>
    </row>
    <row r="104" spans="2:33" ht="37.5" x14ac:dyDescent="0.25">
      <c r="B104" s="54" t="str">
        <f>Calculations!A82</f>
        <v>C101A</v>
      </c>
      <c r="C104" s="14" t="str">
        <f>Calculations!B82</f>
        <v>Magistrates Court</v>
      </c>
      <c r="D104" s="9" t="str">
        <f>Calculations!C82</f>
        <v>Housing</v>
      </c>
      <c r="E104" s="31">
        <f>Calculations!D82</f>
        <v>0.10299999999999999</v>
      </c>
      <c r="F104" s="31">
        <f>Calculations!H82</f>
        <v>0.10299999999999999</v>
      </c>
      <c r="G104" s="31">
        <f>Calculations!L82</f>
        <v>100</v>
      </c>
      <c r="H104" s="31">
        <f>Calculations!G82</f>
        <v>0</v>
      </c>
      <c r="I104" s="31">
        <f>Calculations!K82</f>
        <v>0</v>
      </c>
      <c r="J104" s="31">
        <f>Calculations!F82</f>
        <v>0</v>
      </c>
      <c r="K104" s="31">
        <f>Calculations!J82</f>
        <v>0</v>
      </c>
      <c r="L104" s="31">
        <f>Calculations!E82</f>
        <v>0</v>
      </c>
      <c r="M104" s="31">
        <f>Calculations!I82</f>
        <v>0</v>
      </c>
      <c r="N104" s="31">
        <f>Calculations!P82</f>
        <v>0</v>
      </c>
      <c r="O104" s="31">
        <f>Calculations!U82</f>
        <v>0</v>
      </c>
      <c r="P104" s="31">
        <f>Calculations!N82</f>
        <v>0</v>
      </c>
      <c r="Q104" s="31">
        <f>Calculations!S82</f>
        <v>0</v>
      </c>
      <c r="R104" s="31">
        <f>Calculations!M82</f>
        <v>0</v>
      </c>
      <c r="S104" s="31">
        <f>Calculations!R82</f>
        <v>0</v>
      </c>
      <c r="T104" s="31">
        <f>Calculations!AA82</f>
        <v>0</v>
      </c>
      <c r="U104" s="31">
        <f>Calculations!AE82</f>
        <v>0</v>
      </c>
      <c r="V104" s="31">
        <f>Calculations!AB82</f>
        <v>0</v>
      </c>
      <c r="W104" s="31">
        <f>Calculations!AF82</f>
        <v>0</v>
      </c>
      <c r="X104" s="31">
        <f>Calculations!AC82</f>
        <v>0</v>
      </c>
      <c r="Y104" s="31">
        <f>Calculations!AG82</f>
        <v>0</v>
      </c>
      <c r="Z104" s="31">
        <f>Calculations!AD82</f>
        <v>0</v>
      </c>
      <c r="AA104" s="31">
        <f>Calculations!AH82</f>
        <v>0</v>
      </c>
      <c r="AB104" s="15" t="s">
        <v>64</v>
      </c>
      <c r="AC104" s="14" t="s">
        <v>2099</v>
      </c>
      <c r="AD104" s="22" t="s">
        <v>2107</v>
      </c>
      <c r="AE104" s="22" t="s">
        <v>2102</v>
      </c>
      <c r="AF104" s="22"/>
      <c r="AG104" s="14" t="s">
        <v>2122</v>
      </c>
    </row>
    <row r="105" spans="2:33" ht="37.5" x14ac:dyDescent="0.25">
      <c r="B105" s="54" t="str">
        <f>Calculations!A83</f>
        <v>C101B</v>
      </c>
      <c r="C105" s="14" t="str">
        <f>Calculations!B83</f>
        <v>Cirencester Police Station</v>
      </c>
      <c r="D105" s="9" t="str">
        <f>Calculations!C83</f>
        <v>Housing</v>
      </c>
      <c r="E105" s="31">
        <f>Calculations!D83</f>
        <v>0.23699999999999999</v>
      </c>
      <c r="F105" s="31">
        <f>Calculations!H83</f>
        <v>0.23699999999999999</v>
      </c>
      <c r="G105" s="31">
        <f>Calculations!L83</f>
        <v>100</v>
      </c>
      <c r="H105" s="31">
        <f>Calculations!G83</f>
        <v>0</v>
      </c>
      <c r="I105" s="31">
        <f>Calculations!K83</f>
        <v>0</v>
      </c>
      <c r="J105" s="31">
        <f>Calculations!F83</f>
        <v>0</v>
      </c>
      <c r="K105" s="31">
        <f>Calculations!J83</f>
        <v>0</v>
      </c>
      <c r="L105" s="31">
        <f>Calculations!E83</f>
        <v>0</v>
      </c>
      <c r="M105" s="31">
        <f>Calculations!I83</f>
        <v>0</v>
      </c>
      <c r="N105" s="31">
        <f>Calculations!P83</f>
        <v>0</v>
      </c>
      <c r="O105" s="31">
        <f>Calculations!U83</f>
        <v>0</v>
      </c>
      <c r="P105" s="31">
        <f>Calculations!N83</f>
        <v>0</v>
      </c>
      <c r="Q105" s="31">
        <f>Calculations!S83</f>
        <v>0</v>
      </c>
      <c r="R105" s="31">
        <f>Calculations!M83</f>
        <v>0</v>
      </c>
      <c r="S105" s="31">
        <f>Calculations!R83</f>
        <v>0</v>
      </c>
      <c r="T105" s="31">
        <f>Calculations!AA83</f>
        <v>0</v>
      </c>
      <c r="U105" s="31">
        <f>Calculations!AE83</f>
        <v>0</v>
      </c>
      <c r="V105" s="31">
        <f>Calculations!AB83</f>
        <v>0</v>
      </c>
      <c r="W105" s="31">
        <f>Calculations!AF83</f>
        <v>0</v>
      </c>
      <c r="X105" s="31">
        <f>Calculations!AC83</f>
        <v>0</v>
      </c>
      <c r="Y105" s="31">
        <f>Calculations!AG83</f>
        <v>0</v>
      </c>
      <c r="Z105" s="31">
        <f>Calculations!AD83</f>
        <v>0</v>
      </c>
      <c r="AA105" s="31">
        <f>Calculations!AH83</f>
        <v>0</v>
      </c>
      <c r="AB105" s="15" t="s">
        <v>64</v>
      </c>
      <c r="AC105" s="14" t="s">
        <v>2099</v>
      </c>
      <c r="AD105" s="22" t="s">
        <v>2107</v>
      </c>
      <c r="AE105" s="22" t="s">
        <v>2102</v>
      </c>
      <c r="AF105" s="22"/>
      <c r="AG105" s="14" t="s">
        <v>2122</v>
      </c>
    </row>
    <row r="106" spans="2:33" ht="37.5" x14ac:dyDescent="0.25">
      <c r="B106" s="54" t="str">
        <f>Calculations!A84</f>
        <v>C103</v>
      </c>
      <c r="C106" s="14" t="str">
        <f>Calculations!B84</f>
        <v>Querns School, Querns Lane</v>
      </c>
      <c r="D106" s="9" t="str">
        <f>Calculations!C84</f>
        <v>Housing</v>
      </c>
      <c r="E106" s="31">
        <f>Calculations!D84</f>
        <v>9.9000000000000005E-2</v>
      </c>
      <c r="F106" s="31">
        <f>Calculations!H84</f>
        <v>9.9000000000000005E-2</v>
      </c>
      <c r="G106" s="31">
        <f>Calculations!L84</f>
        <v>100</v>
      </c>
      <c r="H106" s="31">
        <f>Calculations!G84</f>
        <v>0</v>
      </c>
      <c r="I106" s="31">
        <f>Calculations!K84</f>
        <v>0</v>
      </c>
      <c r="J106" s="31">
        <f>Calculations!F84</f>
        <v>0</v>
      </c>
      <c r="K106" s="31">
        <f>Calculations!J84</f>
        <v>0</v>
      </c>
      <c r="L106" s="31">
        <f>Calculations!E84</f>
        <v>0</v>
      </c>
      <c r="M106" s="31">
        <f>Calculations!I84</f>
        <v>0</v>
      </c>
      <c r="N106" s="31">
        <f>Calculations!P84</f>
        <v>0</v>
      </c>
      <c r="O106" s="31">
        <f>Calculations!U84</f>
        <v>0</v>
      </c>
      <c r="P106" s="31">
        <f>Calculations!N84</f>
        <v>0</v>
      </c>
      <c r="Q106" s="31">
        <f>Calculations!S84</f>
        <v>0</v>
      </c>
      <c r="R106" s="31">
        <f>Calculations!M84</f>
        <v>0</v>
      </c>
      <c r="S106" s="31">
        <f>Calculations!R84</f>
        <v>0</v>
      </c>
      <c r="T106" s="31">
        <f>Calculations!AA84</f>
        <v>0</v>
      </c>
      <c r="U106" s="31">
        <f>Calculations!AE84</f>
        <v>0</v>
      </c>
      <c r="V106" s="31">
        <f>Calculations!AB84</f>
        <v>0</v>
      </c>
      <c r="W106" s="31">
        <f>Calculations!AF84</f>
        <v>0</v>
      </c>
      <c r="X106" s="31">
        <f>Calculations!AC84</f>
        <v>0</v>
      </c>
      <c r="Y106" s="31">
        <f>Calculations!AG84</f>
        <v>0</v>
      </c>
      <c r="Z106" s="31">
        <f>Calculations!AD84</f>
        <v>0</v>
      </c>
      <c r="AA106" s="31">
        <f>Calculations!AH84</f>
        <v>0</v>
      </c>
      <c r="AB106" s="15" t="s">
        <v>64</v>
      </c>
      <c r="AC106" s="14" t="s">
        <v>2099</v>
      </c>
      <c r="AD106" s="22" t="s">
        <v>2107</v>
      </c>
      <c r="AE106" s="22" t="s">
        <v>2102</v>
      </c>
      <c r="AF106" s="22"/>
      <c r="AG106" s="14" t="s">
        <v>2122</v>
      </c>
    </row>
    <row r="107" spans="2:33" ht="37.5" x14ac:dyDescent="0.25">
      <c r="B107" s="54" t="str">
        <f>Calculations!A85</f>
        <v>C104</v>
      </c>
      <c r="C107" s="14" t="str">
        <f>Calculations!B85</f>
        <v>Rear of Little Acres, Quarry Close</v>
      </c>
      <c r="D107" s="9" t="str">
        <f>Calculations!C85</f>
        <v>Housing</v>
      </c>
      <c r="E107" s="31">
        <f>Calculations!D85</f>
        <v>0.02</v>
      </c>
      <c r="F107" s="31">
        <f>Calculations!H85</f>
        <v>0.02</v>
      </c>
      <c r="G107" s="31">
        <f>Calculations!L85</f>
        <v>100</v>
      </c>
      <c r="H107" s="31">
        <f>Calculations!G85</f>
        <v>0</v>
      </c>
      <c r="I107" s="31">
        <f>Calculations!K85</f>
        <v>0</v>
      </c>
      <c r="J107" s="31">
        <f>Calculations!F85</f>
        <v>0</v>
      </c>
      <c r="K107" s="31">
        <f>Calculations!J85</f>
        <v>0</v>
      </c>
      <c r="L107" s="31">
        <f>Calculations!E85</f>
        <v>0</v>
      </c>
      <c r="M107" s="31">
        <f>Calculations!I85</f>
        <v>0</v>
      </c>
      <c r="N107" s="31">
        <f>Calculations!P85</f>
        <v>0</v>
      </c>
      <c r="O107" s="31">
        <f>Calculations!U85</f>
        <v>0</v>
      </c>
      <c r="P107" s="31">
        <f>Calculations!N85</f>
        <v>0</v>
      </c>
      <c r="Q107" s="31">
        <f>Calculations!S85</f>
        <v>0</v>
      </c>
      <c r="R107" s="31">
        <f>Calculations!M85</f>
        <v>0</v>
      </c>
      <c r="S107" s="31">
        <f>Calculations!R85</f>
        <v>0</v>
      </c>
      <c r="T107" s="31">
        <f>Calculations!AA85</f>
        <v>0</v>
      </c>
      <c r="U107" s="31">
        <f>Calculations!AE85</f>
        <v>0</v>
      </c>
      <c r="V107" s="31">
        <f>Calculations!AB85</f>
        <v>0</v>
      </c>
      <c r="W107" s="31">
        <f>Calculations!AF85</f>
        <v>0</v>
      </c>
      <c r="X107" s="31">
        <f>Calculations!AC85</f>
        <v>0</v>
      </c>
      <c r="Y107" s="31">
        <f>Calculations!AG85</f>
        <v>0</v>
      </c>
      <c r="Z107" s="31">
        <f>Calculations!AD85</f>
        <v>0</v>
      </c>
      <c r="AA107" s="31">
        <f>Calculations!AH85</f>
        <v>0</v>
      </c>
      <c r="AB107" s="15" t="s">
        <v>64</v>
      </c>
      <c r="AC107" s="14" t="s">
        <v>2099</v>
      </c>
      <c r="AD107" s="22" t="s">
        <v>2107</v>
      </c>
      <c r="AE107" s="22" t="s">
        <v>2102</v>
      </c>
      <c r="AF107" s="22"/>
      <c r="AG107" s="14" t="s">
        <v>2122</v>
      </c>
    </row>
    <row r="108" spans="2:33" ht="25" x14ac:dyDescent="0.25">
      <c r="B108" s="54" t="str">
        <f>Calculations!A86</f>
        <v>C105</v>
      </c>
      <c r="C108" s="14" t="str">
        <f>Calculations!B86</f>
        <v>Rugby Football Club</v>
      </c>
      <c r="D108" s="9" t="str">
        <f>Calculations!C86</f>
        <v>Housing</v>
      </c>
      <c r="E108" s="31">
        <f>Calculations!D86</f>
        <v>6.359</v>
      </c>
      <c r="F108" s="31">
        <f>Calculations!H86</f>
        <v>6.359</v>
      </c>
      <c r="G108" s="31">
        <f>Calculations!L86</f>
        <v>100</v>
      </c>
      <c r="H108" s="31">
        <f>Calculations!G86</f>
        <v>0</v>
      </c>
      <c r="I108" s="31">
        <f>Calculations!K86</f>
        <v>0</v>
      </c>
      <c r="J108" s="31">
        <f>Calculations!F86</f>
        <v>0</v>
      </c>
      <c r="K108" s="31">
        <f>Calculations!J86</f>
        <v>0</v>
      </c>
      <c r="L108" s="31">
        <f>Calculations!E86</f>
        <v>0</v>
      </c>
      <c r="M108" s="31">
        <f>Calculations!I86</f>
        <v>0</v>
      </c>
      <c r="N108" s="31">
        <f>Calculations!P86</f>
        <v>3.6999999999999998E-2</v>
      </c>
      <c r="O108" s="31">
        <f>Calculations!U86</f>
        <v>0.58185249253027205</v>
      </c>
      <c r="P108" s="31">
        <f>Calculations!N86</f>
        <v>5.0000000000000001E-3</v>
      </c>
      <c r="Q108" s="31">
        <f>Calculations!S86</f>
        <v>7.8628715206793529E-2</v>
      </c>
      <c r="R108" s="31">
        <f>Calculations!M86</f>
        <v>5.0000000000000001E-3</v>
      </c>
      <c r="S108" s="31">
        <f>Calculations!R86</f>
        <v>7.8628715206793529E-2</v>
      </c>
      <c r="T108" s="31">
        <f>Calculations!AA86</f>
        <v>0</v>
      </c>
      <c r="U108" s="31">
        <f>Calculations!AE86</f>
        <v>0</v>
      </c>
      <c r="V108" s="31">
        <f>Calculations!AB86</f>
        <v>0</v>
      </c>
      <c r="W108" s="31">
        <f>Calculations!AF86</f>
        <v>0</v>
      </c>
      <c r="X108" s="31">
        <f>Calculations!AC86</f>
        <v>0</v>
      </c>
      <c r="Y108" s="31">
        <f>Calculations!AG86</f>
        <v>0</v>
      </c>
      <c r="Z108" s="31">
        <f>Calculations!AD86</f>
        <v>0</v>
      </c>
      <c r="AA108" s="31">
        <f>Calculations!AH86</f>
        <v>0</v>
      </c>
      <c r="AB108" s="15" t="s">
        <v>64</v>
      </c>
      <c r="AC108" s="14" t="s">
        <v>2097</v>
      </c>
      <c r="AD108" s="22" t="s">
        <v>2119</v>
      </c>
      <c r="AE108" s="22" t="s">
        <v>2120</v>
      </c>
      <c r="AF108" s="22"/>
      <c r="AG108" s="14" t="s">
        <v>2124</v>
      </c>
    </row>
    <row r="109" spans="2:33" ht="37.5" x14ac:dyDescent="0.25">
      <c r="B109" s="54" t="str">
        <f>Calculations!A87</f>
        <v>C106A</v>
      </c>
      <c r="C109" s="14" t="str">
        <f>Calculations!B87</f>
        <v>Cirencester</v>
      </c>
      <c r="D109" s="9" t="str">
        <f>Calculations!C87</f>
        <v>Housing</v>
      </c>
      <c r="E109" s="31">
        <f>Calculations!D87</f>
        <v>0.32600000000000001</v>
      </c>
      <c r="F109" s="31">
        <f>Calculations!H87</f>
        <v>0.32600000000000001</v>
      </c>
      <c r="G109" s="31">
        <f>Calculations!L87</f>
        <v>100</v>
      </c>
      <c r="H109" s="31">
        <f>Calculations!G87</f>
        <v>0</v>
      </c>
      <c r="I109" s="31">
        <f>Calculations!K87</f>
        <v>0</v>
      </c>
      <c r="J109" s="31">
        <f>Calculations!F87</f>
        <v>0</v>
      </c>
      <c r="K109" s="31">
        <f>Calculations!J87</f>
        <v>0</v>
      </c>
      <c r="L109" s="31">
        <f>Calculations!E87</f>
        <v>0</v>
      </c>
      <c r="M109" s="31">
        <f>Calculations!I87</f>
        <v>0</v>
      </c>
      <c r="N109" s="31">
        <f>Calculations!P87</f>
        <v>0</v>
      </c>
      <c r="O109" s="31">
        <f>Calculations!U87</f>
        <v>0</v>
      </c>
      <c r="P109" s="31">
        <f>Calculations!N87</f>
        <v>0</v>
      </c>
      <c r="Q109" s="31">
        <f>Calculations!S87</f>
        <v>0</v>
      </c>
      <c r="R109" s="31">
        <f>Calculations!M87</f>
        <v>0</v>
      </c>
      <c r="S109" s="31">
        <f>Calculations!R87</f>
        <v>0</v>
      </c>
      <c r="T109" s="31">
        <f>Calculations!AA87</f>
        <v>0</v>
      </c>
      <c r="U109" s="31">
        <f>Calculations!AE87</f>
        <v>0</v>
      </c>
      <c r="V109" s="31">
        <f>Calculations!AB87</f>
        <v>0</v>
      </c>
      <c r="W109" s="31">
        <f>Calculations!AF87</f>
        <v>0</v>
      </c>
      <c r="X109" s="31">
        <f>Calculations!AC87</f>
        <v>0</v>
      </c>
      <c r="Y109" s="31">
        <f>Calculations!AG87</f>
        <v>0</v>
      </c>
      <c r="Z109" s="31">
        <f>Calculations!AD87</f>
        <v>0</v>
      </c>
      <c r="AA109" s="31">
        <f>Calculations!AH87</f>
        <v>0</v>
      </c>
      <c r="AB109" s="15" t="s">
        <v>64</v>
      </c>
      <c r="AC109" s="14" t="s">
        <v>2099</v>
      </c>
      <c r="AD109" s="22" t="s">
        <v>2107</v>
      </c>
      <c r="AE109" s="22" t="s">
        <v>2102</v>
      </c>
      <c r="AF109" s="22"/>
      <c r="AG109" s="14" t="s">
        <v>2122</v>
      </c>
    </row>
    <row r="110" spans="2:33" ht="37.5" x14ac:dyDescent="0.25">
      <c r="B110" s="54" t="str">
        <f>Calculations!A88</f>
        <v>C106B</v>
      </c>
      <c r="C110" s="14" t="str">
        <f>Calculations!B88</f>
        <v>Sheep Street Island</v>
      </c>
      <c r="D110" s="9" t="str">
        <f>Calculations!C88</f>
        <v>Housing</v>
      </c>
      <c r="E110" s="31">
        <f>Calculations!D88</f>
        <v>0.65100000000000002</v>
      </c>
      <c r="F110" s="31">
        <f>Calculations!H88</f>
        <v>0.65100000000000002</v>
      </c>
      <c r="G110" s="31">
        <f>Calculations!L88</f>
        <v>100</v>
      </c>
      <c r="H110" s="31">
        <f>Calculations!G88</f>
        <v>0</v>
      </c>
      <c r="I110" s="31">
        <f>Calculations!K88</f>
        <v>0</v>
      </c>
      <c r="J110" s="31">
        <f>Calculations!F88</f>
        <v>0</v>
      </c>
      <c r="K110" s="31">
        <f>Calculations!J88</f>
        <v>0</v>
      </c>
      <c r="L110" s="31">
        <f>Calculations!E88</f>
        <v>0</v>
      </c>
      <c r="M110" s="31">
        <f>Calculations!I88</f>
        <v>0</v>
      </c>
      <c r="N110" s="31">
        <f>Calculations!P88</f>
        <v>1.4999999999999999E-2</v>
      </c>
      <c r="O110" s="31">
        <f>Calculations!U88</f>
        <v>2.3041474654377878</v>
      </c>
      <c r="P110" s="31">
        <f>Calculations!N88</f>
        <v>0</v>
      </c>
      <c r="Q110" s="31">
        <f>Calculations!S88</f>
        <v>0</v>
      </c>
      <c r="R110" s="31">
        <f>Calculations!M88</f>
        <v>0</v>
      </c>
      <c r="S110" s="31">
        <f>Calculations!R88</f>
        <v>0</v>
      </c>
      <c r="T110" s="31">
        <f>Calculations!AA88</f>
        <v>0</v>
      </c>
      <c r="U110" s="31">
        <f>Calculations!AE88</f>
        <v>0</v>
      </c>
      <c r="V110" s="31">
        <f>Calculations!AB88</f>
        <v>0</v>
      </c>
      <c r="W110" s="31">
        <f>Calculations!AF88</f>
        <v>0</v>
      </c>
      <c r="X110" s="31">
        <f>Calculations!AC88</f>
        <v>0</v>
      </c>
      <c r="Y110" s="31">
        <f>Calculations!AG88</f>
        <v>0</v>
      </c>
      <c r="Z110" s="31">
        <f>Calculations!AD88</f>
        <v>0</v>
      </c>
      <c r="AA110" s="31">
        <f>Calculations!AH88</f>
        <v>0</v>
      </c>
      <c r="AB110" s="15" t="s">
        <v>64</v>
      </c>
      <c r="AC110" s="14" t="s">
        <v>2098</v>
      </c>
      <c r="AD110" s="22" t="s">
        <v>2106</v>
      </c>
      <c r="AE110" s="22" t="s">
        <v>2101</v>
      </c>
      <c r="AF110" s="22"/>
      <c r="AG110" s="14" t="s">
        <v>2121</v>
      </c>
    </row>
    <row r="111" spans="2:33" ht="37.5" x14ac:dyDescent="0.25">
      <c r="B111" s="54" t="str">
        <f>Calculations!A89</f>
        <v>C106C</v>
      </c>
      <c r="C111" s="14" t="str">
        <f>Calculations!B89</f>
        <v>Cirencester</v>
      </c>
      <c r="D111" s="9" t="str">
        <f>Calculations!C89</f>
        <v>Housing</v>
      </c>
      <c r="E111" s="31">
        <f>Calculations!D89</f>
        <v>0.29399999999999998</v>
      </c>
      <c r="F111" s="31">
        <f>Calculations!H89</f>
        <v>0.29399999999999998</v>
      </c>
      <c r="G111" s="31">
        <f>Calculations!L89</f>
        <v>100</v>
      </c>
      <c r="H111" s="31">
        <f>Calculations!G89</f>
        <v>0</v>
      </c>
      <c r="I111" s="31">
        <f>Calculations!K89</f>
        <v>0</v>
      </c>
      <c r="J111" s="31">
        <f>Calculations!F89</f>
        <v>0</v>
      </c>
      <c r="K111" s="31">
        <f>Calculations!J89</f>
        <v>0</v>
      </c>
      <c r="L111" s="31">
        <f>Calculations!E89</f>
        <v>0</v>
      </c>
      <c r="M111" s="31">
        <f>Calculations!I89</f>
        <v>0</v>
      </c>
      <c r="N111" s="31">
        <f>Calculations!P89</f>
        <v>0</v>
      </c>
      <c r="O111" s="31">
        <f>Calculations!U89</f>
        <v>0</v>
      </c>
      <c r="P111" s="31">
        <f>Calculations!N89</f>
        <v>0</v>
      </c>
      <c r="Q111" s="31">
        <f>Calculations!S89</f>
        <v>0</v>
      </c>
      <c r="R111" s="31">
        <f>Calculations!M89</f>
        <v>0</v>
      </c>
      <c r="S111" s="31">
        <f>Calculations!R89</f>
        <v>0</v>
      </c>
      <c r="T111" s="31">
        <f>Calculations!AA89</f>
        <v>0</v>
      </c>
      <c r="U111" s="31">
        <f>Calculations!AE89</f>
        <v>0</v>
      </c>
      <c r="V111" s="31">
        <f>Calculations!AB89</f>
        <v>0</v>
      </c>
      <c r="W111" s="31">
        <f>Calculations!AF89</f>
        <v>0</v>
      </c>
      <c r="X111" s="31">
        <f>Calculations!AC89</f>
        <v>0</v>
      </c>
      <c r="Y111" s="31">
        <f>Calculations!AG89</f>
        <v>0</v>
      </c>
      <c r="Z111" s="31">
        <f>Calculations!AD89</f>
        <v>0</v>
      </c>
      <c r="AA111" s="31">
        <f>Calculations!AH89</f>
        <v>0</v>
      </c>
      <c r="AB111" s="15" t="s">
        <v>64</v>
      </c>
      <c r="AC111" s="14" t="s">
        <v>2099</v>
      </c>
      <c r="AD111" s="22" t="s">
        <v>2107</v>
      </c>
      <c r="AE111" s="22" t="s">
        <v>2102</v>
      </c>
      <c r="AF111" s="22"/>
      <c r="AG111" s="14" t="s">
        <v>2122</v>
      </c>
    </row>
    <row r="112" spans="2:33" ht="37.5" x14ac:dyDescent="0.25">
      <c r="B112" s="54" t="str">
        <f>Calculations!A90</f>
        <v>C106D</v>
      </c>
      <c r="C112" s="14" t="str">
        <f>Calculations!B90</f>
        <v>Cirencester</v>
      </c>
      <c r="D112" s="9" t="str">
        <f>Calculations!C90</f>
        <v>Housing</v>
      </c>
      <c r="E112" s="31">
        <f>Calculations!D90</f>
        <v>1.7999999999999999E-2</v>
      </c>
      <c r="F112" s="31">
        <f>Calculations!H90</f>
        <v>1.7999999999999999E-2</v>
      </c>
      <c r="G112" s="31">
        <f>Calculations!L90</f>
        <v>100</v>
      </c>
      <c r="H112" s="31">
        <f>Calculations!G90</f>
        <v>0</v>
      </c>
      <c r="I112" s="31">
        <f>Calculations!K90</f>
        <v>0</v>
      </c>
      <c r="J112" s="31">
        <f>Calculations!F90</f>
        <v>0</v>
      </c>
      <c r="K112" s="31">
        <f>Calculations!J90</f>
        <v>0</v>
      </c>
      <c r="L112" s="31">
        <f>Calculations!E90</f>
        <v>0</v>
      </c>
      <c r="M112" s="31">
        <f>Calculations!I90</f>
        <v>0</v>
      </c>
      <c r="N112" s="31">
        <f>Calculations!P90</f>
        <v>0</v>
      </c>
      <c r="O112" s="31">
        <f>Calculations!U90</f>
        <v>0</v>
      </c>
      <c r="P112" s="31">
        <f>Calculations!N90</f>
        <v>0</v>
      </c>
      <c r="Q112" s="31">
        <f>Calculations!S90</f>
        <v>0</v>
      </c>
      <c r="R112" s="31">
        <f>Calculations!M90</f>
        <v>0</v>
      </c>
      <c r="S112" s="31">
        <f>Calculations!R90</f>
        <v>0</v>
      </c>
      <c r="T112" s="31">
        <f>Calculations!AA90</f>
        <v>0</v>
      </c>
      <c r="U112" s="31">
        <f>Calculations!AE90</f>
        <v>0</v>
      </c>
      <c r="V112" s="31">
        <f>Calculations!AB90</f>
        <v>0</v>
      </c>
      <c r="W112" s="31">
        <f>Calculations!AF90</f>
        <v>0</v>
      </c>
      <c r="X112" s="31">
        <f>Calculations!AC90</f>
        <v>0</v>
      </c>
      <c r="Y112" s="31">
        <f>Calculations!AG90</f>
        <v>0</v>
      </c>
      <c r="Z112" s="31">
        <f>Calculations!AD90</f>
        <v>0</v>
      </c>
      <c r="AA112" s="31">
        <f>Calculations!AH90</f>
        <v>0</v>
      </c>
      <c r="AB112" s="15" t="s">
        <v>64</v>
      </c>
      <c r="AC112" s="14" t="s">
        <v>2099</v>
      </c>
      <c r="AD112" s="22" t="s">
        <v>2107</v>
      </c>
      <c r="AE112" s="22" t="s">
        <v>2102</v>
      </c>
      <c r="AF112" s="22"/>
      <c r="AG112" s="14" t="s">
        <v>2122</v>
      </c>
    </row>
    <row r="113" spans="2:33" ht="37.5" x14ac:dyDescent="0.25">
      <c r="B113" s="54" t="str">
        <f>Calculations!A91</f>
        <v>C107A</v>
      </c>
      <c r="C113" s="14" t="str">
        <f>Calculations!B91</f>
        <v>Site (A) at Siddington</v>
      </c>
      <c r="D113" s="9" t="str">
        <f>Calculations!C91</f>
        <v>Housing</v>
      </c>
      <c r="E113" s="31">
        <f>Calculations!D91</f>
        <v>2.702</v>
      </c>
      <c r="F113" s="31">
        <f>Calculations!H91</f>
        <v>2.702</v>
      </c>
      <c r="G113" s="31">
        <f>Calculations!L91</f>
        <v>100</v>
      </c>
      <c r="H113" s="31">
        <f>Calculations!G91</f>
        <v>0</v>
      </c>
      <c r="I113" s="31">
        <f>Calculations!K91</f>
        <v>0</v>
      </c>
      <c r="J113" s="31">
        <f>Calculations!F91</f>
        <v>0</v>
      </c>
      <c r="K113" s="31">
        <f>Calculations!J91</f>
        <v>0</v>
      </c>
      <c r="L113" s="31">
        <f>Calculations!E91</f>
        <v>0</v>
      </c>
      <c r="M113" s="31">
        <f>Calculations!I91</f>
        <v>0</v>
      </c>
      <c r="N113" s="31">
        <f>Calculations!P91</f>
        <v>0</v>
      </c>
      <c r="O113" s="31">
        <f>Calculations!U91</f>
        <v>0</v>
      </c>
      <c r="P113" s="31">
        <f>Calculations!N91</f>
        <v>0</v>
      </c>
      <c r="Q113" s="31">
        <f>Calculations!S91</f>
        <v>0</v>
      </c>
      <c r="R113" s="31">
        <f>Calculations!M91</f>
        <v>0</v>
      </c>
      <c r="S113" s="31">
        <f>Calculations!R91</f>
        <v>0</v>
      </c>
      <c r="T113" s="31">
        <f>Calculations!AA91</f>
        <v>0</v>
      </c>
      <c r="U113" s="31">
        <f>Calculations!AE91</f>
        <v>0</v>
      </c>
      <c r="V113" s="31">
        <f>Calculations!AB91</f>
        <v>0</v>
      </c>
      <c r="W113" s="31">
        <f>Calculations!AF91</f>
        <v>0</v>
      </c>
      <c r="X113" s="31">
        <f>Calculations!AC91</f>
        <v>0</v>
      </c>
      <c r="Y113" s="31">
        <f>Calculations!AG91</f>
        <v>0</v>
      </c>
      <c r="Z113" s="31">
        <f>Calculations!AD91</f>
        <v>0</v>
      </c>
      <c r="AA113" s="31">
        <f>Calculations!AH91</f>
        <v>0</v>
      </c>
      <c r="AB113" s="15" t="s">
        <v>64</v>
      </c>
      <c r="AC113" s="14" t="s">
        <v>2098</v>
      </c>
      <c r="AD113" s="22" t="s">
        <v>2106</v>
      </c>
      <c r="AE113" s="22" t="s">
        <v>2101</v>
      </c>
      <c r="AF113" s="22"/>
      <c r="AG113" s="14" t="s">
        <v>2121</v>
      </c>
    </row>
    <row r="114" spans="2:33" ht="37.5" x14ac:dyDescent="0.25">
      <c r="B114" s="54" t="str">
        <f>Calculations!A92</f>
        <v>C11</v>
      </c>
      <c r="C114" s="14" t="str">
        <f>Calculations!B92</f>
        <v>3 Weavers Road</v>
      </c>
      <c r="D114" s="9" t="str">
        <f>Calculations!C92</f>
        <v>Housing</v>
      </c>
      <c r="E114" s="31">
        <f>Calculations!D92</f>
        <v>2.8000000000000001E-2</v>
      </c>
      <c r="F114" s="31">
        <f>Calculations!H92</f>
        <v>2.8000000000000001E-2</v>
      </c>
      <c r="G114" s="31">
        <f>Calculations!L92</f>
        <v>100</v>
      </c>
      <c r="H114" s="31">
        <f>Calculations!G92</f>
        <v>0</v>
      </c>
      <c r="I114" s="31">
        <f>Calculations!K92</f>
        <v>0</v>
      </c>
      <c r="J114" s="31">
        <f>Calculations!F92</f>
        <v>0</v>
      </c>
      <c r="K114" s="31">
        <f>Calculations!J92</f>
        <v>0</v>
      </c>
      <c r="L114" s="31">
        <f>Calculations!E92</f>
        <v>0</v>
      </c>
      <c r="M114" s="31">
        <f>Calculations!I92</f>
        <v>0</v>
      </c>
      <c r="N114" s="31">
        <f>Calculations!P92</f>
        <v>0</v>
      </c>
      <c r="O114" s="31">
        <f>Calculations!U92</f>
        <v>0</v>
      </c>
      <c r="P114" s="31">
        <f>Calculations!N92</f>
        <v>0</v>
      </c>
      <c r="Q114" s="31">
        <f>Calculations!S92</f>
        <v>0</v>
      </c>
      <c r="R114" s="31">
        <f>Calculations!M92</f>
        <v>0</v>
      </c>
      <c r="S114" s="31">
        <f>Calculations!R92</f>
        <v>0</v>
      </c>
      <c r="T114" s="31">
        <f>Calculations!AA92</f>
        <v>0</v>
      </c>
      <c r="U114" s="31">
        <f>Calculations!AE92</f>
        <v>0</v>
      </c>
      <c r="V114" s="31">
        <f>Calculations!AB92</f>
        <v>0</v>
      </c>
      <c r="W114" s="31">
        <f>Calculations!AF92</f>
        <v>0</v>
      </c>
      <c r="X114" s="31">
        <f>Calculations!AC92</f>
        <v>0</v>
      </c>
      <c r="Y114" s="31">
        <f>Calculations!AG92</f>
        <v>0</v>
      </c>
      <c r="Z114" s="31">
        <f>Calculations!AD92</f>
        <v>0</v>
      </c>
      <c r="AA114" s="31">
        <f>Calculations!AH92</f>
        <v>0</v>
      </c>
      <c r="AB114" s="15" t="s">
        <v>64</v>
      </c>
      <c r="AC114" s="14" t="s">
        <v>2099</v>
      </c>
      <c r="AD114" s="22" t="s">
        <v>2107</v>
      </c>
      <c r="AE114" s="22" t="s">
        <v>2102</v>
      </c>
      <c r="AF114" s="22"/>
      <c r="AG114" s="14" t="s">
        <v>2122</v>
      </c>
    </row>
    <row r="115" spans="2:33" ht="37.5" x14ac:dyDescent="0.25">
      <c r="B115" s="54" t="str">
        <f>Calculations!A93</f>
        <v>C111</v>
      </c>
      <c r="C115" s="14" t="str">
        <f>Calculations!B93</f>
        <v>The Cranhams, Cranhams Lane</v>
      </c>
      <c r="D115" s="9" t="str">
        <f>Calculations!C93</f>
        <v>Housing</v>
      </c>
      <c r="E115" s="31">
        <f>Calculations!D93</f>
        <v>2.5409999999999999</v>
      </c>
      <c r="F115" s="31">
        <f>Calculations!H93</f>
        <v>2.5409999999999999</v>
      </c>
      <c r="G115" s="31">
        <f>Calculations!L93</f>
        <v>100</v>
      </c>
      <c r="H115" s="31">
        <f>Calculations!G93</f>
        <v>0</v>
      </c>
      <c r="I115" s="31">
        <f>Calculations!K93</f>
        <v>0</v>
      </c>
      <c r="J115" s="31">
        <f>Calculations!F93</f>
        <v>0</v>
      </c>
      <c r="K115" s="31">
        <f>Calculations!J93</f>
        <v>0</v>
      </c>
      <c r="L115" s="31">
        <f>Calculations!E93</f>
        <v>0</v>
      </c>
      <c r="M115" s="31">
        <f>Calculations!I93</f>
        <v>0</v>
      </c>
      <c r="N115" s="31">
        <f>Calculations!P93</f>
        <v>0.06</v>
      </c>
      <c r="O115" s="31">
        <f>Calculations!U93</f>
        <v>2.3612750885478158</v>
      </c>
      <c r="P115" s="31">
        <f>Calculations!N93</f>
        <v>0</v>
      </c>
      <c r="Q115" s="31">
        <f>Calculations!S93</f>
        <v>0</v>
      </c>
      <c r="R115" s="31">
        <f>Calculations!M93</f>
        <v>0</v>
      </c>
      <c r="S115" s="31">
        <f>Calculations!R93</f>
        <v>0</v>
      </c>
      <c r="T115" s="31">
        <f>Calculations!AA93</f>
        <v>0</v>
      </c>
      <c r="U115" s="31">
        <f>Calculations!AE93</f>
        <v>0</v>
      </c>
      <c r="V115" s="31">
        <f>Calculations!AB93</f>
        <v>0</v>
      </c>
      <c r="W115" s="31">
        <f>Calculations!AF93</f>
        <v>0</v>
      </c>
      <c r="X115" s="31">
        <f>Calculations!AC93</f>
        <v>0</v>
      </c>
      <c r="Y115" s="31">
        <f>Calculations!AG93</f>
        <v>0</v>
      </c>
      <c r="Z115" s="31">
        <f>Calculations!AD93</f>
        <v>0</v>
      </c>
      <c r="AA115" s="31">
        <f>Calculations!AH93</f>
        <v>0</v>
      </c>
      <c r="AB115" s="15" t="s">
        <v>64</v>
      </c>
      <c r="AC115" s="14" t="s">
        <v>2098</v>
      </c>
      <c r="AD115" s="22" t="s">
        <v>2106</v>
      </c>
      <c r="AE115" s="22" t="s">
        <v>2101</v>
      </c>
      <c r="AF115" s="22"/>
      <c r="AG115" s="14" t="s">
        <v>2121</v>
      </c>
    </row>
    <row r="116" spans="2:33" ht="37.5" x14ac:dyDescent="0.25">
      <c r="B116" s="54" t="str">
        <f>Calculations!A94</f>
        <v>C117</v>
      </c>
      <c r="C116" s="14" t="str">
        <f>Calculations!B94</f>
        <v>Southleigh, 48 Somerford Road</v>
      </c>
      <c r="D116" s="9" t="str">
        <f>Calculations!C94</f>
        <v>Housing</v>
      </c>
      <c r="E116" s="31">
        <f>Calculations!D94</f>
        <v>0.17899999999999999</v>
      </c>
      <c r="F116" s="31">
        <f>Calculations!H94</f>
        <v>0.17899999999999999</v>
      </c>
      <c r="G116" s="31">
        <f>Calculations!L94</f>
        <v>100</v>
      </c>
      <c r="H116" s="31">
        <f>Calculations!G94</f>
        <v>0</v>
      </c>
      <c r="I116" s="31">
        <f>Calculations!K94</f>
        <v>0</v>
      </c>
      <c r="J116" s="31">
        <f>Calculations!F94</f>
        <v>0</v>
      </c>
      <c r="K116" s="31">
        <f>Calculations!J94</f>
        <v>0</v>
      </c>
      <c r="L116" s="31">
        <f>Calculations!E94</f>
        <v>0</v>
      </c>
      <c r="M116" s="31">
        <f>Calculations!I94</f>
        <v>0</v>
      </c>
      <c r="N116" s="31">
        <f>Calculations!P94</f>
        <v>0</v>
      </c>
      <c r="O116" s="31">
        <f>Calculations!U94</f>
        <v>0</v>
      </c>
      <c r="P116" s="31">
        <f>Calculations!N94</f>
        <v>0</v>
      </c>
      <c r="Q116" s="31">
        <f>Calculations!S94</f>
        <v>0</v>
      </c>
      <c r="R116" s="31">
        <f>Calculations!M94</f>
        <v>0</v>
      </c>
      <c r="S116" s="31">
        <f>Calculations!R94</f>
        <v>0</v>
      </c>
      <c r="T116" s="31">
        <f>Calculations!AA94</f>
        <v>0</v>
      </c>
      <c r="U116" s="31">
        <f>Calculations!AE94</f>
        <v>0</v>
      </c>
      <c r="V116" s="31">
        <f>Calculations!AB94</f>
        <v>0</v>
      </c>
      <c r="W116" s="31">
        <f>Calculations!AF94</f>
        <v>0</v>
      </c>
      <c r="X116" s="31">
        <f>Calculations!AC94</f>
        <v>0</v>
      </c>
      <c r="Y116" s="31">
        <f>Calculations!AG94</f>
        <v>0</v>
      </c>
      <c r="Z116" s="31">
        <f>Calculations!AD94</f>
        <v>0</v>
      </c>
      <c r="AA116" s="31">
        <f>Calculations!AH94</f>
        <v>0</v>
      </c>
      <c r="AB116" s="15" t="s">
        <v>64</v>
      </c>
      <c r="AC116" s="14" t="s">
        <v>2099</v>
      </c>
      <c r="AD116" s="22" t="s">
        <v>2107</v>
      </c>
      <c r="AE116" s="22" t="s">
        <v>2102</v>
      </c>
      <c r="AF116" s="22"/>
      <c r="AG116" s="14" t="s">
        <v>2122</v>
      </c>
    </row>
    <row r="117" spans="2:33" ht="37.5" x14ac:dyDescent="0.25">
      <c r="B117" s="54" t="str">
        <f>Calculations!A95</f>
        <v>C118</v>
      </c>
      <c r="C117" s="14" t="str">
        <f>Calculations!B95</f>
        <v>Stratton End, Gloucester Road</v>
      </c>
      <c r="D117" s="9" t="str">
        <f>Calculations!C95</f>
        <v>Housing</v>
      </c>
      <c r="E117" s="31">
        <f>Calculations!D95</f>
        <v>9.6000000000000002E-2</v>
      </c>
      <c r="F117" s="31">
        <f>Calculations!H95</f>
        <v>9.6000000000000002E-2</v>
      </c>
      <c r="G117" s="31">
        <f>Calculations!L95</f>
        <v>100</v>
      </c>
      <c r="H117" s="31">
        <f>Calculations!G95</f>
        <v>0</v>
      </c>
      <c r="I117" s="31">
        <f>Calculations!K95</f>
        <v>0</v>
      </c>
      <c r="J117" s="31">
        <f>Calculations!F95</f>
        <v>0</v>
      </c>
      <c r="K117" s="31">
        <f>Calculations!J95</f>
        <v>0</v>
      </c>
      <c r="L117" s="31">
        <f>Calculations!E95</f>
        <v>0</v>
      </c>
      <c r="M117" s="31">
        <f>Calculations!I95</f>
        <v>0</v>
      </c>
      <c r="N117" s="31">
        <f>Calculations!P95</f>
        <v>0</v>
      </c>
      <c r="O117" s="31">
        <f>Calculations!U95</f>
        <v>0</v>
      </c>
      <c r="P117" s="31">
        <f>Calculations!N95</f>
        <v>0</v>
      </c>
      <c r="Q117" s="31">
        <f>Calculations!S95</f>
        <v>0</v>
      </c>
      <c r="R117" s="31">
        <f>Calculations!M95</f>
        <v>0</v>
      </c>
      <c r="S117" s="31">
        <f>Calculations!R95</f>
        <v>0</v>
      </c>
      <c r="T117" s="31">
        <f>Calculations!AA95</f>
        <v>0</v>
      </c>
      <c r="U117" s="31">
        <f>Calculations!AE95</f>
        <v>0</v>
      </c>
      <c r="V117" s="31">
        <f>Calculations!AB95</f>
        <v>0</v>
      </c>
      <c r="W117" s="31">
        <f>Calculations!AF95</f>
        <v>0</v>
      </c>
      <c r="X117" s="31">
        <f>Calculations!AC95</f>
        <v>0</v>
      </c>
      <c r="Y117" s="31">
        <f>Calculations!AG95</f>
        <v>0</v>
      </c>
      <c r="Z117" s="31">
        <f>Calculations!AD95</f>
        <v>0</v>
      </c>
      <c r="AA117" s="31">
        <f>Calculations!AH95</f>
        <v>0</v>
      </c>
      <c r="AB117" s="15" t="s">
        <v>64</v>
      </c>
      <c r="AC117" s="14" t="s">
        <v>2099</v>
      </c>
      <c r="AD117" s="22" t="s">
        <v>2107</v>
      </c>
      <c r="AE117" s="22" t="s">
        <v>2102</v>
      </c>
      <c r="AF117" s="22"/>
      <c r="AG117" s="14" t="s">
        <v>2122</v>
      </c>
    </row>
    <row r="118" spans="2:33" ht="25" x14ac:dyDescent="0.25">
      <c r="B118" s="54" t="str">
        <f>Calculations!A96</f>
        <v>C119</v>
      </c>
      <c r="C118" s="14" t="str">
        <f>Calculations!B96</f>
        <v>Stratton Park, Stratton</v>
      </c>
      <c r="D118" s="9" t="str">
        <f>Calculations!C96</f>
        <v>Housing</v>
      </c>
      <c r="E118" s="31">
        <f>Calculations!D96</f>
        <v>1.9339999999999999</v>
      </c>
      <c r="F118" s="31">
        <f>Calculations!H96</f>
        <v>1.9339999999999999</v>
      </c>
      <c r="G118" s="31">
        <f>Calculations!L96</f>
        <v>100</v>
      </c>
      <c r="H118" s="31">
        <f>Calculations!G96</f>
        <v>0</v>
      </c>
      <c r="I118" s="31">
        <f>Calculations!K96</f>
        <v>0</v>
      </c>
      <c r="J118" s="31">
        <f>Calculations!F96</f>
        <v>0</v>
      </c>
      <c r="K118" s="31">
        <f>Calculations!J96</f>
        <v>0</v>
      </c>
      <c r="L118" s="31">
        <f>Calculations!E96</f>
        <v>0</v>
      </c>
      <c r="M118" s="31">
        <f>Calculations!I96</f>
        <v>0</v>
      </c>
      <c r="N118" s="31">
        <f>Calculations!P96</f>
        <v>0.313</v>
      </c>
      <c r="O118" s="31">
        <f>Calculations!U96</f>
        <v>16.184074457083764</v>
      </c>
      <c r="P118" s="31">
        <f>Calculations!N96</f>
        <v>0.20399999999999999</v>
      </c>
      <c r="Q118" s="31">
        <f>Calculations!S96</f>
        <v>10.548086866597725</v>
      </c>
      <c r="R118" s="31">
        <f>Calculations!M96</f>
        <v>0.113</v>
      </c>
      <c r="S118" s="31">
        <f>Calculations!R96</f>
        <v>5.8428128231644259</v>
      </c>
      <c r="T118" s="31">
        <f>Calculations!AA96</f>
        <v>0</v>
      </c>
      <c r="U118" s="31">
        <f>Calculations!AE96</f>
        <v>0</v>
      </c>
      <c r="V118" s="31">
        <f>Calculations!AB96</f>
        <v>0</v>
      </c>
      <c r="W118" s="31">
        <f>Calculations!AF96</f>
        <v>0</v>
      </c>
      <c r="X118" s="31">
        <f>Calculations!AC96</f>
        <v>0</v>
      </c>
      <c r="Y118" s="31">
        <f>Calculations!AG96</f>
        <v>0</v>
      </c>
      <c r="Z118" s="31">
        <f>Calculations!AD96</f>
        <v>0</v>
      </c>
      <c r="AA118" s="31">
        <f>Calculations!AH96</f>
        <v>0</v>
      </c>
      <c r="AB118" s="15" t="s">
        <v>64</v>
      </c>
      <c r="AC118" s="14" t="s">
        <v>2097</v>
      </c>
      <c r="AD118" s="22" t="s">
        <v>2119</v>
      </c>
      <c r="AE118" s="22" t="s">
        <v>2120</v>
      </c>
      <c r="AF118" s="22"/>
      <c r="AG118" s="14" t="s">
        <v>2124</v>
      </c>
    </row>
    <row r="119" spans="2:33" ht="37.5" x14ac:dyDescent="0.25">
      <c r="B119" s="54" t="str">
        <f>Calculations!A97</f>
        <v>C12</v>
      </c>
      <c r="C119" s="14" t="str">
        <f>Calculations!B97</f>
        <v>7 Ashcroft Road</v>
      </c>
      <c r="D119" s="9" t="str">
        <f>Calculations!C97</f>
        <v>Housing</v>
      </c>
      <c r="E119" s="31">
        <f>Calculations!D97</f>
        <v>3.5999999999999997E-2</v>
      </c>
      <c r="F119" s="31">
        <f>Calculations!H97</f>
        <v>3.5999999999999997E-2</v>
      </c>
      <c r="G119" s="31">
        <f>Calculations!L97</f>
        <v>100</v>
      </c>
      <c r="H119" s="31">
        <f>Calculations!G97</f>
        <v>0</v>
      </c>
      <c r="I119" s="31">
        <f>Calculations!K97</f>
        <v>0</v>
      </c>
      <c r="J119" s="31">
        <f>Calculations!F97</f>
        <v>0</v>
      </c>
      <c r="K119" s="31">
        <f>Calculations!J97</f>
        <v>0</v>
      </c>
      <c r="L119" s="31">
        <f>Calculations!E97</f>
        <v>0</v>
      </c>
      <c r="M119" s="31">
        <f>Calculations!I97</f>
        <v>0</v>
      </c>
      <c r="N119" s="31">
        <f>Calculations!P97</f>
        <v>0</v>
      </c>
      <c r="O119" s="31">
        <f>Calculations!U97</f>
        <v>0</v>
      </c>
      <c r="P119" s="31">
        <f>Calculations!N97</f>
        <v>0</v>
      </c>
      <c r="Q119" s="31">
        <f>Calculations!S97</f>
        <v>0</v>
      </c>
      <c r="R119" s="31">
        <f>Calculations!M97</f>
        <v>0</v>
      </c>
      <c r="S119" s="31">
        <f>Calculations!R97</f>
        <v>0</v>
      </c>
      <c r="T119" s="31">
        <f>Calculations!AA97</f>
        <v>0</v>
      </c>
      <c r="U119" s="31">
        <f>Calculations!AE97</f>
        <v>0</v>
      </c>
      <c r="V119" s="31">
        <f>Calculations!AB97</f>
        <v>0</v>
      </c>
      <c r="W119" s="31">
        <f>Calculations!AF97</f>
        <v>0</v>
      </c>
      <c r="X119" s="31">
        <f>Calculations!AC97</f>
        <v>0</v>
      </c>
      <c r="Y119" s="31">
        <f>Calculations!AG97</f>
        <v>0</v>
      </c>
      <c r="Z119" s="31">
        <f>Calculations!AD97</f>
        <v>0</v>
      </c>
      <c r="AA119" s="31">
        <f>Calculations!AH97</f>
        <v>0</v>
      </c>
      <c r="AB119" s="15" t="s">
        <v>64</v>
      </c>
      <c r="AC119" s="14" t="s">
        <v>2099</v>
      </c>
      <c r="AD119" s="22" t="s">
        <v>2107</v>
      </c>
      <c r="AE119" s="22" t="s">
        <v>2102</v>
      </c>
      <c r="AF119" s="22"/>
      <c r="AG119" s="14" t="s">
        <v>2122</v>
      </c>
    </row>
    <row r="120" spans="2:33" ht="25" x14ac:dyDescent="0.25">
      <c r="B120" s="54" t="str">
        <f>Calculations!A98</f>
        <v>C120</v>
      </c>
      <c r="C120" s="14" t="str">
        <f>Calculations!B98</f>
        <v>Stratton Place, Stratton</v>
      </c>
      <c r="D120" s="9" t="str">
        <f>Calculations!C98</f>
        <v>Housing</v>
      </c>
      <c r="E120" s="31">
        <f>Calculations!D98</f>
        <v>0.34200000000000003</v>
      </c>
      <c r="F120" s="31">
        <f>Calculations!H98</f>
        <v>0.34200000000000003</v>
      </c>
      <c r="G120" s="31">
        <f>Calculations!L98</f>
        <v>100</v>
      </c>
      <c r="H120" s="31">
        <f>Calculations!G98</f>
        <v>0</v>
      </c>
      <c r="I120" s="31">
        <f>Calculations!K98</f>
        <v>0</v>
      </c>
      <c r="J120" s="31">
        <f>Calculations!F98</f>
        <v>0</v>
      </c>
      <c r="K120" s="31">
        <f>Calculations!J98</f>
        <v>0</v>
      </c>
      <c r="L120" s="31">
        <f>Calculations!E98</f>
        <v>0</v>
      </c>
      <c r="M120" s="31">
        <f>Calculations!I98</f>
        <v>0</v>
      </c>
      <c r="N120" s="31">
        <f>Calculations!P98</f>
        <v>0.01</v>
      </c>
      <c r="O120" s="31">
        <f>Calculations!U98</f>
        <v>2.9239766081871341</v>
      </c>
      <c r="P120" s="31">
        <f>Calculations!N98</f>
        <v>1E-3</v>
      </c>
      <c r="Q120" s="31">
        <f>Calculations!S98</f>
        <v>0.29239766081871343</v>
      </c>
      <c r="R120" s="31">
        <f>Calculations!M98</f>
        <v>0</v>
      </c>
      <c r="S120" s="31">
        <f>Calculations!R98</f>
        <v>0</v>
      </c>
      <c r="T120" s="31">
        <f>Calculations!AA98</f>
        <v>0</v>
      </c>
      <c r="U120" s="31">
        <f>Calculations!AE98</f>
        <v>0</v>
      </c>
      <c r="V120" s="31">
        <f>Calculations!AB98</f>
        <v>0</v>
      </c>
      <c r="W120" s="31">
        <f>Calculations!AF98</f>
        <v>0</v>
      </c>
      <c r="X120" s="31">
        <f>Calculations!AC98</f>
        <v>0</v>
      </c>
      <c r="Y120" s="31">
        <f>Calculations!AG98</f>
        <v>0</v>
      </c>
      <c r="Z120" s="31">
        <f>Calculations!AD98</f>
        <v>0</v>
      </c>
      <c r="AA120" s="31">
        <f>Calculations!AH98</f>
        <v>0</v>
      </c>
      <c r="AB120" s="15" t="s">
        <v>64</v>
      </c>
      <c r="AC120" s="14" t="s">
        <v>2097</v>
      </c>
      <c r="AD120" s="22" t="s">
        <v>2119</v>
      </c>
      <c r="AE120" s="22" t="s">
        <v>2120</v>
      </c>
      <c r="AF120" s="22"/>
      <c r="AG120" s="14" t="s">
        <v>2124</v>
      </c>
    </row>
    <row r="121" spans="2:33" ht="37.5" x14ac:dyDescent="0.25">
      <c r="B121" s="54" t="str">
        <f>Calculations!A99</f>
        <v>C122</v>
      </c>
      <c r="C121" s="14" t="str">
        <f>Calculations!B99</f>
        <v>Stratton Rectory, 94 Gloucester Road (res Matt to 2836/G)</v>
      </c>
      <c r="D121" s="9" t="str">
        <f>Calculations!C99</f>
        <v>Housing</v>
      </c>
      <c r="E121" s="31">
        <f>Calculations!D99</f>
        <v>0.255</v>
      </c>
      <c r="F121" s="31">
        <f>Calculations!H99</f>
        <v>0.255</v>
      </c>
      <c r="G121" s="31">
        <f>Calculations!L99</f>
        <v>100</v>
      </c>
      <c r="H121" s="31">
        <f>Calculations!G99</f>
        <v>0</v>
      </c>
      <c r="I121" s="31">
        <f>Calculations!K99</f>
        <v>0</v>
      </c>
      <c r="J121" s="31">
        <f>Calculations!F99</f>
        <v>0</v>
      </c>
      <c r="K121" s="31">
        <f>Calculations!J99</f>
        <v>0</v>
      </c>
      <c r="L121" s="31">
        <f>Calculations!E99</f>
        <v>0</v>
      </c>
      <c r="M121" s="31">
        <f>Calculations!I99</f>
        <v>0</v>
      </c>
      <c r="N121" s="31">
        <f>Calculations!P99</f>
        <v>0</v>
      </c>
      <c r="O121" s="31">
        <f>Calculations!U99</f>
        <v>0</v>
      </c>
      <c r="P121" s="31">
        <f>Calculations!N99</f>
        <v>0</v>
      </c>
      <c r="Q121" s="31">
        <f>Calculations!S99</f>
        <v>0</v>
      </c>
      <c r="R121" s="31">
        <f>Calculations!M99</f>
        <v>0</v>
      </c>
      <c r="S121" s="31">
        <f>Calculations!R99</f>
        <v>0</v>
      </c>
      <c r="T121" s="31">
        <f>Calculations!AA99</f>
        <v>0</v>
      </c>
      <c r="U121" s="31">
        <f>Calculations!AE99</f>
        <v>0</v>
      </c>
      <c r="V121" s="31">
        <f>Calculations!AB99</f>
        <v>0</v>
      </c>
      <c r="W121" s="31">
        <f>Calculations!AF99</f>
        <v>0</v>
      </c>
      <c r="X121" s="31">
        <f>Calculations!AC99</f>
        <v>0</v>
      </c>
      <c r="Y121" s="31">
        <f>Calculations!AG99</f>
        <v>0</v>
      </c>
      <c r="Z121" s="31">
        <f>Calculations!AD99</f>
        <v>0</v>
      </c>
      <c r="AA121" s="31">
        <f>Calculations!AH99</f>
        <v>0</v>
      </c>
      <c r="AB121" s="15" t="s">
        <v>64</v>
      </c>
      <c r="AC121" s="14" t="s">
        <v>2099</v>
      </c>
      <c r="AD121" s="22" t="s">
        <v>2107</v>
      </c>
      <c r="AE121" s="22" t="s">
        <v>2102</v>
      </c>
      <c r="AF121" s="22"/>
      <c r="AG121" s="14" t="s">
        <v>2122</v>
      </c>
    </row>
    <row r="122" spans="2:33" ht="37.5" x14ac:dyDescent="0.25">
      <c r="B122" s="54" t="str">
        <f>Calculations!A100</f>
        <v>C124</v>
      </c>
      <c r="C122" s="14" t="str">
        <f>Calculations!B100</f>
        <v>TA Headquarters and south of Somerford Road</v>
      </c>
      <c r="D122" s="9" t="str">
        <f>Calculations!C100</f>
        <v>Housing</v>
      </c>
      <c r="E122" s="31">
        <f>Calculations!D100</f>
        <v>0.48299999999999998</v>
      </c>
      <c r="F122" s="31">
        <f>Calculations!H100</f>
        <v>0.48299999999999998</v>
      </c>
      <c r="G122" s="31">
        <f>Calculations!L100</f>
        <v>100</v>
      </c>
      <c r="H122" s="31">
        <f>Calculations!G100</f>
        <v>0</v>
      </c>
      <c r="I122" s="31">
        <f>Calculations!K100</f>
        <v>0</v>
      </c>
      <c r="J122" s="31">
        <f>Calculations!F100</f>
        <v>0</v>
      </c>
      <c r="K122" s="31">
        <f>Calculations!J100</f>
        <v>0</v>
      </c>
      <c r="L122" s="31">
        <f>Calculations!E100</f>
        <v>0</v>
      </c>
      <c r="M122" s="31">
        <f>Calculations!I100</f>
        <v>0</v>
      </c>
      <c r="N122" s="31">
        <f>Calculations!P100</f>
        <v>0</v>
      </c>
      <c r="O122" s="31">
        <f>Calculations!U100</f>
        <v>0</v>
      </c>
      <c r="P122" s="31">
        <f>Calculations!N100</f>
        <v>0</v>
      </c>
      <c r="Q122" s="31">
        <f>Calculations!S100</f>
        <v>0</v>
      </c>
      <c r="R122" s="31">
        <f>Calculations!M100</f>
        <v>0</v>
      </c>
      <c r="S122" s="31">
        <f>Calculations!R100</f>
        <v>0</v>
      </c>
      <c r="T122" s="31">
        <f>Calculations!AA100</f>
        <v>0</v>
      </c>
      <c r="U122" s="31">
        <f>Calculations!AE100</f>
        <v>0</v>
      </c>
      <c r="V122" s="31">
        <f>Calculations!AB100</f>
        <v>0</v>
      </c>
      <c r="W122" s="31">
        <f>Calculations!AF100</f>
        <v>0</v>
      </c>
      <c r="X122" s="31">
        <f>Calculations!AC100</f>
        <v>0</v>
      </c>
      <c r="Y122" s="31">
        <f>Calculations!AG100</f>
        <v>0</v>
      </c>
      <c r="Z122" s="31">
        <f>Calculations!AD100</f>
        <v>0</v>
      </c>
      <c r="AA122" s="31">
        <f>Calculations!AH100</f>
        <v>0</v>
      </c>
      <c r="AB122" s="15" t="s">
        <v>64</v>
      </c>
      <c r="AC122" s="14" t="s">
        <v>2099</v>
      </c>
      <c r="AD122" s="22" t="s">
        <v>2107</v>
      </c>
      <c r="AE122" s="22" t="s">
        <v>2102</v>
      </c>
      <c r="AF122" s="22"/>
      <c r="AG122" s="14" t="s">
        <v>2122</v>
      </c>
    </row>
    <row r="123" spans="2:33" ht="37.5" x14ac:dyDescent="0.25">
      <c r="B123" s="54" t="str">
        <f>Calculations!A101</f>
        <v>C127</v>
      </c>
      <c r="C123" s="14" t="str">
        <f>Calculations!B101</f>
        <v>The Folly Gallows Pound Lane</v>
      </c>
      <c r="D123" s="9" t="str">
        <f>Calculations!C101</f>
        <v>Housing</v>
      </c>
      <c r="E123" s="31">
        <f>Calculations!D101</f>
        <v>8.5999999999999993E-2</v>
      </c>
      <c r="F123" s="31">
        <f>Calculations!H101</f>
        <v>8.5999999999999993E-2</v>
      </c>
      <c r="G123" s="31">
        <f>Calculations!L101</f>
        <v>100</v>
      </c>
      <c r="H123" s="31">
        <f>Calculations!G101</f>
        <v>0</v>
      </c>
      <c r="I123" s="31">
        <f>Calculations!K101</f>
        <v>0</v>
      </c>
      <c r="J123" s="31">
        <f>Calculations!F101</f>
        <v>0</v>
      </c>
      <c r="K123" s="31">
        <f>Calculations!J101</f>
        <v>0</v>
      </c>
      <c r="L123" s="31">
        <f>Calculations!E101</f>
        <v>0</v>
      </c>
      <c r="M123" s="31">
        <f>Calculations!I101</f>
        <v>0</v>
      </c>
      <c r="N123" s="31">
        <f>Calculations!P101</f>
        <v>0</v>
      </c>
      <c r="O123" s="31">
        <f>Calculations!U101</f>
        <v>0</v>
      </c>
      <c r="P123" s="31">
        <f>Calculations!N101</f>
        <v>0</v>
      </c>
      <c r="Q123" s="31">
        <f>Calculations!S101</f>
        <v>0</v>
      </c>
      <c r="R123" s="31">
        <f>Calculations!M101</f>
        <v>0</v>
      </c>
      <c r="S123" s="31">
        <f>Calculations!R101</f>
        <v>0</v>
      </c>
      <c r="T123" s="31">
        <f>Calculations!AA101</f>
        <v>0</v>
      </c>
      <c r="U123" s="31">
        <f>Calculations!AE101</f>
        <v>0</v>
      </c>
      <c r="V123" s="31">
        <f>Calculations!AB101</f>
        <v>0</v>
      </c>
      <c r="W123" s="31">
        <f>Calculations!AF101</f>
        <v>0</v>
      </c>
      <c r="X123" s="31">
        <f>Calculations!AC101</f>
        <v>0</v>
      </c>
      <c r="Y123" s="31">
        <f>Calculations!AG101</f>
        <v>0</v>
      </c>
      <c r="Z123" s="31">
        <f>Calculations!AD101</f>
        <v>0</v>
      </c>
      <c r="AA123" s="31">
        <f>Calculations!AH101</f>
        <v>0</v>
      </c>
      <c r="AB123" s="15" t="s">
        <v>64</v>
      </c>
      <c r="AC123" s="14" t="s">
        <v>2099</v>
      </c>
      <c r="AD123" s="22" t="s">
        <v>2107</v>
      </c>
      <c r="AE123" s="22" t="s">
        <v>2102</v>
      </c>
      <c r="AF123" s="22"/>
      <c r="AG123" s="14" t="s">
        <v>2122</v>
      </c>
    </row>
    <row r="124" spans="2:33" ht="25" x14ac:dyDescent="0.25">
      <c r="B124" s="54" t="str">
        <f>Calculations!A102</f>
        <v>C128</v>
      </c>
      <c r="C124" s="14" t="str">
        <f>Calculations!B102</f>
        <v>The Garden House, Stonewalls, Chester Street</v>
      </c>
      <c r="D124" s="9" t="str">
        <f>Calculations!C102</f>
        <v>Housing</v>
      </c>
      <c r="E124" s="31">
        <f>Calculations!D102</f>
        <v>0.16200000000000001</v>
      </c>
      <c r="F124" s="31">
        <f>Calculations!H102</f>
        <v>0.16200000000000001</v>
      </c>
      <c r="G124" s="31">
        <f>Calculations!L102</f>
        <v>100</v>
      </c>
      <c r="H124" s="31">
        <f>Calculations!G102</f>
        <v>0</v>
      </c>
      <c r="I124" s="31">
        <f>Calculations!K102</f>
        <v>0</v>
      </c>
      <c r="J124" s="31">
        <f>Calculations!F102</f>
        <v>0</v>
      </c>
      <c r="K124" s="31">
        <f>Calculations!J102</f>
        <v>0</v>
      </c>
      <c r="L124" s="31">
        <f>Calculations!E102</f>
        <v>0</v>
      </c>
      <c r="M124" s="31">
        <f>Calculations!I102</f>
        <v>0</v>
      </c>
      <c r="N124" s="31">
        <f>Calculations!P102</f>
        <v>0.03</v>
      </c>
      <c r="O124" s="31">
        <f>Calculations!U102</f>
        <v>18.518518518518519</v>
      </c>
      <c r="P124" s="31">
        <f>Calculations!N102</f>
        <v>1.0999999999999999E-2</v>
      </c>
      <c r="Q124" s="31">
        <f>Calculations!S102</f>
        <v>6.7901234567901234</v>
      </c>
      <c r="R124" s="31">
        <f>Calculations!M102</f>
        <v>0</v>
      </c>
      <c r="S124" s="31">
        <f>Calculations!R102</f>
        <v>0</v>
      </c>
      <c r="T124" s="31">
        <f>Calculations!AA102</f>
        <v>0</v>
      </c>
      <c r="U124" s="31">
        <f>Calculations!AE102</f>
        <v>0</v>
      </c>
      <c r="V124" s="31">
        <f>Calculations!AB102</f>
        <v>0</v>
      </c>
      <c r="W124" s="31">
        <f>Calculations!AF102</f>
        <v>0</v>
      </c>
      <c r="X124" s="31">
        <f>Calculations!AC102</f>
        <v>0</v>
      </c>
      <c r="Y124" s="31">
        <f>Calculations!AG102</f>
        <v>0</v>
      </c>
      <c r="Z124" s="31">
        <f>Calculations!AD102</f>
        <v>0</v>
      </c>
      <c r="AA124" s="31">
        <f>Calculations!AH102</f>
        <v>0</v>
      </c>
      <c r="AB124" s="15" t="s">
        <v>64</v>
      </c>
      <c r="AC124" s="14" t="s">
        <v>2097</v>
      </c>
      <c r="AD124" s="22" t="s">
        <v>2119</v>
      </c>
      <c r="AE124" s="22" t="s">
        <v>2120</v>
      </c>
      <c r="AF124" s="22"/>
      <c r="AG124" s="14" t="s">
        <v>2124</v>
      </c>
    </row>
    <row r="125" spans="2:33" ht="25" x14ac:dyDescent="0.25">
      <c r="B125" s="54" t="str">
        <f>Calculations!A103</f>
        <v>C129</v>
      </c>
      <c r="C125" s="14" t="str">
        <f>Calculations!B103</f>
        <v>The Gate House, 65 Albion Street</v>
      </c>
      <c r="D125" s="9" t="str">
        <f>Calculations!C103</f>
        <v>Housing</v>
      </c>
      <c r="E125" s="31">
        <f>Calculations!D103</f>
        <v>0.19800000000000001</v>
      </c>
      <c r="F125" s="31">
        <f>Calculations!H103</f>
        <v>0.19800000000000001</v>
      </c>
      <c r="G125" s="31">
        <f>Calculations!L103</f>
        <v>100</v>
      </c>
      <c r="H125" s="31">
        <f>Calculations!G103</f>
        <v>0</v>
      </c>
      <c r="I125" s="31">
        <f>Calculations!K103</f>
        <v>0</v>
      </c>
      <c r="J125" s="31">
        <f>Calculations!F103</f>
        <v>0</v>
      </c>
      <c r="K125" s="31">
        <f>Calculations!J103</f>
        <v>0</v>
      </c>
      <c r="L125" s="31">
        <f>Calculations!E103</f>
        <v>0</v>
      </c>
      <c r="M125" s="31">
        <f>Calculations!I103</f>
        <v>0</v>
      </c>
      <c r="N125" s="31">
        <f>Calculations!P103</f>
        <v>2E-3</v>
      </c>
      <c r="O125" s="31">
        <f>Calculations!U103</f>
        <v>1.0101010101010099</v>
      </c>
      <c r="P125" s="31">
        <f>Calculations!N103</f>
        <v>1E-3</v>
      </c>
      <c r="Q125" s="31">
        <f>Calculations!S103</f>
        <v>0.50505050505050497</v>
      </c>
      <c r="R125" s="31">
        <f>Calculations!M103</f>
        <v>0</v>
      </c>
      <c r="S125" s="31">
        <f>Calculations!R103</f>
        <v>0</v>
      </c>
      <c r="T125" s="31">
        <f>Calculations!AA103</f>
        <v>0</v>
      </c>
      <c r="U125" s="31">
        <f>Calculations!AE103</f>
        <v>0</v>
      </c>
      <c r="V125" s="31">
        <f>Calculations!AB103</f>
        <v>0</v>
      </c>
      <c r="W125" s="31">
        <f>Calculations!AF103</f>
        <v>0</v>
      </c>
      <c r="X125" s="31">
        <f>Calculations!AC103</f>
        <v>0</v>
      </c>
      <c r="Y125" s="31">
        <f>Calculations!AG103</f>
        <v>0</v>
      </c>
      <c r="Z125" s="31">
        <f>Calculations!AD103</f>
        <v>0</v>
      </c>
      <c r="AA125" s="31">
        <f>Calculations!AH103</f>
        <v>0</v>
      </c>
      <c r="AB125" s="15" t="s">
        <v>64</v>
      </c>
      <c r="AC125" s="14" t="s">
        <v>2097</v>
      </c>
      <c r="AD125" s="22" t="s">
        <v>2119</v>
      </c>
      <c r="AE125" s="22" t="s">
        <v>2120</v>
      </c>
      <c r="AF125" s="22"/>
      <c r="AG125" s="14" t="s">
        <v>2124</v>
      </c>
    </row>
    <row r="126" spans="2:33" ht="37.5" x14ac:dyDescent="0.25">
      <c r="B126" s="54" t="str">
        <f>Calculations!A104</f>
        <v>C13</v>
      </c>
      <c r="C126" s="14" t="str">
        <f>Calculations!B104</f>
        <v>31 Vaisey Road</v>
      </c>
      <c r="D126" s="9" t="str">
        <f>Calculations!C104</f>
        <v>Housing</v>
      </c>
      <c r="E126" s="31">
        <f>Calculations!D104</f>
        <v>6.2E-2</v>
      </c>
      <c r="F126" s="31">
        <f>Calculations!H104</f>
        <v>6.2E-2</v>
      </c>
      <c r="G126" s="31">
        <f>Calculations!L104</f>
        <v>100</v>
      </c>
      <c r="H126" s="31">
        <f>Calculations!G104</f>
        <v>0</v>
      </c>
      <c r="I126" s="31">
        <f>Calculations!K104</f>
        <v>0</v>
      </c>
      <c r="J126" s="31">
        <f>Calculations!F104</f>
        <v>0</v>
      </c>
      <c r="K126" s="31">
        <f>Calculations!J104</f>
        <v>0</v>
      </c>
      <c r="L126" s="31">
        <f>Calculations!E104</f>
        <v>0</v>
      </c>
      <c r="M126" s="31">
        <f>Calculations!I104</f>
        <v>0</v>
      </c>
      <c r="N126" s="31">
        <f>Calculations!P104</f>
        <v>2E-3</v>
      </c>
      <c r="O126" s="31">
        <f>Calculations!U104</f>
        <v>3.225806451612903</v>
      </c>
      <c r="P126" s="31">
        <f>Calculations!N104</f>
        <v>0</v>
      </c>
      <c r="Q126" s="31">
        <f>Calculations!S104</f>
        <v>0</v>
      </c>
      <c r="R126" s="31">
        <f>Calculations!M104</f>
        <v>0</v>
      </c>
      <c r="S126" s="31">
        <f>Calculations!R104</f>
        <v>0</v>
      </c>
      <c r="T126" s="31">
        <f>Calculations!AA104</f>
        <v>0</v>
      </c>
      <c r="U126" s="31">
        <f>Calculations!AE104</f>
        <v>0</v>
      </c>
      <c r="V126" s="31">
        <f>Calculations!AB104</f>
        <v>0</v>
      </c>
      <c r="W126" s="31">
        <f>Calculations!AF104</f>
        <v>0</v>
      </c>
      <c r="X126" s="31">
        <f>Calculations!AC104</f>
        <v>0</v>
      </c>
      <c r="Y126" s="31">
        <f>Calculations!AG104</f>
        <v>0</v>
      </c>
      <c r="Z126" s="31">
        <f>Calculations!AD104</f>
        <v>0</v>
      </c>
      <c r="AA126" s="31">
        <f>Calculations!AH104</f>
        <v>0</v>
      </c>
      <c r="AB126" s="15" t="s">
        <v>64</v>
      </c>
      <c r="AC126" s="14" t="s">
        <v>2098</v>
      </c>
      <c r="AD126" s="22" t="s">
        <v>2106</v>
      </c>
      <c r="AE126" s="22" t="s">
        <v>2101</v>
      </c>
      <c r="AF126" s="22"/>
      <c r="AG126" s="14" t="s">
        <v>2121</v>
      </c>
    </row>
    <row r="127" spans="2:33" ht="37.5" x14ac:dyDescent="0.25">
      <c r="B127" s="54" t="str">
        <f>Calculations!A105</f>
        <v>C130</v>
      </c>
      <c r="C127" s="14" t="str">
        <f>Calculations!B105</f>
        <v>The Lodge, 61 Watermoor Road</v>
      </c>
      <c r="D127" s="9" t="str">
        <f>Calculations!C105</f>
        <v>Housing</v>
      </c>
      <c r="E127" s="31">
        <f>Calculations!D105</f>
        <v>6.0000000000000001E-3</v>
      </c>
      <c r="F127" s="31">
        <f>Calculations!H105</f>
        <v>6.0000000000000001E-3</v>
      </c>
      <c r="G127" s="31">
        <f>Calculations!L105</f>
        <v>100</v>
      </c>
      <c r="H127" s="31">
        <f>Calculations!G105</f>
        <v>0</v>
      </c>
      <c r="I127" s="31">
        <f>Calculations!K105</f>
        <v>0</v>
      </c>
      <c r="J127" s="31">
        <f>Calculations!F105</f>
        <v>0</v>
      </c>
      <c r="K127" s="31">
        <f>Calculations!J105</f>
        <v>0</v>
      </c>
      <c r="L127" s="31">
        <f>Calculations!E105</f>
        <v>0</v>
      </c>
      <c r="M127" s="31">
        <f>Calculations!I105</f>
        <v>0</v>
      </c>
      <c r="N127" s="31">
        <f>Calculations!P105</f>
        <v>0</v>
      </c>
      <c r="O127" s="31">
        <f>Calculations!U105</f>
        <v>0</v>
      </c>
      <c r="P127" s="31">
        <f>Calculations!N105</f>
        <v>0</v>
      </c>
      <c r="Q127" s="31">
        <f>Calculations!S105</f>
        <v>0</v>
      </c>
      <c r="R127" s="31">
        <f>Calculations!M105</f>
        <v>0</v>
      </c>
      <c r="S127" s="31">
        <f>Calculations!R105</f>
        <v>0</v>
      </c>
      <c r="T127" s="31">
        <f>Calculations!AA105</f>
        <v>0</v>
      </c>
      <c r="U127" s="31">
        <f>Calculations!AE105</f>
        <v>0</v>
      </c>
      <c r="V127" s="31">
        <f>Calculations!AB105</f>
        <v>0</v>
      </c>
      <c r="W127" s="31">
        <f>Calculations!AF105</f>
        <v>0</v>
      </c>
      <c r="X127" s="31">
        <f>Calculations!AC105</f>
        <v>0</v>
      </c>
      <c r="Y127" s="31">
        <f>Calculations!AG105</f>
        <v>0</v>
      </c>
      <c r="Z127" s="31">
        <f>Calculations!AD105</f>
        <v>0</v>
      </c>
      <c r="AA127" s="31">
        <f>Calculations!AH105</f>
        <v>0</v>
      </c>
      <c r="AB127" s="15" t="s">
        <v>64</v>
      </c>
      <c r="AC127" s="14" t="s">
        <v>2099</v>
      </c>
      <c r="AD127" s="22" t="s">
        <v>2107</v>
      </c>
      <c r="AE127" s="22" t="s">
        <v>2102</v>
      </c>
      <c r="AF127" s="22"/>
      <c r="AG127" s="14" t="s">
        <v>2122</v>
      </c>
    </row>
    <row r="128" spans="2:33" ht="37.5" x14ac:dyDescent="0.25">
      <c r="B128" s="54" t="str">
        <f>Calculations!A106</f>
        <v>C132</v>
      </c>
      <c r="C128" s="14" t="str">
        <f>Calculations!B106</f>
        <v>The Whiteway</v>
      </c>
      <c r="D128" s="9" t="str">
        <f>Calculations!C106</f>
        <v>Housing</v>
      </c>
      <c r="E128" s="31">
        <f>Calculations!D106</f>
        <v>15.019</v>
      </c>
      <c r="F128" s="31">
        <f>Calculations!H106</f>
        <v>15.019</v>
      </c>
      <c r="G128" s="31">
        <f>Calculations!L106</f>
        <v>100</v>
      </c>
      <c r="H128" s="31">
        <f>Calculations!G106</f>
        <v>0</v>
      </c>
      <c r="I128" s="31">
        <f>Calculations!K106</f>
        <v>0</v>
      </c>
      <c r="J128" s="31">
        <f>Calculations!F106</f>
        <v>0</v>
      </c>
      <c r="K128" s="31">
        <f>Calculations!J106</f>
        <v>0</v>
      </c>
      <c r="L128" s="31">
        <f>Calculations!E106</f>
        <v>0</v>
      </c>
      <c r="M128" s="31">
        <f>Calculations!I106</f>
        <v>0</v>
      </c>
      <c r="N128" s="31">
        <f>Calculations!P106</f>
        <v>0</v>
      </c>
      <c r="O128" s="31">
        <f>Calculations!U106</f>
        <v>0</v>
      </c>
      <c r="P128" s="31">
        <f>Calculations!N106</f>
        <v>0</v>
      </c>
      <c r="Q128" s="31">
        <f>Calculations!S106</f>
        <v>0</v>
      </c>
      <c r="R128" s="31">
        <f>Calculations!M106</f>
        <v>0</v>
      </c>
      <c r="S128" s="31">
        <f>Calculations!R106</f>
        <v>0</v>
      </c>
      <c r="T128" s="31">
        <f>Calculations!AA106</f>
        <v>0</v>
      </c>
      <c r="U128" s="31">
        <f>Calculations!AE106</f>
        <v>0</v>
      </c>
      <c r="V128" s="31">
        <f>Calculations!AB106</f>
        <v>0</v>
      </c>
      <c r="W128" s="31">
        <f>Calculations!AF106</f>
        <v>0</v>
      </c>
      <c r="X128" s="31">
        <f>Calculations!AC106</f>
        <v>0</v>
      </c>
      <c r="Y128" s="31">
        <f>Calculations!AG106</f>
        <v>0</v>
      </c>
      <c r="Z128" s="31">
        <f>Calculations!AD106</f>
        <v>0</v>
      </c>
      <c r="AA128" s="31">
        <f>Calculations!AH106</f>
        <v>0</v>
      </c>
      <c r="AB128" s="15" t="s">
        <v>64</v>
      </c>
      <c r="AC128" s="14" t="s">
        <v>2098</v>
      </c>
      <c r="AD128" s="22" t="s">
        <v>2106</v>
      </c>
      <c r="AE128" s="22" t="s">
        <v>2101</v>
      </c>
      <c r="AF128" s="22"/>
      <c r="AG128" s="14" t="s">
        <v>2121</v>
      </c>
    </row>
    <row r="129" spans="2:33" ht="37.5" x14ac:dyDescent="0.25">
      <c r="B129" s="54" t="str">
        <f>Calculations!A107</f>
        <v>C133</v>
      </c>
      <c r="C129" s="14" t="str">
        <f>Calculations!B107</f>
        <v>Vale Field, Gallows Pound Lane</v>
      </c>
      <c r="D129" s="9" t="str">
        <f>Calculations!C107</f>
        <v>Housing</v>
      </c>
      <c r="E129" s="31">
        <f>Calculations!D107</f>
        <v>0.83099999999999996</v>
      </c>
      <c r="F129" s="31">
        <f>Calculations!H107</f>
        <v>0.83099999999999996</v>
      </c>
      <c r="G129" s="31">
        <f>Calculations!L107</f>
        <v>100</v>
      </c>
      <c r="H129" s="31">
        <f>Calculations!G107</f>
        <v>0</v>
      </c>
      <c r="I129" s="31">
        <f>Calculations!K107</f>
        <v>0</v>
      </c>
      <c r="J129" s="31">
        <f>Calculations!F107</f>
        <v>0</v>
      </c>
      <c r="K129" s="31">
        <f>Calculations!J107</f>
        <v>0</v>
      </c>
      <c r="L129" s="31">
        <f>Calculations!E107</f>
        <v>0</v>
      </c>
      <c r="M129" s="31">
        <f>Calculations!I107</f>
        <v>0</v>
      </c>
      <c r="N129" s="31">
        <f>Calculations!P107</f>
        <v>0</v>
      </c>
      <c r="O129" s="31">
        <f>Calculations!U107</f>
        <v>0</v>
      </c>
      <c r="P129" s="31">
        <f>Calculations!N107</f>
        <v>0</v>
      </c>
      <c r="Q129" s="31">
        <f>Calculations!S107</f>
        <v>0</v>
      </c>
      <c r="R129" s="31">
        <f>Calculations!M107</f>
        <v>0</v>
      </c>
      <c r="S129" s="31">
        <f>Calculations!R107</f>
        <v>0</v>
      </c>
      <c r="T129" s="31">
        <f>Calculations!AA107</f>
        <v>0</v>
      </c>
      <c r="U129" s="31">
        <f>Calculations!AE107</f>
        <v>0</v>
      </c>
      <c r="V129" s="31">
        <f>Calculations!AB107</f>
        <v>0</v>
      </c>
      <c r="W129" s="31">
        <f>Calculations!AF107</f>
        <v>0</v>
      </c>
      <c r="X129" s="31">
        <f>Calculations!AC107</f>
        <v>0</v>
      </c>
      <c r="Y129" s="31">
        <f>Calculations!AG107</f>
        <v>0</v>
      </c>
      <c r="Z129" s="31">
        <f>Calculations!AD107</f>
        <v>0</v>
      </c>
      <c r="AA129" s="31">
        <f>Calculations!AH107</f>
        <v>0</v>
      </c>
      <c r="AB129" s="15" t="s">
        <v>64</v>
      </c>
      <c r="AC129" s="14" t="s">
        <v>2099</v>
      </c>
      <c r="AD129" s="22" t="s">
        <v>2107</v>
      </c>
      <c r="AE129" s="22" t="s">
        <v>2102</v>
      </c>
      <c r="AF129" s="22"/>
      <c r="AG129" s="14" t="s">
        <v>2122</v>
      </c>
    </row>
    <row r="130" spans="2:33" ht="37.5" x14ac:dyDescent="0.25">
      <c r="B130" s="54" t="str">
        <f>Calculations!A108</f>
        <v>C134</v>
      </c>
      <c r="C130" s="14" t="str">
        <f>Calculations!B108</f>
        <v>Vyners Close</v>
      </c>
      <c r="D130" s="9" t="str">
        <f>Calculations!C108</f>
        <v>Housing</v>
      </c>
      <c r="E130" s="31">
        <f>Calculations!D108</f>
        <v>0.752</v>
      </c>
      <c r="F130" s="31">
        <f>Calculations!H108</f>
        <v>0.752</v>
      </c>
      <c r="G130" s="31">
        <f>Calculations!L108</f>
        <v>100</v>
      </c>
      <c r="H130" s="31">
        <f>Calculations!G108</f>
        <v>0</v>
      </c>
      <c r="I130" s="31">
        <f>Calculations!K108</f>
        <v>0</v>
      </c>
      <c r="J130" s="31">
        <f>Calculations!F108</f>
        <v>0</v>
      </c>
      <c r="K130" s="31">
        <f>Calculations!J108</f>
        <v>0</v>
      </c>
      <c r="L130" s="31">
        <f>Calculations!E108</f>
        <v>0</v>
      </c>
      <c r="M130" s="31">
        <f>Calculations!I108</f>
        <v>0</v>
      </c>
      <c r="N130" s="31">
        <f>Calculations!P108</f>
        <v>0</v>
      </c>
      <c r="O130" s="31">
        <f>Calculations!U108</f>
        <v>0</v>
      </c>
      <c r="P130" s="31">
        <f>Calculations!N108</f>
        <v>0</v>
      </c>
      <c r="Q130" s="31">
        <f>Calculations!S108</f>
        <v>0</v>
      </c>
      <c r="R130" s="31">
        <f>Calculations!M108</f>
        <v>0</v>
      </c>
      <c r="S130" s="31">
        <f>Calculations!R108</f>
        <v>0</v>
      </c>
      <c r="T130" s="31">
        <f>Calculations!AA108</f>
        <v>0</v>
      </c>
      <c r="U130" s="31">
        <f>Calculations!AE108</f>
        <v>0</v>
      </c>
      <c r="V130" s="31">
        <f>Calculations!AB108</f>
        <v>0</v>
      </c>
      <c r="W130" s="31">
        <f>Calculations!AF108</f>
        <v>0</v>
      </c>
      <c r="X130" s="31">
        <f>Calculations!AC108</f>
        <v>0</v>
      </c>
      <c r="Y130" s="31">
        <f>Calculations!AG108</f>
        <v>0</v>
      </c>
      <c r="Z130" s="31">
        <f>Calculations!AD108</f>
        <v>0</v>
      </c>
      <c r="AA130" s="31">
        <f>Calculations!AH108</f>
        <v>0</v>
      </c>
      <c r="AB130" s="15" t="s">
        <v>64</v>
      </c>
      <c r="AC130" s="14" t="s">
        <v>2099</v>
      </c>
      <c r="AD130" s="22" t="s">
        <v>2107</v>
      </c>
      <c r="AE130" s="22" t="s">
        <v>2102</v>
      </c>
      <c r="AF130" s="22"/>
      <c r="AG130" s="14" t="s">
        <v>2122</v>
      </c>
    </row>
    <row r="131" spans="2:33" ht="112.5" x14ac:dyDescent="0.25">
      <c r="B131" s="54" t="str">
        <f>Calculations!A109</f>
        <v>C135</v>
      </c>
      <c r="C131" s="14" t="str">
        <f>Calculations!B109</f>
        <v>Waterloo Car Park</v>
      </c>
      <c r="D131" s="9" t="str">
        <f>Calculations!C109</f>
        <v>Housing</v>
      </c>
      <c r="E131" s="31">
        <f>Calculations!D109</f>
        <v>0.67400000000000004</v>
      </c>
      <c r="F131" s="31">
        <f>Calculations!H109</f>
        <v>6.0000000000000053E-2</v>
      </c>
      <c r="G131" s="31">
        <f>Calculations!L109</f>
        <v>8.9020771513353196</v>
      </c>
      <c r="H131" s="31">
        <f>Calculations!G109</f>
        <v>0.50700000000000001</v>
      </c>
      <c r="I131" s="31">
        <f>Calculations!K109</f>
        <v>75.222551928783375</v>
      </c>
      <c r="J131" s="31">
        <f>Calculations!F109</f>
        <v>8.0000000000000002E-3</v>
      </c>
      <c r="K131" s="31">
        <f>Calculations!J109</f>
        <v>1.1869436201780414</v>
      </c>
      <c r="L131" s="31">
        <f>Calculations!E109</f>
        <v>9.9000000000000005E-2</v>
      </c>
      <c r="M131" s="31">
        <f>Calculations!I109</f>
        <v>14.688427299703264</v>
      </c>
      <c r="N131" s="31">
        <f>Calculations!P109</f>
        <v>6.0999999999999999E-2</v>
      </c>
      <c r="O131" s="31">
        <f>Calculations!U109</f>
        <v>9.050445103857566</v>
      </c>
      <c r="P131" s="31">
        <f>Calculations!N109</f>
        <v>2.5999999999999999E-2</v>
      </c>
      <c r="Q131" s="31">
        <f>Calculations!S109</f>
        <v>3.8575667655786341</v>
      </c>
      <c r="R131" s="31">
        <f>Calculations!M109</f>
        <v>4.0000000000000001E-3</v>
      </c>
      <c r="S131" s="31">
        <f>Calculations!R109</f>
        <v>0.59347181008902072</v>
      </c>
      <c r="T131" s="31">
        <f>Calculations!AA109</f>
        <v>0.20399999999999999</v>
      </c>
      <c r="U131" s="31">
        <f>Calculations!AE109</f>
        <v>30.267062314540055</v>
      </c>
      <c r="V131" s="31">
        <f>Calculations!AB109</f>
        <v>0.26200000000000001</v>
      </c>
      <c r="W131" s="31">
        <f>Calculations!AF109</f>
        <v>38.872403560830861</v>
      </c>
      <c r="X131" s="31">
        <f>Calculations!AC109</f>
        <v>0.125</v>
      </c>
      <c r="Y131" s="31">
        <f>Calculations!AG109</f>
        <v>18.545994065281899</v>
      </c>
      <c r="Z131" s="31">
        <f>Calculations!AD109</f>
        <v>0.13400000000000001</v>
      </c>
      <c r="AA131" s="31">
        <f>Calculations!AH109</f>
        <v>19.881305637982198</v>
      </c>
      <c r="AB131" s="15" t="s">
        <v>64</v>
      </c>
      <c r="AC131" s="14" t="s">
        <v>2096</v>
      </c>
      <c r="AD131" s="22" t="s">
        <v>2114</v>
      </c>
      <c r="AE131" s="22" t="s">
        <v>2100</v>
      </c>
      <c r="AF131" s="22"/>
      <c r="AG131" s="14" t="s">
        <v>2126</v>
      </c>
    </row>
    <row r="132" spans="2:33" ht="37.5" x14ac:dyDescent="0.25">
      <c r="B132" s="54" t="str">
        <f>Calculations!A110</f>
        <v>C136</v>
      </c>
      <c r="C132" s="14" t="str">
        <f>Calculations!B110</f>
        <v>Watermoor House, Watermoor Road</v>
      </c>
      <c r="D132" s="9" t="str">
        <f>Calculations!C110</f>
        <v>Housing</v>
      </c>
      <c r="E132" s="31">
        <f>Calculations!D110</f>
        <v>0.65100000000000002</v>
      </c>
      <c r="F132" s="31">
        <f>Calculations!H110</f>
        <v>0.65100000000000002</v>
      </c>
      <c r="G132" s="31">
        <f>Calculations!L110</f>
        <v>100</v>
      </c>
      <c r="H132" s="31">
        <f>Calculations!G110</f>
        <v>0</v>
      </c>
      <c r="I132" s="31">
        <f>Calculations!K110</f>
        <v>0</v>
      </c>
      <c r="J132" s="31">
        <f>Calculations!F110</f>
        <v>0</v>
      </c>
      <c r="K132" s="31">
        <f>Calculations!J110</f>
        <v>0</v>
      </c>
      <c r="L132" s="31">
        <f>Calculations!E110</f>
        <v>0</v>
      </c>
      <c r="M132" s="31">
        <f>Calculations!I110</f>
        <v>0</v>
      </c>
      <c r="N132" s="31">
        <f>Calculations!P110</f>
        <v>2.4E-2</v>
      </c>
      <c r="O132" s="31">
        <f>Calculations!U110</f>
        <v>3.6866359447004609</v>
      </c>
      <c r="P132" s="31">
        <f>Calculations!N110</f>
        <v>0</v>
      </c>
      <c r="Q132" s="31">
        <f>Calculations!S110</f>
        <v>0</v>
      </c>
      <c r="R132" s="31">
        <f>Calculations!M110</f>
        <v>0</v>
      </c>
      <c r="S132" s="31">
        <f>Calculations!R110</f>
        <v>0</v>
      </c>
      <c r="T132" s="31">
        <f>Calculations!AA110</f>
        <v>0</v>
      </c>
      <c r="U132" s="31">
        <f>Calculations!AE110</f>
        <v>0</v>
      </c>
      <c r="V132" s="31">
        <f>Calculations!AB110</f>
        <v>0</v>
      </c>
      <c r="W132" s="31">
        <f>Calculations!AF110</f>
        <v>0</v>
      </c>
      <c r="X132" s="31">
        <f>Calculations!AC110</f>
        <v>0</v>
      </c>
      <c r="Y132" s="31">
        <f>Calculations!AG110</f>
        <v>0</v>
      </c>
      <c r="Z132" s="31">
        <f>Calculations!AD110</f>
        <v>0</v>
      </c>
      <c r="AA132" s="31">
        <f>Calculations!AH110</f>
        <v>0</v>
      </c>
      <c r="AB132" s="15" t="s">
        <v>64</v>
      </c>
      <c r="AC132" s="14" t="s">
        <v>2098</v>
      </c>
      <c r="AD132" s="22" t="s">
        <v>2106</v>
      </c>
      <c r="AE132" s="22" t="s">
        <v>2101</v>
      </c>
      <c r="AF132" s="22"/>
      <c r="AG132" s="14" t="s">
        <v>2121</v>
      </c>
    </row>
    <row r="133" spans="2:33" ht="37.5" x14ac:dyDescent="0.25">
      <c r="B133" s="54" t="str">
        <f>Calculations!A111</f>
        <v>C14</v>
      </c>
      <c r="C133" s="14" t="str">
        <f>Calculations!B111</f>
        <v>35 Cricklade Street</v>
      </c>
      <c r="D133" s="9" t="str">
        <f>Calculations!C111</f>
        <v>Housing</v>
      </c>
      <c r="E133" s="31">
        <f>Calculations!D111</f>
        <v>3.1E-2</v>
      </c>
      <c r="F133" s="31">
        <f>Calculations!H111</f>
        <v>3.1E-2</v>
      </c>
      <c r="G133" s="31">
        <f>Calculations!L111</f>
        <v>100</v>
      </c>
      <c r="H133" s="31">
        <f>Calculations!G111</f>
        <v>0</v>
      </c>
      <c r="I133" s="31">
        <f>Calculations!K111</f>
        <v>0</v>
      </c>
      <c r="J133" s="31">
        <f>Calculations!F111</f>
        <v>0</v>
      </c>
      <c r="K133" s="31">
        <f>Calculations!J111</f>
        <v>0</v>
      </c>
      <c r="L133" s="31">
        <f>Calculations!E111</f>
        <v>0</v>
      </c>
      <c r="M133" s="31">
        <f>Calculations!I111</f>
        <v>0</v>
      </c>
      <c r="N133" s="31">
        <f>Calculations!P111</f>
        <v>0</v>
      </c>
      <c r="O133" s="31">
        <f>Calculations!U111</f>
        <v>0</v>
      </c>
      <c r="P133" s="31">
        <f>Calculations!N111</f>
        <v>0</v>
      </c>
      <c r="Q133" s="31">
        <f>Calculations!S111</f>
        <v>0</v>
      </c>
      <c r="R133" s="31">
        <f>Calculations!M111</f>
        <v>0</v>
      </c>
      <c r="S133" s="31">
        <f>Calculations!R111</f>
        <v>0</v>
      </c>
      <c r="T133" s="31">
        <f>Calculations!AA111</f>
        <v>0</v>
      </c>
      <c r="U133" s="31">
        <f>Calculations!AE111</f>
        <v>0</v>
      </c>
      <c r="V133" s="31">
        <f>Calculations!AB111</f>
        <v>0</v>
      </c>
      <c r="W133" s="31">
        <f>Calculations!AF111</f>
        <v>0</v>
      </c>
      <c r="X133" s="31">
        <f>Calculations!AC111</f>
        <v>0</v>
      </c>
      <c r="Y133" s="31">
        <f>Calculations!AG111</f>
        <v>0</v>
      </c>
      <c r="Z133" s="31">
        <f>Calculations!AD111</f>
        <v>0</v>
      </c>
      <c r="AA133" s="31">
        <f>Calculations!AH111</f>
        <v>0</v>
      </c>
      <c r="AB133" s="15" t="s">
        <v>64</v>
      </c>
      <c r="AC133" s="14" t="s">
        <v>2099</v>
      </c>
      <c r="AD133" s="22" t="s">
        <v>2107</v>
      </c>
      <c r="AE133" s="22" t="s">
        <v>2102</v>
      </c>
      <c r="AF133" s="22"/>
      <c r="AG133" s="14" t="s">
        <v>2122</v>
      </c>
    </row>
    <row r="134" spans="2:33" ht="112.5" x14ac:dyDescent="0.25">
      <c r="B134" s="54" t="str">
        <f>Calculations!A112</f>
        <v>C141A</v>
      </c>
      <c r="C134" s="14" t="str">
        <f>Calculations!B112</f>
        <v>Beeches Road Car Park</v>
      </c>
      <c r="D134" s="9" t="str">
        <f>Calculations!C112</f>
        <v>Housing</v>
      </c>
      <c r="E134" s="31">
        <f>Calculations!D112</f>
        <v>0.52800000000000002</v>
      </c>
      <c r="F134" s="31">
        <f>Calculations!H112</f>
        <v>0.25900000000000001</v>
      </c>
      <c r="G134" s="31">
        <f>Calculations!L112</f>
        <v>49.053030303030305</v>
      </c>
      <c r="H134" s="31">
        <f>Calculations!G112</f>
        <v>7.0999999999999994E-2</v>
      </c>
      <c r="I134" s="31">
        <f>Calculations!K112</f>
        <v>13.446969696969695</v>
      </c>
      <c r="J134" s="31">
        <f>Calculations!F112</f>
        <v>1.7999999999999999E-2</v>
      </c>
      <c r="K134" s="31">
        <f>Calculations!J112</f>
        <v>3.4090909090909087</v>
      </c>
      <c r="L134" s="31">
        <f>Calculations!E112</f>
        <v>0.18</v>
      </c>
      <c r="M134" s="31">
        <f>Calculations!I112</f>
        <v>34.090909090909086</v>
      </c>
      <c r="N134" s="31">
        <f>Calculations!P112</f>
        <v>1.4E-2</v>
      </c>
      <c r="O134" s="31">
        <f>Calculations!U112</f>
        <v>2.6515151515151514</v>
      </c>
      <c r="P134" s="31">
        <f>Calculations!N112</f>
        <v>0.01</v>
      </c>
      <c r="Q134" s="31">
        <f>Calculations!S112</f>
        <v>1.893939393939394</v>
      </c>
      <c r="R134" s="31">
        <f>Calculations!M112</f>
        <v>4.0000000000000001E-3</v>
      </c>
      <c r="S134" s="31">
        <f>Calculations!R112</f>
        <v>0.75757575757575757</v>
      </c>
      <c r="T134" s="31">
        <f>Calculations!AA112</f>
        <v>0.18099999999999999</v>
      </c>
      <c r="U134" s="31">
        <f>Calculations!AE112</f>
        <v>34.280303030303031</v>
      </c>
      <c r="V134" s="31">
        <f>Calculations!AB112</f>
        <v>3.3000000000000002E-2</v>
      </c>
      <c r="W134" s="31">
        <f>Calculations!AF112</f>
        <v>6.25</v>
      </c>
      <c r="X134" s="31">
        <f>Calculations!AC112</f>
        <v>5.2999999999999999E-2</v>
      </c>
      <c r="Y134" s="31">
        <f>Calculations!AG112</f>
        <v>10.037878787878787</v>
      </c>
      <c r="Z134" s="31">
        <f>Calculations!AD112</f>
        <v>1.4E-2</v>
      </c>
      <c r="AA134" s="31">
        <f>Calculations!AH112</f>
        <v>2.6515151515151514</v>
      </c>
      <c r="AB134" s="15" t="s">
        <v>64</v>
      </c>
      <c r="AC134" s="14" t="s">
        <v>2096</v>
      </c>
      <c r="AD134" s="22" t="s">
        <v>2114</v>
      </c>
      <c r="AE134" s="22" t="s">
        <v>2100</v>
      </c>
      <c r="AF134" s="22"/>
      <c r="AG134" s="14" t="s">
        <v>2126</v>
      </c>
    </row>
    <row r="135" spans="2:33" ht="112.5" x14ac:dyDescent="0.25">
      <c r="B135" s="54" t="str">
        <f>Calculations!A113</f>
        <v>C141B</v>
      </c>
      <c r="C135" s="14" t="str">
        <f>Calculations!B113</f>
        <v>Land rear of Purley Road</v>
      </c>
      <c r="D135" s="9" t="str">
        <f>Calculations!C113</f>
        <v>Housing</v>
      </c>
      <c r="E135" s="31">
        <f>Calculations!D113</f>
        <v>0.17399999999999999</v>
      </c>
      <c r="F135" s="31">
        <f>Calculations!H113</f>
        <v>-1.9081958235744878E-17</v>
      </c>
      <c r="G135" s="31">
        <f>Calculations!L113</f>
        <v>-1.0966642664221194E-14</v>
      </c>
      <c r="H135" s="31">
        <f>Calculations!G113</f>
        <v>0.01</v>
      </c>
      <c r="I135" s="31">
        <f>Calculations!K113</f>
        <v>5.7471264367816097</v>
      </c>
      <c r="J135" s="31">
        <f>Calculations!F113</f>
        <v>0.123</v>
      </c>
      <c r="K135" s="31">
        <f>Calculations!J113</f>
        <v>70.689655172413808</v>
      </c>
      <c r="L135" s="31">
        <f>Calculations!E113</f>
        <v>4.1000000000000002E-2</v>
      </c>
      <c r="M135" s="31">
        <f>Calculations!I113</f>
        <v>23.5632183908046</v>
      </c>
      <c r="N135" s="31">
        <f>Calculations!P113</f>
        <v>2.5999999999999999E-2</v>
      </c>
      <c r="O135" s="31">
        <f>Calculations!U113</f>
        <v>14.942528735632186</v>
      </c>
      <c r="P135" s="31">
        <f>Calculations!N113</f>
        <v>4.3999999999999997E-2</v>
      </c>
      <c r="Q135" s="31">
        <f>Calculations!S113</f>
        <v>25.287356321839084</v>
      </c>
      <c r="R135" s="31">
        <f>Calculations!M113</f>
        <v>6.8000000000000005E-2</v>
      </c>
      <c r="S135" s="31">
        <f>Calculations!R113</f>
        <v>39.080459770114949</v>
      </c>
      <c r="T135" s="31">
        <f>Calculations!AA113</f>
        <v>0.156</v>
      </c>
      <c r="U135" s="31">
        <f>Calculations!AE113</f>
        <v>89.65517241379311</v>
      </c>
      <c r="V135" s="31">
        <f>Calculations!AB113</f>
        <v>1.7999999999999999E-2</v>
      </c>
      <c r="W135" s="31">
        <f>Calculations!AF113</f>
        <v>10.344827586206897</v>
      </c>
      <c r="X135" s="31">
        <f>Calculations!AC113</f>
        <v>0</v>
      </c>
      <c r="Y135" s="31">
        <f>Calculations!AG113</f>
        <v>0</v>
      </c>
      <c r="Z135" s="31">
        <f>Calculations!AD113</f>
        <v>0.11700000000000001</v>
      </c>
      <c r="AA135" s="31">
        <f>Calculations!AH113</f>
        <v>67.24137931034484</v>
      </c>
      <c r="AB135" s="15" t="s">
        <v>64</v>
      </c>
      <c r="AC135" s="14" t="s">
        <v>2096</v>
      </c>
      <c r="AD135" s="22" t="s">
        <v>2114</v>
      </c>
      <c r="AE135" s="22" t="s">
        <v>2100</v>
      </c>
      <c r="AF135" s="22"/>
      <c r="AG135" s="14" t="s">
        <v>2126</v>
      </c>
    </row>
    <row r="136" spans="2:33" ht="25" x14ac:dyDescent="0.25">
      <c r="B136" s="54" t="str">
        <f>Calculations!A114</f>
        <v>C143</v>
      </c>
      <c r="C136" s="14" t="str">
        <f>Calculations!B114</f>
        <v>Playing Field, off Trinity Road</v>
      </c>
      <c r="D136" s="9" t="str">
        <f>Calculations!C114</f>
        <v>Housing</v>
      </c>
      <c r="E136" s="31">
        <f>Calculations!D114</f>
        <v>0.40400000000000003</v>
      </c>
      <c r="F136" s="31">
        <f>Calculations!H114</f>
        <v>0.40400000000000003</v>
      </c>
      <c r="G136" s="31">
        <f>Calculations!L114</f>
        <v>100</v>
      </c>
      <c r="H136" s="31">
        <f>Calculations!G114</f>
        <v>0</v>
      </c>
      <c r="I136" s="31">
        <f>Calculations!K114</f>
        <v>0</v>
      </c>
      <c r="J136" s="31">
        <f>Calculations!F114</f>
        <v>0</v>
      </c>
      <c r="K136" s="31">
        <f>Calculations!J114</f>
        <v>0</v>
      </c>
      <c r="L136" s="31">
        <f>Calculations!E114</f>
        <v>0</v>
      </c>
      <c r="M136" s="31">
        <f>Calculations!I114</f>
        <v>0</v>
      </c>
      <c r="N136" s="31">
        <f>Calculations!P114</f>
        <v>7.2999999999999995E-2</v>
      </c>
      <c r="O136" s="31">
        <f>Calculations!U114</f>
        <v>18.069306930693067</v>
      </c>
      <c r="P136" s="31">
        <f>Calculations!N114</f>
        <v>1.7000000000000001E-2</v>
      </c>
      <c r="Q136" s="31">
        <f>Calculations!S114</f>
        <v>4.2079207920792081</v>
      </c>
      <c r="R136" s="31">
        <f>Calculations!M114</f>
        <v>0</v>
      </c>
      <c r="S136" s="31">
        <f>Calculations!R114</f>
        <v>0</v>
      </c>
      <c r="T136" s="31">
        <f>Calculations!AA114</f>
        <v>0</v>
      </c>
      <c r="U136" s="31">
        <f>Calculations!AE114</f>
        <v>0</v>
      </c>
      <c r="V136" s="31">
        <f>Calculations!AB114</f>
        <v>0</v>
      </c>
      <c r="W136" s="31">
        <f>Calculations!AF114</f>
        <v>0</v>
      </c>
      <c r="X136" s="31">
        <f>Calculations!AC114</f>
        <v>0</v>
      </c>
      <c r="Y136" s="31">
        <f>Calculations!AG114</f>
        <v>0</v>
      </c>
      <c r="Z136" s="31">
        <f>Calculations!AD114</f>
        <v>0</v>
      </c>
      <c r="AA136" s="31">
        <f>Calculations!AH114</f>
        <v>0</v>
      </c>
      <c r="AB136" s="15" t="s">
        <v>64</v>
      </c>
      <c r="AC136" s="14" t="s">
        <v>2097</v>
      </c>
      <c r="AD136" s="22" t="s">
        <v>2119</v>
      </c>
      <c r="AE136" s="22" t="s">
        <v>2120</v>
      </c>
      <c r="AF136" s="22"/>
      <c r="AG136" s="14" t="s">
        <v>2124</v>
      </c>
    </row>
    <row r="137" spans="2:33" ht="25" x14ac:dyDescent="0.25">
      <c r="B137" s="54" t="str">
        <f>Calculations!A115</f>
        <v>C145</v>
      </c>
      <c r="C137" s="14" t="str">
        <f>Calculations!B115</f>
        <v>Dingley Dell Car Park</v>
      </c>
      <c r="D137" s="9" t="str">
        <f>Calculations!C115</f>
        <v>Housing</v>
      </c>
      <c r="E137" s="31">
        <f>Calculations!D115</f>
        <v>0.50700000000000001</v>
      </c>
      <c r="F137" s="31">
        <f>Calculations!H115</f>
        <v>0.50700000000000001</v>
      </c>
      <c r="G137" s="31">
        <f>Calculations!L115</f>
        <v>100</v>
      </c>
      <c r="H137" s="31">
        <f>Calculations!G115</f>
        <v>0</v>
      </c>
      <c r="I137" s="31">
        <f>Calculations!K115</f>
        <v>0</v>
      </c>
      <c r="J137" s="31">
        <f>Calculations!F115</f>
        <v>0</v>
      </c>
      <c r="K137" s="31">
        <f>Calculations!J115</f>
        <v>0</v>
      </c>
      <c r="L137" s="31">
        <f>Calculations!E115</f>
        <v>0</v>
      </c>
      <c r="M137" s="31">
        <f>Calculations!I115</f>
        <v>0</v>
      </c>
      <c r="N137" s="31">
        <f>Calculations!P115</f>
        <v>0.187</v>
      </c>
      <c r="O137" s="31">
        <f>Calculations!U115</f>
        <v>36.883629191321496</v>
      </c>
      <c r="P137" s="31">
        <f>Calculations!N115</f>
        <v>4.9000000000000002E-2</v>
      </c>
      <c r="Q137" s="31">
        <f>Calculations!S115</f>
        <v>9.664694280078896</v>
      </c>
      <c r="R137" s="31">
        <f>Calculations!M115</f>
        <v>2.9000000000000001E-2</v>
      </c>
      <c r="S137" s="31">
        <f>Calculations!R115</f>
        <v>5.7199211045364891</v>
      </c>
      <c r="T137" s="31">
        <f>Calculations!AA115</f>
        <v>0</v>
      </c>
      <c r="U137" s="31">
        <f>Calculations!AE115</f>
        <v>0</v>
      </c>
      <c r="V137" s="31">
        <f>Calculations!AB115</f>
        <v>0</v>
      </c>
      <c r="W137" s="31">
        <f>Calculations!AF115</f>
        <v>0</v>
      </c>
      <c r="X137" s="31">
        <f>Calculations!AC115</f>
        <v>0</v>
      </c>
      <c r="Y137" s="31">
        <f>Calculations!AG115</f>
        <v>0</v>
      </c>
      <c r="Z137" s="31">
        <f>Calculations!AD115</f>
        <v>0</v>
      </c>
      <c r="AA137" s="31">
        <f>Calculations!AH115</f>
        <v>0</v>
      </c>
      <c r="AB137" s="15" t="s">
        <v>64</v>
      </c>
      <c r="AC137" s="14" t="s">
        <v>2097</v>
      </c>
      <c r="AD137" s="22" t="s">
        <v>2119</v>
      </c>
      <c r="AE137" s="22" t="s">
        <v>2120</v>
      </c>
      <c r="AF137" s="22"/>
      <c r="AG137" s="14" t="s">
        <v>2124</v>
      </c>
    </row>
    <row r="138" spans="2:33" ht="25" x14ac:dyDescent="0.25">
      <c r="B138" s="54" t="str">
        <f>Calculations!A116</f>
        <v>C146</v>
      </c>
      <c r="C138" s="14" t="str">
        <f>Calculations!B116</f>
        <v>Rear gardens - even no. homes on Somerford Road</v>
      </c>
      <c r="D138" s="9" t="str">
        <f>Calculations!C116</f>
        <v>Housing</v>
      </c>
      <c r="E138" s="31">
        <f>Calculations!D116</f>
        <v>0.45900000000000002</v>
      </c>
      <c r="F138" s="31">
        <f>Calculations!H116</f>
        <v>0.45900000000000002</v>
      </c>
      <c r="G138" s="31">
        <f>Calculations!L116</f>
        <v>100</v>
      </c>
      <c r="H138" s="31">
        <f>Calculations!G116</f>
        <v>0</v>
      </c>
      <c r="I138" s="31">
        <f>Calculations!K116</f>
        <v>0</v>
      </c>
      <c r="J138" s="31">
        <f>Calculations!F116</f>
        <v>0</v>
      </c>
      <c r="K138" s="31">
        <f>Calculations!J116</f>
        <v>0</v>
      </c>
      <c r="L138" s="31">
        <f>Calculations!E116</f>
        <v>0</v>
      </c>
      <c r="M138" s="31">
        <f>Calculations!I116</f>
        <v>0</v>
      </c>
      <c r="N138" s="31">
        <f>Calculations!P116</f>
        <v>7.1999999999999995E-2</v>
      </c>
      <c r="O138" s="31">
        <f>Calculations!U116</f>
        <v>15.686274509803919</v>
      </c>
      <c r="P138" s="31">
        <f>Calculations!N116</f>
        <v>1.7000000000000001E-2</v>
      </c>
      <c r="Q138" s="31">
        <f>Calculations!S116</f>
        <v>3.7037037037037033</v>
      </c>
      <c r="R138" s="31">
        <f>Calculations!M116</f>
        <v>0</v>
      </c>
      <c r="S138" s="31">
        <f>Calculations!R116</f>
        <v>0</v>
      </c>
      <c r="T138" s="31">
        <f>Calculations!AA116</f>
        <v>0</v>
      </c>
      <c r="U138" s="31">
        <f>Calculations!AE116</f>
        <v>0</v>
      </c>
      <c r="V138" s="31">
        <f>Calculations!AB116</f>
        <v>0</v>
      </c>
      <c r="W138" s="31">
        <f>Calculations!AF116</f>
        <v>0</v>
      </c>
      <c r="X138" s="31">
        <f>Calculations!AC116</f>
        <v>0</v>
      </c>
      <c r="Y138" s="31">
        <f>Calculations!AG116</f>
        <v>0</v>
      </c>
      <c r="Z138" s="31">
        <f>Calculations!AD116</f>
        <v>0</v>
      </c>
      <c r="AA138" s="31">
        <f>Calculations!AH116</f>
        <v>0</v>
      </c>
      <c r="AB138" s="15" t="s">
        <v>64</v>
      </c>
      <c r="AC138" s="14" t="s">
        <v>2097</v>
      </c>
      <c r="AD138" s="22" t="s">
        <v>2119</v>
      </c>
      <c r="AE138" s="22" t="s">
        <v>2120</v>
      </c>
      <c r="AF138" s="22"/>
      <c r="AG138" s="14" t="s">
        <v>2124</v>
      </c>
    </row>
    <row r="139" spans="2:33" ht="37.5" x14ac:dyDescent="0.25">
      <c r="B139" s="54" t="str">
        <f>Calculations!A117</f>
        <v>C147</v>
      </c>
      <c r="C139" s="14" t="str">
        <f>Calculations!B117</f>
        <v>Cinema, hotel and car park</v>
      </c>
      <c r="D139" s="9" t="str">
        <f>Calculations!C117</f>
        <v>Housing</v>
      </c>
      <c r="E139" s="31">
        <f>Calculations!D117</f>
        <v>7.3999999999999996E-2</v>
      </c>
      <c r="F139" s="31">
        <f>Calculations!H117</f>
        <v>7.3999999999999996E-2</v>
      </c>
      <c r="G139" s="31">
        <f>Calculations!L117</f>
        <v>100</v>
      </c>
      <c r="H139" s="31">
        <f>Calculations!G117</f>
        <v>0</v>
      </c>
      <c r="I139" s="31">
        <f>Calculations!K117</f>
        <v>0</v>
      </c>
      <c r="J139" s="31">
        <f>Calculations!F117</f>
        <v>0</v>
      </c>
      <c r="K139" s="31">
        <f>Calculations!J117</f>
        <v>0</v>
      </c>
      <c r="L139" s="31">
        <f>Calculations!E117</f>
        <v>0</v>
      </c>
      <c r="M139" s="31">
        <f>Calculations!I117</f>
        <v>0</v>
      </c>
      <c r="N139" s="31">
        <f>Calculations!P117</f>
        <v>2.4E-2</v>
      </c>
      <c r="O139" s="31">
        <f>Calculations!U117</f>
        <v>32.432432432432435</v>
      </c>
      <c r="P139" s="31">
        <f>Calculations!N117</f>
        <v>0</v>
      </c>
      <c r="Q139" s="31">
        <f>Calculations!S117</f>
        <v>0</v>
      </c>
      <c r="R139" s="31">
        <f>Calculations!M117</f>
        <v>0</v>
      </c>
      <c r="S139" s="31">
        <f>Calculations!R117</f>
        <v>0</v>
      </c>
      <c r="T139" s="31">
        <f>Calculations!AA117</f>
        <v>0</v>
      </c>
      <c r="U139" s="31">
        <f>Calculations!AE117</f>
        <v>0</v>
      </c>
      <c r="V139" s="31">
        <f>Calculations!AB117</f>
        <v>0</v>
      </c>
      <c r="W139" s="31">
        <f>Calculations!AF117</f>
        <v>0</v>
      </c>
      <c r="X139" s="31">
        <f>Calculations!AC117</f>
        <v>0</v>
      </c>
      <c r="Y139" s="31">
        <f>Calculations!AG117</f>
        <v>0</v>
      </c>
      <c r="Z139" s="31">
        <f>Calculations!AD117</f>
        <v>0</v>
      </c>
      <c r="AA139" s="31">
        <f>Calculations!AH117</f>
        <v>0</v>
      </c>
      <c r="AB139" s="15" t="s">
        <v>64</v>
      </c>
      <c r="AC139" s="14" t="s">
        <v>2098</v>
      </c>
      <c r="AD139" s="22" t="s">
        <v>2106</v>
      </c>
      <c r="AE139" s="22" t="s">
        <v>2101</v>
      </c>
      <c r="AF139" s="22"/>
      <c r="AG139" s="14" t="s">
        <v>2121</v>
      </c>
    </row>
    <row r="140" spans="2:33" ht="25" x14ac:dyDescent="0.25">
      <c r="B140" s="54" t="str">
        <f>Calculations!A118</f>
        <v>C148</v>
      </c>
      <c r="C140" s="14" t="str">
        <f>Calculations!B118</f>
        <v>Land at City Bank, Beeches Road and the Former Railway Line</v>
      </c>
      <c r="D140" s="9" t="str">
        <f>Calculations!C118</f>
        <v>Housing</v>
      </c>
      <c r="E140" s="31">
        <f>Calculations!D118</f>
        <v>1.5580000000000001</v>
      </c>
      <c r="F140" s="31">
        <f>Calculations!H118</f>
        <v>1.5580000000000001</v>
      </c>
      <c r="G140" s="31">
        <f>Calculations!L118</f>
        <v>100</v>
      </c>
      <c r="H140" s="31">
        <f>Calculations!G118</f>
        <v>0</v>
      </c>
      <c r="I140" s="31">
        <f>Calculations!K118</f>
        <v>0</v>
      </c>
      <c r="J140" s="31">
        <f>Calculations!F118</f>
        <v>0</v>
      </c>
      <c r="K140" s="31">
        <f>Calculations!J118</f>
        <v>0</v>
      </c>
      <c r="L140" s="31">
        <f>Calculations!E118</f>
        <v>0</v>
      </c>
      <c r="M140" s="31">
        <f>Calculations!I118</f>
        <v>0</v>
      </c>
      <c r="N140" s="31">
        <f>Calculations!P118</f>
        <v>0.16300000000000001</v>
      </c>
      <c r="O140" s="31">
        <f>Calculations!U118</f>
        <v>10.462130937098845</v>
      </c>
      <c r="P140" s="31">
        <f>Calculations!N118</f>
        <v>0.114</v>
      </c>
      <c r="Q140" s="31">
        <f>Calculations!S118</f>
        <v>7.3170731707317067</v>
      </c>
      <c r="R140" s="31">
        <f>Calculations!M118</f>
        <v>0</v>
      </c>
      <c r="S140" s="31">
        <f>Calculations!R118</f>
        <v>0</v>
      </c>
      <c r="T140" s="31">
        <f>Calculations!AA118</f>
        <v>0</v>
      </c>
      <c r="U140" s="31">
        <f>Calculations!AE118</f>
        <v>0</v>
      </c>
      <c r="V140" s="31">
        <f>Calculations!AB118</f>
        <v>0</v>
      </c>
      <c r="W140" s="31">
        <f>Calculations!AF118</f>
        <v>0</v>
      </c>
      <c r="X140" s="31">
        <f>Calculations!AC118</f>
        <v>0</v>
      </c>
      <c r="Y140" s="31">
        <f>Calculations!AG118</f>
        <v>0</v>
      </c>
      <c r="Z140" s="31">
        <f>Calculations!AD118</f>
        <v>0</v>
      </c>
      <c r="AA140" s="31">
        <f>Calculations!AH118</f>
        <v>0</v>
      </c>
      <c r="AB140" s="15" t="s">
        <v>64</v>
      </c>
      <c r="AC140" s="14" t="s">
        <v>2097</v>
      </c>
      <c r="AD140" s="22" t="s">
        <v>2119</v>
      </c>
      <c r="AE140" s="22" t="s">
        <v>2120</v>
      </c>
      <c r="AF140" s="22"/>
      <c r="AG140" s="14" t="s">
        <v>2124</v>
      </c>
    </row>
    <row r="141" spans="2:33" ht="37.5" x14ac:dyDescent="0.25">
      <c r="B141" s="54" t="str">
        <f>Calculations!A119</f>
        <v>C149A</v>
      </c>
      <c r="C141" s="14" t="str">
        <f>Calculations!B119</f>
        <v>Brewery Car Park (north-east part)</v>
      </c>
      <c r="D141" s="9" t="str">
        <f>Calculations!C119</f>
        <v>Housing</v>
      </c>
      <c r="E141" s="31">
        <f>Calculations!D119</f>
        <v>0.433</v>
      </c>
      <c r="F141" s="31">
        <f>Calculations!H119</f>
        <v>0.433</v>
      </c>
      <c r="G141" s="31">
        <f>Calculations!L119</f>
        <v>100</v>
      </c>
      <c r="H141" s="31">
        <f>Calculations!G119</f>
        <v>0</v>
      </c>
      <c r="I141" s="31">
        <f>Calculations!K119</f>
        <v>0</v>
      </c>
      <c r="J141" s="31">
        <f>Calculations!F119</f>
        <v>0</v>
      </c>
      <c r="K141" s="31">
        <f>Calculations!J119</f>
        <v>0</v>
      </c>
      <c r="L141" s="31">
        <f>Calculations!E119</f>
        <v>0</v>
      </c>
      <c r="M141" s="31">
        <f>Calculations!I119</f>
        <v>0</v>
      </c>
      <c r="N141" s="31">
        <f>Calculations!P119</f>
        <v>1.4E-2</v>
      </c>
      <c r="O141" s="31">
        <f>Calculations!U119</f>
        <v>3.2332563510392611</v>
      </c>
      <c r="P141" s="31">
        <f>Calculations!N119</f>
        <v>0</v>
      </c>
      <c r="Q141" s="31">
        <f>Calculations!S119</f>
        <v>0</v>
      </c>
      <c r="R141" s="31">
        <f>Calculations!M119</f>
        <v>0</v>
      </c>
      <c r="S141" s="31">
        <f>Calculations!R119</f>
        <v>0</v>
      </c>
      <c r="T141" s="31">
        <f>Calculations!AA119</f>
        <v>0</v>
      </c>
      <c r="U141" s="31">
        <f>Calculations!AE119</f>
        <v>0</v>
      </c>
      <c r="V141" s="31">
        <f>Calculations!AB119</f>
        <v>0</v>
      </c>
      <c r="W141" s="31">
        <f>Calculations!AF119</f>
        <v>0</v>
      </c>
      <c r="X141" s="31">
        <f>Calculations!AC119</f>
        <v>0</v>
      </c>
      <c r="Y141" s="31">
        <f>Calculations!AG119</f>
        <v>0</v>
      </c>
      <c r="Z141" s="31">
        <f>Calculations!AD119</f>
        <v>0</v>
      </c>
      <c r="AA141" s="31">
        <f>Calculations!AH119</f>
        <v>0</v>
      </c>
      <c r="AB141" s="15" t="s">
        <v>64</v>
      </c>
      <c r="AC141" s="14" t="s">
        <v>2098</v>
      </c>
      <c r="AD141" s="22" t="s">
        <v>2106</v>
      </c>
      <c r="AE141" s="22" t="s">
        <v>2101</v>
      </c>
      <c r="AF141" s="22"/>
      <c r="AG141" s="40" t="s">
        <v>2121</v>
      </c>
    </row>
    <row r="142" spans="2:33" ht="25" x14ac:dyDescent="0.25">
      <c r="B142" s="54" t="str">
        <f>Calculations!A120</f>
        <v>C149B</v>
      </c>
      <c r="C142" s="14" t="str">
        <f>Calculations!B120</f>
        <v>Cirencester</v>
      </c>
      <c r="D142" s="9" t="str">
        <f>Calculations!C120</f>
        <v>Housing</v>
      </c>
      <c r="E142" s="31">
        <f>Calculations!D120</f>
        <v>0.70599999999999996</v>
      </c>
      <c r="F142" s="31">
        <f>Calculations!H120</f>
        <v>0.70599999999999996</v>
      </c>
      <c r="G142" s="31">
        <f>Calculations!L120</f>
        <v>100</v>
      </c>
      <c r="H142" s="31">
        <f>Calculations!G120</f>
        <v>0</v>
      </c>
      <c r="I142" s="31">
        <f>Calculations!K120</f>
        <v>0</v>
      </c>
      <c r="J142" s="31">
        <f>Calculations!F120</f>
        <v>0</v>
      </c>
      <c r="K142" s="31">
        <f>Calculations!J120</f>
        <v>0</v>
      </c>
      <c r="L142" s="31">
        <f>Calculations!E120</f>
        <v>0</v>
      </c>
      <c r="M142" s="31">
        <f>Calculations!I120</f>
        <v>0</v>
      </c>
      <c r="N142" s="31">
        <f>Calculations!P120</f>
        <v>5.5E-2</v>
      </c>
      <c r="O142" s="31">
        <f>Calculations!U120</f>
        <v>7.7903682719546747</v>
      </c>
      <c r="P142" s="31">
        <f>Calculations!N120</f>
        <v>1.0999999999999999E-2</v>
      </c>
      <c r="Q142" s="31">
        <f>Calculations!S120</f>
        <v>1.5580736543909348</v>
      </c>
      <c r="R142" s="31">
        <f>Calculations!M120</f>
        <v>0</v>
      </c>
      <c r="S142" s="31">
        <f>Calculations!R120</f>
        <v>0</v>
      </c>
      <c r="T142" s="31">
        <f>Calculations!AA120</f>
        <v>0</v>
      </c>
      <c r="U142" s="31">
        <f>Calculations!AE120</f>
        <v>0</v>
      </c>
      <c r="V142" s="31">
        <f>Calculations!AB120</f>
        <v>0</v>
      </c>
      <c r="W142" s="31">
        <f>Calculations!AF120</f>
        <v>0</v>
      </c>
      <c r="X142" s="31">
        <f>Calculations!AC120</f>
        <v>0</v>
      </c>
      <c r="Y142" s="31">
        <f>Calculations!AG120</f>
        <v>0</v>
      </c>
      <c r="Z142" s="31">
        <f>Calculations!AD120</f>
        <v>0</v>
      </c>
      <c r="AA142" s="31">
        <f>Calculations!AH120</f>
        <v>0</v>
      </c>
      <c r="AB142" s="15" t="s">
        <v>64</v>
      </c>
      <c r="AC142" s="14" t="s">
        <v>2097</v>
      </c>
      <c r="AD142" s="22" t="s">
        <v>2119</v>
      </c>
      <c r="AE142" s="22" t="s">
        <v>2120</v>
      </c>
      <c r="AF142" s="22"/>
      <c r="AG142" s="42" t="s">
        <v>2124</v>
      </c>
    </row>
    <row r="143" spans="2:33" ht="37.5" x14ac:dyDescent="0.25">
      <c r="B143" s="54" t="str">
        <f>Calculations!A121</f>
        <v>C15</v>
      </c>
      <c r="C143" s="14" t="str">
        <f>Calculations!B121</f>
        <v>37 Dyer Street</v>
      </c>
      <c r="D143" s="9" t="str">
        <f>Calculations!C121</f>
        <v>Housing</v>
      </c>
      <c r="E143" s="31">
        <f>Calculations!D121</f>
        <v>4.4999999999999998E-2</v>
      </c>
      <c r="F143" s="31">
        <f>Calculations!H121</f>
        <v>4.4999999999999998E-2</v>
      </c>
      <c r="G143" s="31">
        <f>Calculations!L121</f>
        <v>100</v>
      </c>
      <c r="H143" s="31">
        <f>Calculations!G121</f>
        <v>0</v>
      </c>
      <c r="I143" s="31">
        <f>Calculations!K121</f>
        <v>0</v>
      </c>
      <c r="J143" s="31">
        <f>Calculations!F121</f>
        <v>0</v>
      </c>
      <c r="K143" s="31">
        <f>Calculations!J121</f>
        <v>0</v>
      </c>
      <c r="L143" s="31">
        <f>Calculations!E121</f>
        <v>0</v>
      </c>
      <c r="M143" s="31">
        <f>Calculations!I121</f>
        <v>0</v>
      </c>
      <c r="N143" s="31">
        <f>Calculations!P121</f>
        <v>0</v>
      </c>
      <c r="O143" s="31">
        <f>Calculations!U121</f>
        <v>0</v>
      </c>
      <c r="P143" s="31">
        <f>Calculations!N121</f>
        <v>0</v>
      </c>
      <c r="Q143" s="31">
        <f>Calculations!S121</f>
        <v>0</v>
      </c>
      <c r="R143" s="31">
        <f>Calculations!M121</f>
        <v>0</v>
      </c>
      <c r="S143" s="31">
        <f>Calculations!R121</f>
        <v>0</v>
      </c>
      <c r="T143" s="31">
        <f>Calculations!AA121</f>
        <v>0</v>
      </c>
      <c r="U143" s="31">
        <f>Calculations!AE121</f>
        <v>0</v>
      </c>
      <c r="V143" s="31">
        <f>Calculations!AB121</f>
        <v>0</v>
      </c>
      <c r="W143" s="31">
        <f>Calculations!AF121</f>
        <v>0</v>
      </c>
      <c r="X143" s="31">
        <f>Calculations!AC121</f>
        <v>0</v>
      </c>
      <c r="Y143" s="31">
        <f>Calculations!AG121</f>
        <v>0</v>
      </c>
      <c r="Z143" s="31">
        <f>Calculations!AD121</f>
        <v>0</v>
      </c>
      <c r="AA143" s="31">
        <f>Calculations!AH121</f>
        <v>0</v>
      </c>
      <c r="AB143" s="15" t="s">
        <v>64</v>
      </c>
      <c r="AC143" s="14" t="s">
        <v>2099</v>
      </c>
      <c r="AD143" s="22" t="s">
        <v>2107</v>
      </c>
      <c r="AE143" s="22" t="s">
        <v>2102</v>
      </c>
      <c r="AF143" s="22"/>
      <c r="AG143" s="14" t="s">
        <v>2122</v>
      </c>
    </row>
    <row r="144" spans="2:33" ht="25" x14ac:dyDescent="0.25">
      <c r="B144" s="54" t="str">
        <f>Calculations!A122</f>
        <v>C150</v>
      </c>
      <c r="C144" s="14" t="str">
        <f>Calculations!B122</f>
        <v>Abbey Car Park</v>
      </c>
      <c r="D144" s="9" t="str">
        <f>Calculations!C122</f>
        <v>Housing</v>
      </c>
      <c r="E144" s="31">
        <f>Calculations!D122</f>
        <v>0.29499999999999998</v>
      </c>
      <c r="F144" s="31">
        <f>Calculations!H122</f>
        <v>0.29299999999999998</v>
      </c>
      <c r="G144" s="31">
        <f>Calculations!L122</f>
        <v>99.322033898305079</v>
      </c>
      <c r="H144" s="31">
        <f>Calculations!G122</f>
        <v>2E-3</v>
      </c>
      <c r="I144" s="31">
        <f>Calculations!K122</f>
        <v>0.67796610169491534</v>
      </c>
      <c r="J144" s="31">
        <f>Calculations!F122</f>
        <v>0</v>
      </c>
      <c r="K144" s="31">
        <f>Calculations!J122</f>
        <v>0</v>
      </c>
      <c r="L144" s="31">
        <f>Calculations!E122</f>
        <v>0</v>
      </c>
      <c r="M144" s="31">
        <f>Calculations!I122</f>
        <v>0</v>
      </c>
      <c r="N144" s="31">
        <f>Calculations!P122</f>
        <v>0.03</v>
      </c>
      <c r="O144" s="31">
        <f>Calculations!U122</f>
        <v>10.16949152542373</v>
      </c>
      <c r="P144" s="31">
        <f>Calculations!N122</f>
        <v>0</v>
      </c>
      <c r="Q144" s="31">
        <f>Calculations!S122</f>
        <v>0</v>
      </c>
      <c r="R144" s="31">
        <f>Calculations!M122</f>
        <v>0</v>
      </c>
      <c r="S144" s="31">
        <f>Calculations!R122</f>
        <v>0</v>
      </c>
      <c r="T144" s="31">
        <f>Calculations!AA122</f>
        <v>0</v>
      </c>
      <c r="U144" s="31">
        <f>Calculations!AE122</f>
        <v>0</v>
      </c>
      <c r="V144" s="31">
        <f>Calculations!AB122</f>
        <v>2E-3</v>
      </c>
      <c r="W144" s="31">
        <f>Calculations!AF122</f>
        <v>0.67796610169491534</v>
      </c>
      <c r="X144" s="31">
        <f>Calculations!AC122</f>
        <v>0</v>
      </c>
      <c r="Y144" s="31">
        <f>Calculations!AG122</f>
        <v>0</v>
      </c>
      <c r="Z144" s="31">
        <f>Calculations!AD122</f>
        <v>0</v>
      </c>
      <c r="AA144" s="31">
        <f>Calculations!AH122</f>
        <v>0</v>
      </c>
      <c r="AB144" s="15" t="s">
        <v>64</v>
      </c>
      <c r="AC144" s="14" t="s">
        <v>2097</v>
      </c>
      <c r="AD144" s="22" t="s">
        <v>2116</v>
      </c>
      <c r="AE144" s="22" t="s">
        <v>2117</v>
      </c>
      <c r="AF144" s="22"/>
      <c r="AG144" s="14" t="s">
        <v>2123</v>
      </c>
    </row>
    <row r="145" spans="2:33" ht="25" x14ac:dyDescent="0.25">
      <c r="B145" s="54" t="str">
        <f>Calculations!A123</f>
        <v>C152</v>
      </c>
      <c r="C145" s="14" t="str">
        <f>Calculations!B123</f>
        <v>6-20 Spital Gate Lane, former Pegasus Planning</v>
      </c>
      <c r="D145" s="9" t="str">
        <f>Calculations!C123</f>
        <v>Housing</v>
      </c>
      <c r="E145" s="31">
        <f>Calculations!D123</f>
        <v>0.06</v>
      </c>
      <c r="F145" s="31">
        <f>Calculations!H123</f>
        <v>0</v>
      </c>
      <c r="G145" s="31">
        <f>Calculations!L123</f>
        <v>0</v>
      </c>
      <c r="H145" s="31">
        <f>Calculations!G123</f>
        <v>0</v>
      </c>
      <c r="I145" s="31">
        <f>Calculations!K123</f>
        <v>0</v>
      </c>
      <c r="J145" s="31">
        <f>Calculations!F123</f>
        <v>0.06</v>
      </c>
      <c r="K145" s="31">
        <f>Calculations!J123</f>
        <v>100</v>
      </c>
      <c r="L145" s="31">
        <f>Calculations!E123</f>
        <v>0</v>
      </c>
      <c r="M145" s="31">
        <f>Calculations!I123</f>
        <v>0</v>
      </c>
      <c r="N145" s="31">
        <f>Calculations!P123</f>
        <v>0</v>
      </c>
      <c r="O145" s="31">
        <f>Calculations!U123</f>
        <v>0</v>
      </c>
      <c r="P145" s="31">
        <f>Calculations!N123</f>
        <v>0</v>
      </c>
      <c r="Q145" s="31">
        <f>Calculations!S123</f>
        <v>0</v>
      </c>
      <c r="R145" s="31">
        <f>Calculations!M123</f>
        <v>0</v>
      </c>
      <c r="S145" s="31">
        <f>Calculations!R123</f>
        <v>0</v>
      </c>
      <c r="T145" s="31">
        <f>Calculations!AA123</f>
        <v>0.06</v>
      </c>
      <c r="U145" s="31">
        <f>Calculations!AE123</f>
        <v>100</v>
      </c>
      <c r="V145" s="31">
        <f>Calculations!AB123</f>
        <v>0</v>
      </c>
      <c r="W145" s="31">
        <f>Calculations!AF123</f>
        <v>0</v>
      </c>
      <c r="X145" s="31">
        <f>Calculations!AC123</f>
        <v>0</v>
      </c>
      <c r="Y145" s="31">
        <f>Calculations!AG123</f>
        <v>0</v>
      </c>
      <c r="Z145" s="31">
        <f>Calculations!AD123</f>
        <v>0</v>
      </c>
      <c r="AA145" s="31">
        <f>Calculations!AH123</f>
        <v>0</v>
      </c>
      <c r="AB145" s="15" t="s">
        <v>64</v>
      </c>
      <c r="AC145" s="14" t="s">
        <v>2097</v>
      </c>
      <c r="AD145" s="22" t="s">
        <v>2116</v>
      </c>
      <c r="AE145" s="22" t="s">
        <v>2117</v>
      </c>
      <c r="AF145" s="22"/>
      <c r="AG145" s="14" t="s">
        <v>2123</v>
      </c>
    </row>
    <row r="146" spans="2:33" ht="112.5" x14ac:dyDescent="0.25">
      <c r="B146" s="54" t="str">
        <f>Calculations!A124</f>
        <v>C153</v>
      </c>
      <c r="C146" s="14" t="str">
        <f>Calculations!B124</f>
        <v>30 Dollar Street, Dollar Street House, former St James Place</v>
      </c>
      <c r="D146" s="9" t="str">
        <f>Calculations!C124</f>
        <v>Housing</v>
      </c>
      <c r="E146" s="31">
        <f>Calculations!D124</f>
        <v>0.27700000000000002</v>
      </c>
      <c r="F146" s="31">
        <f>Calculations!H124</f>
        <v>0.13500000000000004</v>
      </c>
      <c r="G146" s="31">
        <f>Calculations!L124</f>
        <v>48.736462093862826</v>
      </c>
      <c r="H146" s="31">
        <f>Calculations!G124</f>
        <v>2.4E-2</v>
      </c>
      <c r="I146" s="31">
        <f>Calculations!K124</f>
        <v>8.6642599277978327</v>
      </c>
      <c r="J146" s="31">
        <f>Calculations!F124</f>
        <v>0.11799999999999999</v>
      </c>
      <c r="K146" s="31">
        <f>Calculations!J124</f>
        <v>42.599277978339344</v>
      </c>
      <c r="L146" s="31">
        <f>Calculations!E124</f>
        <v>0</v>
      </c>
      <c r="M146" s="31">
        <f>Calculations!I124</f>
        <v>0</v>
      </c>
      <c r="N146" s="31">
        <f>Calculations!P124</f>
        <v>0</v>
      </c>
      <c r="O146" s="31">
        <f>Calculations!U124</f>
        <v>0</v>
      </c>
      <c r="P146" s="31">
        <f>Calculations!N124</f>
        <v>0</v>
      </c>
      <c r="Q146" s="31">
        <f>Calculations!S124</f>
        <v>0</v>
      </c>
      <c r="R146" s="31">
        <f>Calculations!M124</f>
        <v>0</v>
      </c>
      <c r="S146" s="31">
        <f>Calculations!R124</f>
        <v>0</v>
      </c>
      <c r="T146" s="31">
        <f>Calculations!AA124</f>
        <v>0.11799999999999999</v>
      </c>
      <c r="U146" s="31">
        <f>Calculations!AE124</f>
        <v>42.599277978339344</v>
      </c>
      <c r="V146" s="31">
        <f>Calculations!AB124</f>
        <v>0</v>
      </c>
      <c r="W146" s="31">
        <f>Calculations!AF124</f>
        <v>0</v>
      </c>
      <c r="X146" s="31">
        <f>Calculations!AC124</f>
        <v>2.4E-2</v>
      </c>
      <c r="Y146" s="31">
        <f>Calculations!AG124</f>
        <v>8.6642599277978327</v>
      </c>
      <c r="Z146" s="31">
        <f>Calculations!AD124</f>
        <v>7.2999999999999995E-2</v>
      </c>
      <c r="AA146" s="31">
        <f>Calculations!AH124</f>
        <v>26.353790613718409</v>
      </c>
      <c r="AB146" s="15" t="s">
        <v>64</v>
      </c>
      <c r="AC146" s="14" t="s">
        <v>2096</v>
      </c>
      <c r="AD146" s="22" t="s">
        <v>2115</v>
      </c>
      <c r="AE146" s="22" t="s">
        <v>2104</v>
      </c>
      <c r="AF146" s="22"/>
      <c r="AG146" s="14" t="s">
        <v>2126</v>
      </c>
    </row>
    <row r="147" spans="2:33" ht="37.5" x14ac:dyDescent="0.25">
      <c r="B147" s="54" t="str">
        <f>Calculations!A125</f>
        <v>C155</v>
      </c>
      <c r="C147" s="14" t="str">
        <f>Calculations!B125</f>
        <v>Garage, Purley Avenue</v>
      </c>
      <c r="D147" s="9" t="str">
        <f>Calculations!C125</f>
        <v>Housing</v>
      </c>
      <c r="E147" s="31">
        <f>Calculations!D125</f>
        <v>4.4999999999999998E-2</v>
      </c>
      <c r="F147" s="31">
        <f>Calculations!H125</f>
        <v>4.4999999999999998E-2</v>
      </c>
      <c r="G147" s="31">
        <f>Calculations!L125</f>
        <v>100</v>
      </c>
      <c r="H147" s="31">
        <f>Calculations!G125</f>
        <v>0</v>
      </c>
      <c r="I147" s="31">
        <f>Calculations!K125</f>
        <v>0</v>
      </c>
      <c r="J147" s="31">
        <f>Calculations!F125</f>
        <v>0</v>
      </c>
      <c r="K147" s="31">
        <f>Calculations!J125</f>
        <v>0</v>
      </c>
      <c r="L147" s="31">
        <f>Calculations!E125</f>
        <v>0</v>
      </c>
      <c r="M147" s="31">
        <f>Calculations!I125</f>
        <v>0</v>
      </c>
      <c r="N147" s="31">
        <f>Calculations!P125</f>
        <v>0</v>
      </c>
      <c r="O147" s="31">
        <f>Calculations!U125</f>
        <v>0</v>
      </c>
      <c r="P147" s="31">
        <f>Calculations!N125</f>
        <v>0</v>
      </c>
      <c r="Q147" s="31">
        <f>Calculations!S125</f>
        <v>0</v>
      </c>
      <c r="R147" s="31">
        <f>Calculations!M125</f>
        <v>0</v>
      </c>
      <c r="S147" s="31">
        <f>Calculations!R125</f>
        <v>0</v>
      </c>
      <c r="T147" s="31">
        <f>Calculations!AA125</f>
        <v>0</v>
      </c>
      <c r="U147" s="31">
        <f>Calculations!AE125</f>
        <v>0</v>
      </c>
      <c r="V147" s="31">
        <f>Calculations!AB125</f>
        <v>0</v>
      </c>
      <c r="W147" s="31">
        <f>Calculations!AF125</f>
        <v>0</v>
      </c>
      <c r="X147" s="31">
        <f>Calculations!AC125</f>
        <v>0</v>
      </c>
      <c r="Y147" s="31">
        <f>Calculations!AG125</f>
        <v>0</v>
      </c>
      <c r="Z147" s="31">
        <f>Calculations!AD125</f>
        <v>0</v>
      </c>
      <c r="AA147" s="31">
        <f>Calculations!AH125</f>
        <v>0</v>
      </c>
      <c r="AB147" s="15" t="s">
        <v>64</v>
      </c>
      <c r="AC147" s="14" t="s">
        <v>2099</v>
      </c>
      <c r="AD147" s="22" t="s">
        <v>2107</v>
      </c>
      <c r="AE147" s="22" t="s">
        <v>2102</v>
      </c>
      <c r="AF147" s="22"/>
      <c r="AG147" s="14" t="s">
        <v>2122</v>
      </c>
    </row>
    <row r="148" spans="2:33" ht="37.5" x14ac:dyDescent="0.25">
      <c r="B148" s="54" t="str">
        <f>Calculations!A126</f>
        <v>C156</v>
      </c>
      <c r="C148" s="14" t="str">
        <f>Calculations!B126</f>
        <v>Jubilee Club, Ashcroft Road</v>
      </c>
      <c r="D148" s="9" t="str">
        <f>Calculations!C126</f>
        <v>Housing</v>
      </c>
      <c r="E148" s="31">
        <f>Calculations!D126</f>
        <v>0.10199999999999999</v>
      </c>
      <c r="F148" s="31">
        <f>Calculations!H126</f>
        <v>0.10199999999999999</v>
      </c>
      <c r="G148" s="31">
        <f>Calculations!L126</f>
        <v>100</v>
      </c>
      <c r="H148" s="31">
        <f>Calculations!G126</f>
        <v>0</v>
      </c>
      <c r="I148" s="31">
        <f>Calculations!K126</f>
        <v>0</v>
      </c>
      <c r="J148" s="31">
        <f>Calculations!F126</f>
        <v>0</v>
      </c>
      <c r="K148" s="31">
        <f>Calculations!J126</f>
        <v>0</v>
      </c>
      <c r="L148" s="31">
        <f>Calculations!E126</f>
        <v>0</v>
      </c>
      <c r="M148" s="31">
        <f>Calculations!I126</f>
        <v>0</v>
      </c>
      <c r="N148" s="31">
        <f>Calculations!P126</f>
        <v>1.9E-2</v>
      </c>
      <c r="O148" s="31">
        <f>Calculations!U126</f>
        <v>18.627450980392158</v>
      </c>
      <c r="P148" s="31">
        <f>Calculations!N126</f>
        <v>0</v>
      </c>
      <c r="Q148" s="31">
        <f>Calculations!S126</f>
        <v>0</v>
      </c>
      <c r="R148" s="31">
        <f>Calculations!M126</f>
        <v>0</v>
      </c>
      <c r="S148" s="31">
        <f>Calculations!R126</f>
        <v>0</v>
      </c>
      <c r="T148" s="31">
        <f>Calculations!AA126</f>
        <v>0</v>
      </c>
      <c r="U148" s="31">
        <f>Calculations!AE126</f>
        <v>0</v>
      </c>
      <c r="V148" s="31">
        <f>Calculations!AB126</f>
        <v>0</v>
      </c>
      <c r="W148" s="31">
        <f>Calculations!AF126</f>
        <v>0</v>
      </c>
      <c r="X148" s="31">
        <f>Calculations!AC126</f>
        <v>0</v>
      </c>
      <c r="Y148" s="31">
        <f>Calculations!AG126</f>
        <v>0</v>
      </c>
      <c r="Z148" s="31">
        <f>Calculations!AD126</f>
        <v>0</v>
      </c>
      <c r="AA148" s="31">
        <f>Calculations!AH126</f>
        <v>0</v>
      </c>
      <c r="AB148" s="15" t="s">
        <v>64</v>
      </c>
      <c r="AC148" s="14" t="s">
        <v>2098</v>
      </c>
      <c r="AD148" s="22" t="s">
        <v>2106</v>
      </c>
      <c r="AE148" s="22" t="s">
        <v>2101</v>
      </c>
      <c r="AF148" s="22"/>
      <c r="AG148" s="14" t="s">
        <v>2121</v>
      </c>
    </row>
    <row r="149" spans="2:33" ht="37.5" x14ac:dyDescent="0.25">
      <c r="B149" s="54" t="str">
        <f>Calculations!A127</f>
        <v>C157</v>
      </c>
      <c r="C149" s="14" t="str">
        <f>Calculations!B127</f>
        <v>Nursery, 25 Ashcroft Road</v>
      </c>
      <c r="D149" s="9" t="str">
        <f>Calculations!C127</f>
        <v>Housing</v>
      </c>
      <c r="E149" s="31">
        <f>Calculations!D127</f>
        <v>8.4000000000000005E-2</v>
      </c>
      <c r="F149" s="31">
        <f>Calculations!H127</f>
        <v>8.4000000000000005E-2</v>
      </c>
      <c r="G149" s="31">
        <f>Calculations!L127</f>
        <v>100</v>
      </c>
      <c r="H149" s="31">
        <f>Calculations!G127</f>
        <v>0</v>
      </c>
      <c r="I149" s="31">
        <f>Calculations!K127</f>
        <v>0</v>
      </c>
      <c r="J149" s="31">
        <f>Calculations!F127</f>
        <v>0</v>
      </c>
      <c r="K149" s="31">
        <f>Calculations!J127</f>
        <v>0</v>
      </c>
      <c r="L149" s="31">
        <f>Calculations!E127</f>
        <v>0</v>
      </c>
      <c r="M149" s="31">
        <f>Calculations!I127</f>
        <v>0</v>
      </c>
      <c r="N149" s="31">
        <f>Calculations!P127</f>
        <v>1E-3</v>
      </c>
      <c r="O149" s="31">
        <f>Calculations!U127</f>
        <v>1.1904761904761905</v>
      </c>
      <c r="P149" s="31">
        <f>Calculations!N127</f>
        <v>0</v>
      </c>
      <c r="Q149" s="31">
        <f>Calculations!S127</f>
        <v>0</v>
      </c>
      <c r="R149" s="31">
        <f>Calculations!M127</f>
        <v>0</v>
      </c>
      <c r="S149" s="31">
        <f>Calculations!R127</f>
        <v>0</v>
      </c>
      <c r="T149" s="31">
        <f>Calculations!AA127</f>
        <v>0</v>
      </c>
      <c r="U149" s="31">
        <f>Calculations!AE127</f>
        <v>0</v>
      </c>
      <c r="V149" s="31">
        <f>Calculations!AB127</f>
        <v>0</v>
      </c>
      <c r="W149" s="31">
        <f>Calculations!AF127</f>
        <v>0</v>
      </c>
      <c r="X149" s="31">
        <f>Calculations!AC127</f>
        <v>0</v>
      </c>
      <c r="Y149" s="31">
        <f>Calculations!AG127</f>
        <v>0</v>
      </c>
      <c r="Z149" s="31">
        <f>Calculations!AD127</f>
        <v>0</v>
      </c>
      <c r="AA149" s="31">
        <f>Calculations!AH127</f>
        <v>0</v>
      </c>
      <c r="AB149" s="15" t="s">
        <v>64</v>
      </c>
      <c r="AC149" s="14" t="s">
        <v>2098</v>
      </c>
      <c r="AD149" s="22" t="s">
        <v>2106</v>
      </c>
      <c r="AE149" s="22" t="s">
        <v>2101</v>
      </c>
      <c r="AF149" s="22"/>
      <c r="AG149" s="14" t="s">
        <v>2121</v>
      </c>
    </row>
    <row r="150" spans="2:33" ht="37.5" x14ac:dyDescent="0.25">
      <c r="B150" s="54" t="str">
        <f>Calculations!A128</f>
        <v>C158</v>
      </c>
      <c r="C150" s="14" t="str">
        <f>Calculations!B128</f>
        <v>Kwik Fit and Fire Station, School Lane</v>
      </c>
      <c r="D150" s="9" t="str">
        <f>Calculations!C128</f>
        <v>Housing</v>
      </c>
      <c r="E150" s="31">
        <f>Calculations!D128</f>
        <v>0.60199999999999998</v>
      </c>
      <c r="F150" s="31">
        <f>Calculations!H128</f>
        <v>0.60199999999999998</v>
      </c>
      <c r="G150" s="31">
        <f>Calculations!L128</f>
        <v>100</v>
      </c>
      <c r="H150" s="31">
        <f>Calculations!G128</f>
        <v>0</v>
      </c>
      <c r="I150" s="31">
        <f>Calculations!K128</f>
        <v>0</v>
      </c>
      <c r="J150" s="31">
        <f>Calculations!F128</f>
        <v>0</v>
      </c>
      <c r="K150" s="31">
        <f>Calculations!J128</f>
        <v>0</v>
      </c>
      <c r="L150" s="31">
        <f>Calculations!E128</f>
        <v>0</v>
      </c>
      <c r="M150" s="31">
        <f>Calculations!I128</f>
        <v>0</v>
      </c>
      <c r="N150" s="31">
        <f>Calculations!P128</f>
        <v>1.0999999999999999E-2</v>
      </c>
      <c r="O150" s="31">
        <f>Calculations!U128</f>
        <v>1.8272425249169433</v>
      </c>
      <c r="P150" s="31">
        <f>Calculations!N128</f>
        <v>0</v>
      </c>
      <c r="Q150" s="31">
        <f>Calculations!S128</f>
        <v>0</v>
      </c>
      <c r="R150" s="31">
        <f>Calculations!M128</f>
        <v>0</v>
      </c>
      <c r="S150" s="31">
        <f>Calculations!R128</f>
        <v>0</v>
      </c>
      <c r="T150" s="31">
        <f>Calculations!AA128</f>
        <v>0</v>
      </c>
      <c r="U150" s="31">
        <f>Calculations!AE128</f>
        <v>0</v>
      </c>
      <c r="V150" s="31">
        <f>Calculations!AB128</f>
        <v>0</v>
      </c>
      <c r="W150" s="31">
        <f>Calculations!AF128</f>
        <v>0</v>
      </c>
      <c r="X150" s="31">
        <f>Calculations!AC128</f>
        <v>0</v>
      </c>
      <c r="Y150" s="31">
        <f>Calculations!AG128</f>
        <v>0</v>
      </c>
      <c r="Z150" s="31">
        <f>Calculations!AD128</f>
        <v>0</v>
      </c>
      <c r="AA150" s="31">
        <f>Calculations!AH128</f>
        <v>0</v>
      </c>
      <c r="AB150" s="15" t="s">
        <v>64</v>
      </c>
      <c r="AC150" s="14" t="s">
        <v>2098</v>
      </c>
      <c r="AD150" s="22" t="s">
        <v>2106</v>
      </c>
      <c r="AE150" s="22" t="s">
        <v>2101</v>
      </c>
      <c r="AF150" s="22"/>
      <c r="AG150" s="14" t="s">
        <v>2121</v>
      </c>
    </row>
    <row r="151" spans="2:33" ht="25" x14ac:dyDescent="0.25">
      <c r="B151" s="54" t="str">
        <f>Calculations!A129</f>
        <v>C159</v>
      </c>
      <c r="C151" s="14" t="str">
        <f>Calculations!B129</f>
        <v>Rosedale, South East of Rose Way</v>
      </c>
      <c r="D151" s="9" t="str">
        <f>Calculations!C129</f>
        <v>Housing</v>
      </c>
      <c r="E151" s="31">
        <f>Calculations!D129</f>
        <v>0.215</v>
      </c>
      <c r="F151" s="31">
        <f>Calculations!H129</f>
        <v>3.2000000000000001E-2</v>
      </c>
      <c r="G151" s="31">
        <f>Calculations!L129</f>
        <v>14.883720930232558</v>
      </c>
      <c r="H151" s="31">
        <f>Calculations!G129</f>
        <v>0.183</v>
      </c>
      <c r="I151" s="31">
        <f>Calculations!K129</f>
        <v>85.116279069767444</v>
      </c>
      <c r="J151" s="31">
        <f>Calculations!F129</f>
        <v>0</v>
      </c>
      <c r="K151" s="31">
        <f>Calculations!J129</f>
        <v>0</v>
      </c>
      <c r="L151" s="31">
        <f>Calculations!E129</f>
        <v>0</v>
      </c>
      <c r="M151" s="31">
        <f>Calculations!I129</f>
        <v>0</v>
      </c>
      <c r="N151" s="31">
        <f>Calculations!P129</f>
        <v>9.4E-2</v>
      </c>
      <c r="O151" s="31">
        <f>Calculations!U129</f>
        <v>43.720930232558139</v>
      </c>
      <c r="P151" s="31">
        <f>Calculations!N129</f>
        <v>7.6999999999999999E-2</v>
      </c>
      <c r="Q151" s="31">
        <f>Calculations!S129</f>
        <v>35.813953488372093</v>
      </c>
      <c r="R151" s="31">
        <f>Calculations!M129</f>
        <v>0</v>
      </c>
      <c r="S151" s="31">
        <f>Calculations!R129</f>
        <v>0</v>
      </c>
      <c r="T151" s="31">
        <f>Calculations!AA129</f>
        <v>0</v>
      </c>
      <c r="U151" s="31">
        <f>Calculations!AE129</f>
        <v>0</v>
      </c>
      <c r="V151" s="31">
        <f>Calculations!AB129</f>
        <v>0</v>
      </c>
      <c r="W151" s="31">
        <f>Calculations!AF129</f>
        <v>0</v>
      </c>
      <c r="X151" s="31">
        <f>Calculations!AC129</f>
        <v>0.183</v>
      </c>
      <c r="Y151" s="31">
        <f>Calculations!AG129</f>
        <v>85.116279069767444</v>
      </c>
      <c r="Z151" s="31">
        <f>Calculations!AD129</f>
        <v>0</v>
      </c>
      <c r="AA151" s="31">
        <f>Calculations!AH129</f>
        <v>0</v>
      </c>
      <c r="AB151" s="15" t="s">
        <v>64</v>
      </c>
      <c r="AC151" s="14" t="s">
        <v>2097</v>
      </c>
      <c r="AD151" s="22" t="s">
        <v>2116</v>
      </c>
      <c r="AE151" s="22" t="s">
        <v>2117</v>
      </c>
      <c r="AF151" s="22"/>
      <c r="AG151" s="14" t="s">
        <v>2123</v>
      </c>
    </row>
    <row r="152" spans="2:33" ht="37.5" x14ac:dyDescent="0.25">
      <c r="B152" s="54" t="str">
        <f>Calculations!A130</f>
        <v>C16</v>
      </c>
      <c r="C152" s="14" t="str">
        <f>Calculations!B130</f>
        <v>4 Acre Field</v>
      </c>
      <c r="D152" s="9" t="str">
        <f>Calculations!C130</f>
        <v>Housing</v>
      </c>
      <c r="E152" s="31">
        <f>Calculations!D130</f>
        <v>1.712</v>
      </c>
      <c r="F152" s="31">
        <f>Calculations!H130</f>
        <v>1.712</v>
      </c>
      <c r="G152" s="31">
        <f>Calculations!L130</f>
        <v>100</v>
      </c>
      <c r="H152" s="31">
        <f>Calculations!G130</f>
        <v>0</v>
      </c>
      <c r="I152" s="31">
        <f>Calculations!K130</f>
        <v>0</v>
      </c>
      <c r="J152" s="31">
        <f>Calculations!F130</f>
        <v>0</v>
      </c>
      <c r="K152" s="31">
        <f>Calculations!J130</f>
        <v>0</v>
      </c>
      <c r="L152" s="31">
        <f>Calculations!E130</f>
        <v>0</v>
      </c>
      <c r="M152" s="31">
        <f>Calculations!I130</f>
        <v>0</v>
      </c>
      <c r="N152" s="31">
        <f>Calculations!P130</f>
        <v>3.5999999999999997E-2</v>
      </c>
      <c r="O152" s="31">
        <f>Calculations!U130</f>
        <v>2.1028037383177569</v>
      </c>
      <c r="P152" s="31">
        <f>Calculations!N130</f>
        <v>0</v>
      </c>
      <c r="Q152" s="31">
        <f>Calculations!S130</f>
        <v>0</v>
      </c>
      <c r="R152" s="31">
        <f>Calculations!M130</f>
        <v>0</v>
      </c>
      <c r="S152" s="31">
        <f>Calculations!R130</f>
        <v>0</v>
      </c>
      <c r="T152" s="31">
        <f>Calculations!AA130</f>
        <v>0</v>
      </c>
      <c r="U152" s="31">
        <f>Calculations!AE130</f>
        <v>0</v>
      </c>
      <c r="V152" s="31">
        <f>Calculations!AB130</f>
        <v>0</v>
      </c>
      <c r="W152" s="31">
        <f>Calculations!AF130</f>
        <v>0</v>
      </c>
      <c r="X152" s="31">
        <f>Calculations!AC130</f>
        <v>0</v>
      </c>
      <c r="Y152" s="31">
        <f>Calculations!AG130</f>
        <v>0</v>
      </c>
      <c r="Z152" s="31">
        <f>Calculations!AD130</f>
        <v>0</v>
      </c>
      <c r="AA152" s="31">
        <f>Calculations!AH130</f>
        <v>0</v>
      </c>
      <c r="AB152" s="15" t="s">
        <v>64</v>
      </c>
      <c r="AC152" s="14" t="s">
        <v>2098</v>
      </c>
      <c r="AD152" s="22" t="s">
        <v>2106</v>
      </c>
      <c r="AE152" s="22" t="s">
        <v>2101</v>
      </c>
      <c r="AF152" s="22"/>
      <c r="AG152" s="14" t="s">
        <v>2121</v>
      </c>
    </row>
    <row r="153" spans="2:33" ht="25" x14ac:dyDescent="0.25">
      <c r="B153" s="54" t="str">
        <f>Calculations!A131</f>
        <v>C160</v>
      </c>
      <c r="C153" s="14" t="str">
        <f>Calculations!B131</f>
        <v>VW Garage and Land</v>
      </c>
      <c r="D153" s="9" t="str">
        <f>Calculations!C131</f>
        <v>Housing</v>
      </c>
      <c r="E153" s="31">
        <f>Calculations!D131</f>
        <v>0.42599999999999999</v>
      </c>
      <c r="F153" s="31">
        <f>Calculations!H131</f>
        <v>9.4999999999999973E-2</v>
      </c>
      <c r="G153" s="31">
        <f>Calculations!L131</f>
        <v>22.300469483568069</v>
      </c>
      <c r="H153" s="31">
        <f>Calculations!G131</f>
        <v>0.33100000000000002</v>
      </c>
      <c r="I153" s="31">
        <f>Calculations!K131</f>
        <v>77.699530516431935</v>
      </c>
      <c r="J153" s="31">
        <f>Calculations!F131</f>
        <v>0</v>
      </c>
      <c r="K153" s="31">
        <f>Calculations!J131</f>
        <v>0</v>
      </c>
      <c r="L153" s="31">
        <f>Calculations!E131</f>
        <v>0</v>
      </c>
      <c r="M153" s="31">
        <f>Calculations!I131</f>
        <v>0</v>
      </c>
      <c r="N153" s="31">
        <f>Calculations!P131</f>
        <v>5.0000000000000001E-3</v>
      </c>
      <c r="O153" s="31">
        <f>Calculations!U131</f>
        <v>1.1737089201877935</v>
      </c>
      <c r="P153" s="31">
        <f>Calculations!N131</f>
        <v>0</v>
      </c>
      <c r="Q153" s="31">
        <f>Calculations!S131</f>
        <v>0</v>
      </c>
      <c r="R153" s="31">
        <f>Calculations!M131</f>
        <v>0</v>
      </c>
      <c r="S153" s="31">
        <f>Calculations!R131</f>
        <v>0</v>
      </c>
      <c r="T153" s="31">
        <f>Calculations!AA131</f>
        <v>0</v>
      </c>
      <c r="U153" s="31">
        <f>Calculations!AE131</f>
        <v>0</v>
      </c>
      <c r="V153" s="31">
        <f>Calculations!AB131</f>
        <v>1.7000000000000001E-2</v>
      </c>
      <c r="W153" s="31">
        <f>Calculations!AF131</f>
        <v>3.9906103286384984</v>
      </c>
      <c r="X153" s="31">
        <f>Calculations!AC131</f>
        <v>0.314</v>
      </c>
      <c r="Y153" s="31">
        <f>Calculations!AG131</f>
        <v>73.708920187793424</v>
      </c>
      <c r="Z153" s="31">
        <f>Calculations!AD131</f>
        <v>0</v>
      </c>
      <c r="AA153" s="31">
        <f>Calculations!AH131</f>
        <v>0</v>
      </c>
      <c r="AB153" s="15" t="s">
        <v>64</v>
      </c>
      <c r="AC153" s="14" t="s">
        <v>2097</v>
      </c>
      <c r="AD153" s="22" t="s">
        <v>2116</v>
      </c>
      <c r="AE153" s="22" t="s">
        <v>2117</v>
      </c>
      <c r="AF153" s="22"/>
      <c r="AG153" s="14" t="s">
        <v>2123</v>
      </c>
    </row>
    <row r="154" spans="2:33" ht="37.5" x14ac:dyDescent="0.25">
      <c r="B154" s="54" t="str">
        <f>Calculations!A132</f>
        <v>C161A</v>
      </c>
      <c r="C154" s="14" t="str">
        <f>Calculations!B132</f>
        <v>Pinehurst, South of 48b to Littlecot, Berkeley Road</v>
      </c>
      <c r="D154" s="9" t="str">
        <f>Calculations!C132</f>
        <v>Housing</v>
      </c>
      <c r="E154" s="31">
        <f>Calculations!D132</f>
        <v>0.41699999999999998</v>
      </c>
      <c r="F154" s="31">
        <f>Calculations!H132</f>
        <v>0.41699999999999998</v>
      </c>
      <c r="G154" s="31">
        <f>Calculations!L132</f>
        <v>100</v>
      </c>
      <c r="H154" s="31">
        <f>Calculations!G132</f>
        <v>0</v>
      </c>
      <c r="I154" s="31">
        <f>Calculations!K132</f>
        <v>0</v>
      </c>
      <c r="J154" s="31">
        <f>Calculations!F132</f>
        <v>0</v>
      </c>
      <c r="K154" s="31">
        <f>Calculations!J132</f>
        <v>0</v>
      </c>
      <c r="L154" s="31">
        <f>Calculations!E132</f>
        <v>0</v>
      </c>
      <c r="M154" s="31">
        <f>Calculations!I132</f>
        <v>0</v>
      </c>
      <c r="N154" s="31">
        <f>Calculations!P132</f>
        <v>2.7E-2</v>
      </c>
      <c r="O154" s="31">
        <f>Calculations!U132</f>
        <v>6.4748201438848918</v>
      </c>
      <c r="P154" s="31">
        <f>Calculations!N132</f>
        <v>0</v>
      </c>
      <c r="Q154" s="31">
        <f>Calculations!S132</f>
        <v>0</v>
      </c>
      <c r="R154" s="31">
        <f>Calculations!M132</f>
        <v>0</v>
      </c>
      <c r="S154" s="31">
        <f>Calculations!R132</f>
        <v>0</v>
      </c>
      <c r="T154" s="31">
        <f>Calculations!AA132</f>
        <v>0</v>
      </c>
      <c r="U154" s="31">
        <f>Calculations!AE132</f>
        <v>0</v>
      </c>
      <c r="V154" s="31">
        <f>Calculations!AB132</f>
        <v>0</v>
      </c>
      <c r="W154" s="31">
        <f>Calculations!AF132</f>
        <v>0</v>
      </c>
      <c r="X154" s="31">
        <f>Calculations!AC132</f>
        <v>0</v>
      </c>
      <c r="Y154" s="31">
        <f>Calculations!AG132</f>
        <v>0</v>
      </c>
      <c r="Z154" s="31">
        <f>Calculations!AD132</f>
        <v>0</v>
      </c>
      <c r="AA154" s="31">
        <f>Calculations!AH132</f>
        <v>0</v>
      </c>
      <c r="AB154" s="15" t="s">
        <v>64</v>
      </c>
      <c r="AC154" s="14" t="s">
        <v>2098</v>
      </c>
      <c r="AD154" s="22" t="s">
        <v>2106</v>
      </c>
      <c r="AE154" s="22" t="s">
        <v>2101</v>
      </c>
      <c r="AF154" s="22"/>
      <c r="AG154" s="14" t="s">
        <v>2121</v>
      </c>
    </row>
    <row r="155" spans="2:33" ht="37.5" x14ac:dyDescent="0.25">
      <c r="B155" s="54" t="str">
        <f>Calculations!A133</f>
        <v>C161B</v>
      </c>
      <c r="C155" s="14" t="str">
        <f>Calculations!B133</f>
        <v>Pinehurst, South of 48b to Littlecot, Berkeley Road</v>
      </c>
      <c r="D155" s="9" t="str">
        <f>Calculations!C133</f>
        <v>Housing</v>
      </c>
      <c r="E155" s="31">
        <f>Calculations!D133</f>
        <v>0.86899999999999999</v>
      </c>
      <c r="F155" s="31">
        <f>Calculations!H133</f>
        <v>0.86899999999999999</v>
      </c>
      <c r="G155" s="31">
        <f>Calculations!L133</f>
        <v>100</v>
      </c>
      <c r="H155" s="31">
        <f>Calculations!G133</f>
        <v>0</v>
      </c>
      <c r="I155" s="31">
        <f>Calculations!K133</f>
        <v>0</v>
      </c>
      <c r="J155" s="31">
        <f>Calculations!F133</f>
        <v>0</v>
      </c>
      <c r="K155" s="31">
        <f>Calculations!J133</f>
        <v>0</v>
      </c>
      <c r="L155" s="31">
        <f>Calculations!E133</f>
        <v>0</v>
      </c>
      <c r="M155" s="31">
        <f>Calculations!I133</f>
        <v>0</v>
      </c>
      <c r="N155" s="31">
        <f>Calculations!P133</f>
        <v>0</v>
      </c>
      <c r="O155" s="31">
        <f>Calculations!U133</f>
        <v>0</v>
      </c>
      <c r="P155" s="31">
        <f>Calculations!N133</f>
        <v>0</v>
      </c>
      <c r="Q155" s="31">
        <f>Calculations!S133</f>
        <v>0</v>
      </c>
      <c r="R155" s="31">
        <f>Calculations!M133</f>
        <v>0</v>
      </c>
      <c r="S155" s="31">
        <f>Calculations!R133</f>
        <v>0</v>
      </c>
      <c r="T155" s="31">
        <f>Calculations!AA133</f>
        <v>0</v>
      </c>
      <c r="U155" s="31">
        <f>Calculations!AE133</f>
        <v>0</v>
      </c>
      <c r="V155" s="31">
        <f>Calculations!AB133</f>
        <v>0</v>
      </c>
      <c r="W155" s="31">
        <f>Calculations!AF133</f>
        <v>0</v>
      </c>
      <c r="X155" s="31">
        <f>Calculations!AC133</f>
        <v>0</v>
      </c>
      <c r="Y155" s="31">
        <f>Calculations!AG133</f>
        <v>0</v>
      </c>
      <c r="Z155" s="31">
        <f>Calculations!AD133</f>
        <v>0</v>
      </c>
      <c r="AA155" s="31">
        <f>Calculations!AH133</f>
        <v>0</v>
      </c>
      <c r="AB155" s="15" t="s">
        <v>64</v>
      </c>
      <c r="AC155" s="14" t="s">
        <v>2099</v>
      </c>
      <c r="AD155" s="22" t="s">
        <v>2107</v>
      </c>
      <c r="AE155" s="22" t="s">
        <v>2102</v>
      </c>
      <c r="AF155" s="22"/>
      <c r="AG155" s="14" t="s">
        <v>2122</v>
      </c>
    </row>
    <row r="156" spans="2:33" ht="112.5" x14ac:dyDescent="0.25">
      <c r="B156" s="54" t="str">
        <f>Calculations!A134</f>
        <v>C162</v>
      </c>
      <c r="C156" s="14" t="str">
        <f>Calculations!B134</f>
        <v>Stratton Garage, Gloucester Road</v>
      </c>
      <c r="D156" s="9" t="str">
        <f>Calculations!C134</f>
        <v>Housing</v>
      </c>
      <c r="E156" s="31">
        <f>Calculations!D134</f>
        <v>0.27500000000000002</v>
      </c>
      <c r="F156" s="31">
        <f>Calculations!H134</f>
        <v>3.9000000000000007E-2</v>
      </c>
      <c r="G156" s="31">
        <f>Calculations!L134</f>
        <v>14.181818181818183</v>
      </c>
      <c r="H156" s="31">
        <f>Calculations!G134</f>
        <v>0.192</v>
      </c>
      <c r="I156" s="31">
        <f>Calculations!K134</f>
        <v>69.818181818181813</v>
      </c>
      <c r="J156" s="31">
        <f>Calculations!F134</f>
        <v>0.03</v>
      </c>
      <c r="K156" s="31">
        <f>Calculations!J134</f>
        <v>10.909090909090907</v>
      </c>
      <c r="L156" s="31">
        <f>Calculations!E134</f>
        <v>1.4E-2</v>
      </c>
      <c r="M156" s="31">
        <f>Calculations!I134</f>
        <v>5.0909090909090899</v>
      </c>
      <c r="N156" s="31">
        <f>Calculations!P134</f>
        <v>6.0000000000000001E-3</v>
      </c>
      <c r="O156" s="31">
        <f>Calculations!U134</f>
        <v>2.1818181818181817</v>
      </c>
      <c r="P156" s="31">
        <f>Calculations!N134</f>
        <v>0</v>
      </c>
      <c r="Q156" s="31">
        <f>Calculations!S134</f>
        <v>0</v>
      </c>
      <c r="R156" s="31">
        <f>Calculations!M134</f>
        <v>0</v>
      </c>
      <c r="S156" s="31">
        <f>Calculations!R134</f>
        <v>0</v>
      </c>
      <c r="T156" s="31">
        <f>Calculations!AA134</f>
        <v>6.5000000000000002E-2</v>
      </c>
      <c r="U156" s="31">
        <f>Calculations!AE134</f>
        <v>23.636363636363637</v>
      </c>
      <c r="V156" s="31">
        <f>Calculations!AB134</f>
        <v>9.6000000000000002E-2</v>
      </c>
      <c r="W156" s="31">
        <f>Calculations!AF134</f>
        <v>34.909090909090907</v>
      </c>
      <c r="X156" s="31">
        <f>Calculations!AC134</f>
        <v>7.4999999999999997E-2</v>
      </c>
      <c r="Y156" s="31">
        <f>Calculations!AG134</f>
        <v>27.27272727272727</v>
      </c>
      <c r="Z156" s="31">
        <f>Calculations!AD134</f>
        <v>5.2999999999999999E-2</v>
      </c>
      <c r="AA156" s="31">
        <f>Calculations!AH134</f>
        <v>19.272727272727273</v>
      </c>
      <c r="AB156" s="15" t="s">
        <v>64</v>
      </c>
      <c r="AC156" s="14" t="s">
        <v>2096</v>
      </c>
      <c r="AD156" s="22" t="s">
        <v>2114</v>
      </c>
      <c r="AE156" s="22" t="s">
        <v>2100</v>
      </c>
      <c r="AF156" s="22"/>
      <c r="AG156" s="14" t="s">
        <v>2126</v>
      </c>
    </row>
    <row r="157" spans="2:33" ht="25" x14ac:dyDescent="0.25">
      <c r="B157" s="54" t="str">
        <f>Calculations!A135</f>
        <v>C163</v>
      </c>
      <c r="C157" s="14" t="str">
        <f>Calculations!B135</f>
        <v>Vygon's Premises, Bridge Road</v>
      </c>
      <c r="D157" s="9" t="str">
        <f>Calculations!C135</f>
        <v>Housing</v>
      </c>
      <c r="E157" s="31">
        <f>Calculations!D135</f>
        <v>1.645</v>
      </c>
      <c r="F157" s="31">
        <f>Calculations!H135</f>
        <v>1.645</v>
      </c>
      <c r="G157" s="31">
        <f>Calculations!L135</f>
        <v>100</v>
      </c>
      <c r="H157" s="31">
        <f>Calculations!G135</f>
        <v>0</v>
      </c>
      <c r="I157" s="31">
        <f>Calculations!K135</f>
        <v>0</v>
      </c>
      <c r="J157" s="31">
        <f>Calculations!F135</f>
        <v>0</v>
      </c>
      <c r="K157" s="31">
        <f>Calculations!J135</f>
        <v>0</v>
      </c>
      <c r="L157" s="31">
        <f>Calculations!E135</f>
        <v>0</v>
      </c>
      <c r="M157" s="31">
        <f>Calculations!I135</f>
        <v>0</v>
      </c>
      <c r="N157" s="31">
        <f>Calculations!P135</f>
        <v>4.8000000000000001E-2</v>
      </c>
      <c r="O157" s="31">
        <f>Calculations!U135</f>
        <v>2.9179331306990886</v>
      </c>
      <c r="P157" s="31">
        <f>Calculations!N135</f>
        <v>4.4999999999999998E-2</v>
      </c>
      <c r="Q157" s="31">
        <f>Calculations!S135</f>
        <v>2.735562310030395</v>
      </c>
      <c r="R157" s="31">
        <f>Calculations!M135</f>
        <v>2.7E-2</v>
      </c>
      <c r="S157" s="31">
        <f>Calculations!R135</f>
        <v>1.6413373860182372</v>
      </c>
      <c r="T157" s="31">
        <f>Calculations!AA135</f>
        <v>0</v>
      </c>
      <c r="U157" s="31">
        <f>Calculations!AE135</f>
        <v>0</v>
      </c>
      <c r="V157" s="31">
        <f>Calculations!AB135</f>
        <v>0</v>
      </c>
      <c r="W157" s="31">
        <f>Calculations!AF135</f>
        <v>0</v>
      </c>
      <c r="X157" s="31">
        <f>Calculations!AC135</f>
        <v>0</v>
      </c>
      <c r="Y157" s="31">
        <f>Calculations!AG135</f>
        <v>0</v>
      </c>
      <c r="Z157" s="31">
        <f>Calculations!AD135</f>
        <v>0</v>
      </c>
      <c r="AA157" s="31">
        <f>Calculations!AH135</f>
        <v>0</v>
      </c>
      <c r="AB157" s="15" t="s">
        <v>64</v>
      </c>
      <c r="AC157" s="14" t="s">
        <v>2097</v>
      </c>
      <c r="AD157" s="22" t="s">
        <v>2119</v>
      </c>
      <c r="AE157" s="22" t="s">
        <v>2120</v>
      </c>
      <c r="AF157" s="22"/>
      <c r="AG157" s="14" t="s">
        <v>2124</v>
      </c>
    </row>
    <row r="158" spans="2:33" ht="25" x14ac:dyDescent="0.25">
      <c r="B158" s="54" t="str">
        <f>Calculations!A136</f>
        <v>C164</v>
      </c>
      <c r="C158" s="14" t="str">
        <f>Calculations!B136</f>
        <v>East of Kingshill</v>
      </c>
      <c r="D158" s="9" t="str">
        <f>Calculations!C136</f>
        <v>Housing</v>
      </c>
      <c r="E158" s="31">
        <f>Calculations!D136</f>
        <v>70.031000000000006</v>
      </c>
      <c r="F158" s="31">
        <f>Calculations!H136</f>
        <v>70.031000000000006</v>
      </c>
      <c r="G158" s="31">
        <f>Calculations!L136</f>
        <v>100</v>
      </c>
      <c r="H158" s="31">
        <f>Calculations!G136</f>
        <v>0</v>
      </c>
      <c r="I158" s="31">
        <f>Calculations!K136</f>
        <v>0</v>
      </c>
      <c r="J158" s="31">
        <f>Calculations!F136</f>
        <v>0</v>
      </c>
      <c r="K158" s="31">
        <f>Calculations!J136</f>
        <v>0</v>
      </c>
      <c r="L158" s="31">
        <f>Calculations!E136</f>
        <v>0</v>
      </c>
      <c r="M158" s="31">
        <f>Calculations!I136</f>
        <v>0</v>
      </c>
      <c r="N158" s="31">
        <f>Calculations!P136</f>
        <v>3.4289999999999998</v>
      </c>
      <c r="O158" s="31">
        <f>Calculations!U136</f>
        <v>4.8964030215190402</v>
      </c>
      <c r="P158" s="31">
        <f>Calculations!N136</f>
        <v>0.64700000000000002</v>
      </c>
      <c r="Q158" s="31">
        <f>Calculations!S136</f>
        <v>0.92387656894803738</v>
      </c>
      <c r="R158" s="31">
        <f>Calculations!M136</f>
        <v>0.76200000000000001</v>
      </c>
      <c r="S158" s="31">
        <f>Calculations!R136</f>
        <v>1.0880895603375649</v>
      </c>
      <c r="T158" s="31">
        <f>Calculations!AA136</f>
        <v>0</v>
      </c>
      <c r="U158" s="31">
        <f>Calculations!AE136</f>
        <v>0</v>
      </c>
      <c r="V158" s="31">
        <f>Calculations!AB136</f>
        <v>0</v>
      </c>
      <c r="W158" s="31">
        <f>Calculations!AF136</f>
        <v>0</v>
      </c>
      <c r="X158" s="31">
        <f>Calculations!AC136</f>
        <v>0</v>
      </c>
      <c r="Y158" s="31">
        <f>Calculations!AG136</f>
        <v>0</v>
      </c>
      <c r="Z158" s="31">
        <f>Calculations!AD136</f>
        <v>0</v>
      </c>
      <c r="AA158" s="31">
        <f>Calculations!AH136</f>
        <v>0</v>
      </c>
      <c r="AB158" s="15" t="s">
        <v>64</v>
      </c>
      <c r="AC158" s="14" t="s">
        <v>2097</v>
      </c>
      <c r="AD158" s="22" t="s">
        <v>2119</v>
      </c>
      <c r="AE158" s="22" t="s">
        <v>2120</v>
      </c>
      <c r="AF158" s="22"/>
      <c r="AG158" s="14" t="s">
        <v>2124</v>
      </c>
    </row>
    <row r="159" spans="2:33" ht="25" x14ac:dyDescent="0.25">
      <c r="B159" s="54" t="str">
        <f>Calculations!A137</f>
        <v>C165</v>
      </c>
      <c r="C159" s="14" t="str">
        <f>Calculations!B137</f>
        <v>Harebushes</v>
      </c>
      <c r="D159" s="9" t="str">
        <f>Calculations!C137</f>
        <v>Housing</v>
      </c>
      <c r="E159" s="31">
        <f>Calculations!D137</f>
        <v>59.988999999999997</v>
      </c>
      <c r="F159" s="31">
        <f>Calculations!H137</f>
        <v>59.988999999999997</v>
      </c>
      <c r="G159" s="31">
        <f>Calculations!L137</f>
        <v>100</v>
      </c>
      <c r="H159" s="31">
        <f>Calculations!G137</f>
        <v>0</v>
      </c>
      <c r="I159" s="31">
        <f>Calculations!K137</f>
        <v>0</v>
      </c>
      <c r="J159" s="31">
        <f>Calculations!F137</f>
        <v>0</v>
      </c>
      <c r="K159" s="31">
        <f>Calculations!J137</f>
        <v>0</v>
      </c>
      <c r="L159" s="31">
        <f>Calculations!E137</f>
        <v>0</v>
      </c>
      <c r="M159" s="31">
        <f>Calculations!I137</f>
        <v>0</v>
      </c>
      <c r="N159" s="31">
        <f>Calculations!P137</f>
        <v>0.57399999999999995</v>
      </c>
      <c r="O159" s="31">
        <f>Calculations!U137</f>
        <v>0.95684208771608126</v>
      </c>
      <c r="P159" s="31">
        <f>Calculations!N137</f>
        <v>0.17100000000000001</v>
      </c>
      <c r="Q159" s="31">
        <f>Calculations!S137</f>
        <v>0.28505225958092323</v>
      </c>
      <c r="R159" s="31">
        <f>Calculations!M137</f>
        <v>0.08</v>
      </c>
      <c r="S159" s="31">
        <f>Calculations!R137</f>
        <v>0.13335778226008102</v>
      </c>
      <c r="T159" s="31">
        <f>Calculations!AA137</f>
        <v>0</v>
      </c>
      <c r="U159" s="31">
        <f>Calculations!AE137</f>
        <v>0</v>
      </c>
      <c r="V159" s="31">
        <f>Calculations!AB137</f>
        <v>0</v>
      </c>
      <c r="W159" s="31">
        <f>Calculations!AF137</f>
        <v>0</v>
      </c>
      <c r="X159" s="31">
        <f>Calculations!AC137</f>
        <v>0</v>
      </c>
      <c r="Y159" s="31">
        <f>Calculations!AG137</f>
        <v>0</v>
      </c>
      <c r="Z159" s="31">
        <f>Calculations!AD137</f>
        <v>0</v>
      </c>
      <c r="AA159" s="31">
        <f>Calculations!AH137</f>
        <v>0</v>
      </c>
      <c r="AB159" s="15" t="s">
        <v>64</v>
      </c>
      <c r="AC159" s="14" t="s">
        <v>2097</v>
      </c>
      <c r="AD159" s="22" t="s">
        <v>2119</v>
      </c>
      <c r="AE159" s="22" t="s">
        <v>2120</v>
      </c>
      <c r="AF159" s="22"/>
      <c r="AG159" s="14" t="s">
        <v>2124</v>
      </c>
    </row>
    <row r="160" spans="2:33" ht="112.5" x14ac:dyDescent="0.25">
      <c r="B160" s="54" t="str">
        <f>Calculations!A138</f>
        <v>C167</v>
      </c>
      <c r="C160" s="14" t="str">
        <f>Calculations!B138</f>
        <v>Land off Barn Way</v>
      </c>
      <c r="D160" s="9" t="str">
        <f>Calculations!C138</f>
        <v>Housing</v>
      </c>
      <c r="E160" s="31">
        <f>Calculations!D138</f>
        <v>7.5999999999999998E-2</v>
      </c>
      <c r="F160" s="31">
        <f>Calculations!H138</f>
        <v>6.2E-2</v>
      </c>
      <c r="G160" s="31">
        <f>Calculations!L138</f>
        <v>81.578947368421055</v>
      </c>
      <c r="H160" s="31">
        <f>Calculations!G138</f>
        <v>1E-3</v>
      </c>
      <c r="I160" s="31">
        <f>Calculations!K138</f>
        <v>1.3157894736842106</v>
      </c>
      <c r="J160" s="31">
        <f>Calculations!F138</f>
        <v>1E-3</v>
      </c>
      <c r="K160" s="31">
        <f>Calculations!J138</f>
        <v>1.3157894736842106</v>
      </c>
      <c r="L160" s="31">
        <f>Calculations!E138</f>
        <v>1.2E-2</v>
      </c>
      <c r="M160" s="31">
        <f>Calculations!I138</f>
        <v>15.789473684210527</v>
      </c>
      <c r="N160" s="31">
        <f>Calculations!P138</f>
        <v>1.0999999999999999E-2</v>
      </c>
      <c r="O160" s="31">
        <f>Calculations!U138</f>
        <v>14.473684210526317</v>
      </c>
      <c r="P160" s="31">
        <f>Calculations!N138</f>
        <v>0</v>
      </c>
      <c r="Q160" s="31">
        <f>Calculations!S138</f>
        <v>0</v>
      </c>
      <c r="R160" s="31">
        <f>Calculations!M138</f>
        <v>0</v>
      </c>
      <c r="S160" s="31">
        <f>Calculations!R138</f>
        <v>0</v>
      </c>
      <c r="T160" s="31">
        <f>Calculations!AA138</f>
        <v>1.6E-2</v>
      </c>
      <c r="U160" s="31">
        <f>Calculations!AE138</f>
        <v>21.05263157894737</v>
      </c>
      <c r="V160" s="31">
        <f>Calculations!AB138</f>
        <v>8.9999999999999993E-3</v>
      </c>
      <c r="W160" s="31">
        <f>Calculations!AF138</f>
        <v>11.842105263157894</v>
      </c>
      <c r="X160" s="31">
        <f>Calculations!AC138</f>
        <v>3.0000000000000001E-3</v>
      </c>
      <c r="Y160" s="31">
        <f>Calculations!AG138</f>
        <v>3.9473684210526319</v>
      </c>
      <c r="Z160" s="31">
        <f>Calculations!AD138</f>
        <v>0</v>
      </c>
      <c r="AA160" s="31">
        <f>Calculations!AH138</f>
        <v>0</v>
      </c>
      <c r="AB160" s="15" t="s">
        <v>64</v>
      </c>
      <c r="AC160" s="14" t="s">
        <v>2096</v>
      </c>
      <c r="AD160" s="22" t="s">
        <v>2114</v>
      </c>
      <c r="AE160" s="22" t="s">
        <v>2100</v>
      </c>
      <c r="AF160" s="22"/>
      <c r="AG160" s="14" t="s">
        <v>2126</v>
      </c>
    </row>
    <row r="161" spans="2:33" ht="112.5" x14ac:dyDescent="0.25">
      <c r="B161" s="54" t="str">
        <f>Calculations!A139</f>
        <v>C168</v>
      </c>
      <c r="C161" s="14" t="str">
        <f>Calculations!B139</f>
        <v>Land south of Stratton Mills</v>
      </c>
      <c r="D161" s="9" t="str">
        <f>Calculations!C139</f>
        <v>Housing</v>
      </c>
      <c r="E161" s="31">
        <f>Calculations!D139</f>
        <v>0.33</v>
      </c>
      <c r="F161" s="31">
        <f>Calculations!H139</f>
        <v>0.30199999999999999</v>
      </c>
      <c r="G161" s="31">
        <f>Calculations!L139</f>
        <v>91.515151515151501</v>
      </c>
      <c r="H161" s="31">
        <f>Calculations!G139</f>
        <v>0</v>
      </c>
      <c r="I161" s="31">
        <f>Calculations!K139</f>
        <v>0</v>
      </c>
      <c r="J161" s="31">
        <f>Calculations!F139</f>
        <v>0</v>
      </c>
      <c r="K161" s="31">
        <f>Calculations!J139</f>
        <v>0</v>
      </c>
      <c r="L161" s="31">
        <f>Calculations!E139</f>
        <v>2.8000000000000001E-2</v>
      </c>
      <c r="M161" s="31">
        <f>Calculations!I139</f>
        <v>8.4848484848484844</v>
      </c>
      <c r="N161" s="31">
        <f>Calculations!P139</f>
        <v>1.6E-2</v>
      </c>
      <c r="O161" s="31">
        <f>Calculations!U139</f>
        <v>4.8484848484848486</v>
      </c>
      <c r="P161" s="31">
        <f>Calculations!N139</f>
        <v>2E-3</v>
      </c>
      <c r="Q161" s="31">
        <f>Calculations!S139</f>
        <v>0.60606060606060608</v>
      </c>
      <c r="R161" s="31">
        <f>Calculations!M139</f>
        <v>8.0000000000000002E-3</v>
      </c>
      <c r="S161" s="31">
        <f>Calculations!R139</f>
        <v>2.4242424242424243</v>
      </c>
      <c r="T161" s="31">
        <f>Calculations!AA139</f>
        <v>1.6E-2</v>
      </c>
      <c r="U161" s="31">
        <f>Calculations!AE139</f>
        <v>4.8484848484848486</v>
      </c>
      <c r="V161" s="31">
        <f>Calculations!AB139</f>
        <v>0</v>
      </c>
      <c r="W161" s="31">
        <f>Calculations!AF139</f>
        <v>0</v>
      </c>
      <c r="X161" s="31">
        <f>Calculations!AC139</f>
        <v>0</v>
      </c>
      <c r="Y161" s="31">
        <f>Calculations!AG139</f>
        <v>0</v>
      </c>
      <c r="Z161" s="31">
        <f>Calculations!AD139</f>
        <v>0</v>
      </c>
      <c r="AA161" s="31">
        <f>Calculations!AH139</f>
        <v>0</v>
      </c>
      <c r="AB161" s="15" t="s">
        <v>64</v>
      </c>
      <c r="AC161" s="14" t="s">
        <v>2096</v>
      </c>
      <c r="AD161" s="22" t="s">
        <v>2114</v>
      </c>
      <c r="AE161" s="22" t="s">
        <v>2100</v>
      </c>
      <c r="AF161" s="22"/>
      <c r="AG161" s="14" t="s">
        <v>2126</v>
      </c>
    </row>
    <row r="162" spans="2:33" ht="37.5" x14ac:dyDescent="0.25">
      <c r="B162" s="54" t="str">
        <f>Calculations!A140</f>
        <v>C17</v>
      </c>
      <c r="C162" s="14" t="str">
        <f>Calculations!B140</f>
        <v>42-54 Querns Lane</v>
      </c>
      <c r="D162" s="9" t="str">
        <f>Calculations!C140</f>
        <v>Housing</v>
      </c>
      <c r="E162" s="31">
        <f>Calculations!D140</f>
        <v>0.185</v>
      </c>
      <c r="F162" s="31">
        <f>Calculations!H140</f>
        <v>0.185</v>
      </c>
      <c r="G162" s="31">
        <f>Calculations!L140</f>
        <v>100</v>
      </c>
      <c r="H162" s="31">
        <f>Calculations!G140</f>
        <v>0</v>
      </c>
      <c r="I162" s="31">
        <f>Calculations!K140</f>
        <v>0</v>
      </c>
      <c r="J162" s="31">
        <f>Calculations!F140</f>
        <v>0</v>
      </c>
      <c r="K162" s="31">
        <f>Calculations!J140</f>
        <v>0</v>
      </c>
      <c r="L162" s="31">
        <f>Calculations!E140</f>
        <v>0</v>
      </c>
      <c r="M162" s="31">
        <f>Calculations!I140</f>
        <v>0</v>
      </c>
      <c r="N162" s="31">
        <f>Calculations!P140</f>
        <v>0</v>
      </c>
      <c r="O162" s="31">
        <f>Calculations!U140</f>
        <v>0</v>
      </c>
      <c r="P162" s="31">
        <f>Calculations!N140</f>
        <v>0</v>
      </c>
      <c r="Q162" s="31">
        <f>Calculations!S140</f>
        <v>0</v>
      </c>
      <c r="R162" s="31">
        <f>Calculations!M140</f>
        <v>0</v>
      </c>
      <c r="S162" s="31">
        <f>Calculations!R140</f>
        <v>0</v>
      </c>
      <c r="T162" s="31">
        <f>Calculations!AA140</f>
        <v>0</v>
      </c>
      <c r="U162" s="31">
        <f>Calculations!AE140</f>
        <v>0</v>
      </c>
      <c r="V162" s="31">
        <f>Calculations!AB140</f>
        <v>0</v>
      </c>
      <c r="W162" s="31">
        <f>Calculations!AF140</f>
        <v>0</v>
      </c>
      <c r="X162" s="31">
        <f>Calculations!AC140</f>
        <v>0</v>
      </c>
      <c r="Y162" s="31">
        <f>Calculations!AG140</f>
        <v>0</v>
      </c>
      <c r="Z162" s="31">
        <f>Calculations!AD140</f>
        <v>0</v>
      </c>
      <c r="AA162" s="31">
        <f>Calculations!AH140</f>
        <v>0</v>
      </c>
      <c r="AB162" s="15" t="s">
        <v>64</v>
      </c>
      <c r="AC162" s="14" t="s">
        <v>2099</v>
      </c>
      <c r="AD162" s="22" t="s">
        <v>2107</v>
      </c>
      <c r="AE162" s="22" t="s">
        <v>2102</v>
      </c>
      <c r="AF162" s="22"/>
      <c r="AG162" s="14" t="s">
        <v>2122</v>
      </c>
    </row>
    <row r="163" spans="2:33" ht="112.5" x14ac:dyDescent="0.25">
      <c r="B163" s="54" t="str">
        <f>Calculations!A141</f>
        <v>C170</v>
      </c>
      <c r="C163" s="14" t="str">
        <f>Calculations!B141</f>
        <v>Stratton Meadow</v>
      </c>
      <c r="D163" s="9" t="str">
        <f>Calculations!C141</f>
        <v>Housing</v>
      </c>
      <c r="E163" s="31">
        <f>Calculations!D141</f>
        <v>2.8460000000000001</v>
      </c>
      <c r="F163" s="31">
        <f>Calculations!H141</f>
        <v>2.69</v>
      </c>
      <c r="G163" s="31">
        <f>Calculations!L141</f>
        <v>94.518622628250171</v>
      </c>
      <c r="H163" s="31">
        <f>Calculations!G141</f>
        <v>8.5000000000000006E-2</v>
      </c>
      <c r="I163" s="31">
        <f>Calculations!K141</f>
        <v>2.9866479269149688</v>
      </c>
      <c r="J163" s="31">
        <f>Calculations!F141</f>
        <v>0</v>
      </c>
      <c r="K163" s="31">
        <f>Calculations!J141</f>
        <v>0</v>
      </c>
      <c r="L163" s="31">
        <f>Calculations!E141</f>
        <v>7.0999999999999994E-2</v>
      </c>
      <c r="M163" s="31">
        <f>Calculations!I141</f>
        <v>2.4947294448348556</v>
      </c>
      <c r="N163" s="31">
        <f>Calculations!P141</f>
        <v>0.436</v>
      </c>
      <c r="O163" s="31">
        <f>Calculations!U141</f>
        <v>15.319747013352073</v>
      </c>
      <c r="P163" s="31">
        <f>Calculations!N141</f>
        <v>8.8999999999999996E-2</v>
      </c>
      <c r="Q163" s="31">
        <f>Calculations!S141</f>
        <v>3.1271960646521428</v>
      </c>
      <c r="R163" s="31">
        <f>Calculations!M141</f>
        <v>7.1999999999999995E-2</v>
      </c>
      <c r="S163" s="31">
        <f>Calculations!R141</f>
        <v>2.5298664792691494</v>
      </c>
      <c r="T163" s="31">
        <f>Calculations!AA141</f>
        <v>1.4E-2</v>
      </c>
      <c r="U163" s="31">
        <f>Calculations!AE141</f>
        <v>0.49191848208011241</v>
      </c>
      <c r="V163" s="31">
        <f>Calculations!AB141</f>
        <v>1.7999999999999999E-2</v>
      </c>
      <c r="W163" s="31">
        <f>Calculations!AF141</f>
        <v>0.63246661981728736</v>
      </c>
      <c r="X163" s="31">
        <f>Calculations!AC141</f>
        <v>0.10100000000000001</v>
      </c>
      <c r="Y163" s="31">
        <f>Calculations!AG141</f>
        <v>3.5488404778636684</v>
      </c>
      <c r="Z163" s="31">
        <f>Calculations!AD141</f>
        <v>0</v>
      </c>
      <c r="AA163" s="31">
        <f>Calculations!AH141</f>
        <v>0</v>
      </c>
      <c r="AB163" s="15" t="s">
        <v>64</v>
      </c>
      <c r="AC163" s="14" t="s">
        <v>2096</v>
      </c>
      <c r="AD163" s="22" t="s">
        <v>2114</v>
      </c>
      <c r="AE163" s="22" t="s">
        <v>2100</v>
      </c>
      <c r="AF163" s="22"/>
      <c r="AG163" s="14" t="s">
        <v>2126</v>
      </c>
    </row>
    <row r="164" spans="2:33" ht="112.5" x14ac:dyDescent="0.25">
      <c r="B164" s="54" t="str">
        <f>Calculations!A142</f>
        <v>C171</v>
      </c>
      <c r="C164" s="14" t="str">
        <f>Calculations!B142</f>
        <v>Land off Barn Way Site B, Stratton</v>
      </c>
      <c r="D164" s="9" t="str">
        <f>Calculations!C142</f>
        <v>Housing</v>
      </c>
      <c r="E164" s="31">
        <f>Calculations!D142</f>
        <v>0.441</v>
      </c>
      <c r="F164" s="31">
        <f>Calculations!H142</f>
        <v>5.000000000000007E-3</v>
      </c>
      <c r="G164" s="31">
        <f>Calculations!L142</f>
        <v>1.1337868480725639</v>
      </c>
      <c r="H164" s="31">
        <f>Calculations!G142</f>
        <v>2E-3</v>
      </c>
      <c r="I164" s="31">
        <f>Calculations!K142</f>
        <v>0.45351473922902497</v>
      </c>
      <c r="J164" s="31">
        <f>Calculations!F142</f>
        <v>1E-3</v>
      </c>
      <c r="K164" s="31">
        <f>Calculations!J142</f>
        <v>0.22675736961451248</v>
      </c>
      <c r="L164" s="31">
        <f>Calculations!E142</f>
        <v>0.433</v>
      </c>
      <c r="M164" s="31">
        <f>Calculations!I142</f>
        <v>98.185941043083901</v>
      </c>
      <c r="N164" s="31">
        <f>Calculations!P142</f>
        <v>0.252</v>
      </c>
      <c r="O164" s="31">
        <f>Calculations!U142</f>
        <v>57.142857142857139</v>
      </c>
      <c r="P164" s="31">
        <f>Calculations!N142</f>
        <v>0</v>
      </c>
      <c r="Q164" s="31">
        <f>Calculations!S142</f>
        <v>0</v>
      </c>
      <c r="R164" s="31">
        <f>Calculations!M142</f>
        <v>0</v>
      </c>
      <c r="S164" s="31">
        <f>Calculations!R142</f>
        <v>0</v>
      </c>
      <c r="T164" s="31">
        <f>Calculations!AA142</f>
        <v>0.16700000000000001</v>
      </c>
      <c r="U164" s="31">
        <f>Calculations!AE142</f>
        <v>37.868480725623584</v>
      </c>
      <c r="V164" s="31">
        <f>Calculations!AB142</f>
        <v>7.2999999999999995E-2</v>
      </c>
      <c r="W164" s="31">
        <f>Calculations!AF142</f>
        <v>16.553287981859409</v>
      </c>
      <c r="X164" s="31">
        <f>Calculations!AC142</f>
        <v>3.5999999999999997E-2</v>
      </c>
      <c r="Y164" s="31">
        <f>Calculations!AG142</f>
        <v>8.1632653061224492</v>
      </c>
      <c r="Z164" s="31">
        <f>Calculations!AD142</f>
        <v>0</v>
      </c>
      <c r="AA164" s="31">
        <f>Calculations!AH142</f>
        <v>0</v>
      </c>
      <c r="AB164" s="15" t="s">
        <v>64</v>
      </c>
      <c r="AC164" s="14" t="s">
        <v>2096</v>
      </c>
      <c r="AD164" s="22" t="s">
        <v>2114</v>
      </c>
      <c r="AE164" s="22" t="s">
        <v>2100</v>
      </c>
      <c r="AF164" s="22"/>
      <c r="AG164" s="14" t="s">
        <v>2126</v>
      </c>
    </row>
    <row r="165" spans="2:33" ht="25" x14ac:dyDescent="0.25">
      <c r="B165" s="54" t="str">
        <f>Calculations!A143</f>
        <v>C172A</v>
      </c>
      <c r="C165" s="14" t="str">
        <f>Calculations!B143</f>
        <v>Cirencester</v>
      </c>
      <c r="D165" s="9" t="str">
        <f>Calculations!C143</f>
        <v>Housing</v>
      </c>
      <c r="E165" s="31">
        <f>Calculations!D143</f>
        <v>3.0449999999999999</v>
      </c>
      <c r="F165" s="31">
        <f>Calculations!H143</f>
        <v>3.0449999999999999</v>
      </c>
      <c r="G165" s="31">
        <f>Calculations!L143</f>
        <v>100</v>
      </c>
      <c r="H165" s="31">
        <f>Calculations!G143</f>
        <v>0</v>
      </c>
      <c r="I165" s="31">
        <f>Calculations!K143</f>
        <v>0</v>
      </c>
      <c r="J165" s="31">
        <f>Calculations!F143</f>
        <v>0</v>
      </c>
      <c r="K165" s="31">
        <f>Calculations!J143</f>
        <v>0</v>
      </c>
      <c r="L165" s="31">
        <f>Calculations!E143</f>
        <v>0</v>
      </c>
      <c r="M165" s="31">
        <f>Calculations!I143</f>
        <v>0</v>
      </c>
      <c r="N165" s="31">
        <f>Calculations!P143</f>
        <v>0.03</v>
      </c>
      <c r="O165" s="31">
        <f>Calculations!U143</f>
        <v>0.98522167487684731</v>
      </c>
      <c r="P165" s="31">
        <f>Calculations!N143</f>
        <v>1.9E-2</v>
      </c>
      <c r="Q165" s="31">
        <f>Calculations!S143</f>
        <v>0.6239737274220033</v>
      </c>
      <c r="R165" s="31">
        <f>Calculations!M143</f>
        <v>0</v>
      </c>
      <c r="S165" s="31">
        <f>Calculations!R143</f>
        <v>0</v>
      </c>
      <c r="T165" s="31">
        <f>Calculations!AA143</f>
        <v>0</v>
      </c>
      <c r="U165" s="31">
        <f>Calculations!AE143</f>
        <v>0</v>
      </c>
      <c r="V165" s="31">
        <f>Calculations!AB143</f>
        <v>0</v>
      </c>
      <c r="W165" s="31">
        <f>Calculations!AF143</f>
        <v>0</v>
      </c>
      <c r="X165" s="31">
        <f>Calculations!AC143</f>
        <v>0</v>
      </c>
      <c r="Y165" s="31">
        <f>Calculations!AG143</f>
        <v>0</v>
      </c>
      <c r="Z165" s="31">
        <f>Calculations!AD143</f>
        <v>0</v>
      </c>
      <c r="AA165" s="31">
        <f>Calculations!AH143</f>
        <v>0</v>
      </c>
      <c r="AB165" s="15" t="s">
        <v>64</v>
      </c>
      <c r="AC165" s="14" t="s">
        <v>2097</v>
      </c>
      <c r="AD165" s="22" t="s">
        <v>2119</v>
      </c>
      <c r="AE165" s="22" t="s">
        <v>2120</v>
      </c>
      <c r="AF165" s="22"/>
      <c r="AG165" s="14" t="s">
        <v>2124</v>
      </c>
    </row>
    <row r="166" spans="2:33" ht="37.5" x14ac:dyDescent="0.25">
      <c r="B166" s="54" t="str">
        <f>Calculations!A144</f>
        <v>C172B</v>
      </c>
      <c r="C166" s="14" t="str">
        <f>Calculations!B144</f>
        <v>Cirencester</v>
      </c>
      <c r="D166" s="9" t="str">
        <f>Calculations!C144</f>
        <v>Housing</v>
      </c>
      <c r="E166" s="31">
        <f>Calculations!D144</f>
        <v>0.75600000000000001</v>
      </c>
      <c r="F166" s="31">
        <f>Calculations!H144</f>
        <v>0.75600000000000001</v>
      </c>
      <c r="G166" s="31">
        <f>Calculations!L144</f>
        <v>100</v>
      </c>
      <c r="H166" s="31">
        <f>Calculations!G144</f>
        <v>0</v>
      </c>
      <c r="I166" s="31">
        <f>Calculations!K144</f>
        <v>0</v>
      </c>
      <c r="J166" s="31">
        <f>Calculations!F144</f>
        <v>0</v>
      </c>
      <c r="K166" s="31">
        <f>Calculations!J144</f>
        <v>0</v>
      </c>
      <c r="L166" s="31">
        <f>Calculations!E144</f>
        <v>0</v>
      </c>
      <c r="M166" s="31">
        <f>Calculations!I144</f>
        <v>0</v>
      </c>
      <c r="N166" s="31">
        <f>Calculations!P144</f>
        <v>0</v>
      </c>
      <c r="O166" s="31">
        <f>Calculations!U144</f>
        <v>0</v>
      </c>
      <c r="P166" s="31">
        <f>Calculations!N144</f>
        <v>0</v>
      </c>
      <c r="Q166" s="31">
        <f>Calculations!S144</f>
        <v>0</v>
      </c>
      <c r="R166" s="31">
        <f>Calculations!M144</f>
        <v>0</v>
      </c>
      <c r="S166" s="31">
        <f>Calculations!R144</f>
        <v>0</v>
      </c>
      <c r="T166" s="31">
        <f>Calculations!AA144</f>
        <v>0</v>
      </c>
      <c r="U166" s="31">
        <f>Calculations!AE144</f>
        <v>0</v>
      </c>
      <c r="V166" s="31">
        <f>Calculations!AB144</f>
        <v>0</v>
      </c>
      <c r="W166" s="31">
        <f>Calculations!AF144</f>
        <v>0</v>
      </c>
      <c r="X166" s="31">
        <f>Calculations!AC144</f>
        <v>0</v>
      </c>
      <c r="Y166" s="31">
        <f>Calculations!AG144</f>
        <v>0</v>
      </c>
      <c r="Z166" s="31">
        <f>Calculations!AD144</f>
        <v>0</v>
      </c>
      <c r="AA166" s="31">
        <f>Calculations!AH144</f>
        <v>0</v>
      </c>
      <c r="AB166" s="15" t="s">
        <v>64</v>
      </c>
      <c r="AC166" s="14" t="s">
        <v>2099</v>
      </c>
      <c r="AD166" s="22" t="s">
        <v>2107</v>
      </c>
      <c r="AE166" s="22" t="s">
        <v>2102</v>
      </c>
      <c r="AF166" s="22"/>
      <c r="AG166" s="14" t="s">
        <v>2122</v>
      </c>
    </row>
    <row r="167" spans="2:33" ht="37.5" x14ac:dyDescent="0.25">
      <c r="B167" s="54" t="str">
        <f>Calculations!A145</f>
        <v>C172C</v>
      </c>
      <c r="C167" s="14" t="str">
        <f>Calculations!B145</f>
        <v>Cirencester</v>
      </c>
      <c r="D167" s="9" t="str">
        <f>Calculations!C145</f>
        <v>Housing</v>
      </c>
      <c r="E167" s="31">
        <f>Calculations!D145</f>
        <v>0.222</v>
      </c>
      <c r="F167" s="31">
        <f>Calculations!H145</f>
        <v>0.222</v>
      </c>
      <c r="G167" s="31">
        <f>Calculations!L145</f>
        <v>100</v>
      </c>
      <c r="H167" s="31">
        <f>Calculations!G145</f>
        <v>0</v>
      </c>
      <c r="I167" s="31">
        <f>Calculations!K145</f>
        <v>0</v>
      </c>
      <c r="J167" s="31">
        <f>Calculations!F145</f>
        <v>0</v>
      </c>
      <c r="K167" s="31">
        <f>Calculations!J145</f>
        <v>0</v>
      </c>
      <c r="L167" s="31">
        <f>Calculations!E145</f>
        <v>0</v>
      </c>
      <c r="M167" s="31">
        <f>Calculations!I145</f>
        <v>0</v>
      </c>
      <c r="N167" s="31">
        <f>Calculations!P145</f>
        <v>0</v>
      </c>
      <c r="O167" s="31">
        <f>Calculations!U145</f>
        <v>0</v>
      </c>
      <c r="P167" s="31">
        <f>Calculations!N145</f>
        <v>0</v>
      </c>
      <c r="Q167" s="31">
        <f>Calculations!S145</f>
        <v>0</v>
      </c>
      <c r="R167" s="31">
        <f>Calculations!M145</f>
        <v>0</v>
      </c>
      <c r="S167" s="31">
        <f>Calculations!R145</f>
        <v>0</v>
      </c>
      <c r="T167" s="31">
        <f>Calculations!AA145</f>
        <v>0</v>
      </c>
      <c r="U167" s="31">
        <f>Calculations!AE145</f>
        <v>0</v>
      </c>
      <c r="V167" s="31">
        <f>Calculations!AB145</f>
        <v>0</v>
      </c>
      <c r="W167" s="31">
        <f>Calculations!AF145</f>
        <v>0</v>
      </c>
      <c r="X167" s="31">
        <f>Calculations!AC145</f>
        <v>0</v>
      </c>
      <c r="Y167" s="31">
        <f>Calculations!AG145</f>
        <v>0</v>
      </c>
      <c r="Z167" s="31">
        <f>Calculations!AD145</f>
        <v>0</v>
      </c>
      <c r="AA167" s="31">
        <f>Calculations!AH145</f>
        <v>0</v>
      </c>
      <c r="AB167" s="15" t="s">
        <v>64</v>
      </c>
      <c r="AC167" s="14" t="s">
        <v>2099</v>
      </c>
      <c r="AD167" s="22" t="s">
        <v>2107</v>
      </c>
      <c r="AE167" s="22" t="s">
        <v>2102</v>
      </c>
      <c r="AF167" s="22"/>
      <c r="AG167" s="14" t="s">
        <v>2122</v>
      </c>
    </row>
    <row r="168" spans="2:33" ht="37.5" x14ac:dyDescent="0.25">
      <c r="B168" s="54" t="str">
        <f>Calculations!A146</f>
        <v>C172D</v>
      </c>
      <c r="C168" s="14" t="str">
        <f>Calculations!B146</f>
        <v>Cirencester</v>
      </c>
      <c r="D168" s="9" t="str">
        <f>Calculations!C146</f>
        <v>Housing</v>
      </c>
      <c r="E168" s="31">
        <f>Calculations!D146</f>
        <v>1.393</v>
      </c>
      <c r="F168" s="31">
        <f>Calculations!H146</f>
        <v>1.393</v>
      </c>
      <c r="G168" s="31">
        <f>Calculations!L146</f>
        <v>100</v>
      </c>
      <c r="H168" s="31">
        <f>Calculations!G146</f>
        <v>0</v>
      </c>
      <c r="I168" s="31">
        <f>Calculations!K146</f>
        <v>0</v>
      </c>
      <c r="J168" s="31">
        <f>Calculations!F146</f>
        <v>0</v>
      </c>
      <c r="K168" s="31">
        <f>Calculations!J146</f>
        <v>0</v>
      </c>
      <c r="L168" s="31">
        <f>Calculations!E146</f>
        <v>0</v>
      </c>
      <c r="M168" s="31">
        <f>Calculations!I146</f>
        <v>0</v>
      </c>
      <c r="N168" s="31">
        <f>Calculations!P146</f>
        <v>0</v>
      </c>
      <c r="O168" s="31">
        <f>Calculations!U146</f>
        <v>0</v>
      </c>
      <c r="P168" s="31">
        <f>Calculations!N146</f>
        <v>0</v>
      </c>
      <c r="Q168" s="31">
        <f>Calculations!S146</f>
        <v>0</v>
      </c>
      <c r="R168" s="31">
        <f>Calculations!M146</f>
        <v>0</v>
      </c>
      <c r="S168" s="31">
        <f>Calculations!R146</f>
        <v>0</v>
      </c>
      <c r="T168" s="31">
        <f>Calculations!AA146</f>
        <v>0</v>
      </c>
      <c r="U168" s="31">
        <f>Calculations!AE146</f>
        <v>0</v>
      </c>
      <c r="V168" s="31">
        <f>Calculations!AB146</f>
        <v>0</v>
      </c>
      <c r="W168" s="31">
        <f>Calculations!AF146</f>
        <v>0</v>
      </c>
      <c r="X168" s="31">
        <f>Calculations!AC146</f>
        <v>0</v>
      </c>
      <c r="Y168" s="31">
        <f>Calculations!AG146</f>
        <v>0</v>
      </c>
      <c r="Z168" s="31">
        <f>Calculations!AD146</f>
        <v>0</v>
      </c>
      <c r="AA168" s="31">
        <f>Calculations!AH146</f>
        <v>0</v>
      </c>
      <c r="AB168" s="15" t="s">
        <v>64</v>
      </c>
      <c r="AC168" s="14" t="s">
        <v>2098</v>
      </c>
      <c r="AD168" s="22" t="s">
        <v>2106</v>
      </c>
      <c r="AE168" s="22" t="s">
        <v>2101</v>
      </c>
      <c r="AF168" s="22"/>
      <c r="AG168" s="14" t="s">
        <v>2121</v>
      </c>
    </row>
    <row r="169" spans="2:33" ht="37.5" x14ac:dyDescent="0.25">
      <c r="B169" s="54" t="str">
        <f>Calculations!A147</f>
        <v>C173</v>
      </c>
      <c r="C169" s="14" t="str">
        <f>Calculations!B147</f>
        <v>Social Club</v>
      </c>
      <c r="D169" s="9" t="str">
        <f>Calculations!C147</f>
        <v>Housing</v>
      </c>
      <c r="E169" s="31">
        <f>Calculations!D147</f>
        <v>0.26700000000000002</v>
      </c>
      <c r="F169" s="31">
        <f>Calculations!H147</f>
        <v>0.26700000000000002</v>
      </c>
      <c r="G169" s="31">
        <f>Calculations!L147</f>
        <v>100</v>
      </c>
      <c r="H169" s="31">
        <f>Calculations!G147</f>
        <v>0</v>
      </c>
      <c r="I169" s="31">
        <f>Calculations!K147</f>
        <v>0</v>
      </c>
      <c r="J169" s="31">
        <f>Calculations!F147</f>
        <v>0</v>
      </c>
      <c r="K169" s="31">
        <f>Calculations!J147</f>
        <v>0</v>
      </c>
      <c r="L169" s="31">
        <f>Calculations!E147</f>
        <v>0</v>
      </c>
      <c r="M169" s="31">
        <f>Calculations!I147</f>
        <v>0</v>
      </c>
      <c r="N169" s="31">
        <f>Calculations!P147</f>
        <v>1.4999999999999999E-2</v>
      </c>
      <c r="O169" s="31">
        <f>Calculations!U147</f>
        <v>5.6179775280898872</v>
      </c>
      <c r="P169" s="31">
        <f>Calculations!N147</f>
        <v>0</v>
      </c>
      <c r="Q169" s="31">
        <f>Calculations!S147</f>
        <v>0</v>
      </c>
      <c r="R169" s="31">
        <f>Calculations!M147</f>
        <v>0</v>
      </c>
      <c r="S169" s="31">
        <f>Calculations!R147</f>
        <v>0</v>
      </c>
      <c r="T169" s="31">
        <f>Calculations!AA147</f>
        <v>0</v>
      </c>
      <c r="U169" s="31">
        <f>Calculations!AE147</f>
        <v>0</v>
      </c>
      <c r="V169" s="31">
        <f>Calculations!AB147</f>
        <v>0</v>
      </c>
      <c r="W169" s="31">
        <f>Calculations!AF147</f>
        <v>0</v>
      </c>
      <c r="X169" s="31">
        <f>Calculations!AC147</f>
        <v>0</v>
      </c>
      <c r="Y169" s="31">
        <f>Calculations!AG147</f>
        <v>0</v>
      </c>
      <c r="Z169" s="31">
        <f>Calculations!AD147</f>
        <v>0</v>
      </c>
      <c r="AA169" s="31">
        <f>Calculations!AH147</f>
        <v>0</v>
      </c>
      <c r="AB169" s="15" t="s">
        <v>64</v>
      </c>
      <c r="AC169" s="14" t="s">
        <v>2098</v>
      </c>
      <c r="AD169" s="22" t="s">
        <v>2106</v>
      </c>
      <c r="AE169" s="22" t="s">
        <v>2101</v>
      </c>
      <c r="AF169" s="22"/>
      <c r="AG169" s="14" t="s">
        <v>2121</v>
      </c>
    </row>
    <row r="170" spans="2:33" ht="37.5" x14ac:dyDescent="0.25">
      <c r="B170" s="54" t="str">
        <f>Calculations!A148</f>
        <v>C174</v>
      </c>
      <c r="C170" s="14" t="str">
        <f>Calculations!B148</f>
        <v>Paterson Road Flats</v>
      </c>
      <c r="D170" s="9" t="str">
        <f>Calculations!C148</f>
        <v>Housing</v>
      </c>
      <c r="E170" s="31">
        <f>Calculations!D148</f>
        <v>0.86099999999999999</v>
      </c>
      <c r="F170" s="31">
        <f>Calculations!H148</f>
        <v>0.86099999999999999</v>
      </c>
      <c r="G170" s="31">
        <f>Calculations!L148</f>
        <v>100</v>
      </c>
      <c r="H170" s="31">
        <f>Calculations!G148</f>
        <v>0</v>
      </c>
      <c r="I170" s="31">
        <f>Calculations!K148</f>
        <v>0</v>
      </c>
      <c r="J170" s="31">
        <f>Calculations!F148</f>
        <v>0</v>
      </c>
      <c r="K170" s="31">
        <f>Calculations!J148</f>
        <v>0</v>
      </c>
      <c r="L170" s="31">
        <f>Calculations!E148</f>
        <v>0</v>
      </c>
      <c r="M170" s="31">
        <f>Calculations!I148</f>
        <v>0</v>
      </c>
      <c r="N170" s="31">
        <f>Calculations!P148</f>
        <v>0.01</v>
      </c>
      <c r="O170" s="31">
        <f>Calculations!U148</f>
        <v>1.1614401858304297</v>
      </c>
      <c r="P170" s="31">
        <f>Calculations!N148</f>
        <v>0</v>
      </c>
      <c r="Q170" s="31">
        <f>Calculations!S148</f>
        <v>0</v>
      </c>
      <c r="R170" s="31">
        <f>Calculations!M148</f>
        <v>0</v>
      </c>
      <c r="S170" s="31">
        <f>Calculations!R148</f>
        <v>0</v>
      </c>
      <c r="T170" s="31">
        <f>Calculations!AA148</f>
        <v>0</v>
      </c>
      <c r="U170" s="31">
        <f>Calculations!AE148</f>
        <v>0</v>
      </c>
      <c r="V170" s="31">
        <f>Calculations!AB148</f>
        <v>0</v>
      </c>
      <c r="W170" s="31">
        <f>Calculations!AF148</f>
        <v>0</v>
      </c>
      <c r="X170" s="31">
        <f>Calculations!AC148</f>
        <v>0</v>
      </c>
      <c r="Y170" s="31">
        <f>Calculations!AG148</f>
        <v>0</v>
      </c>
      <c r="Z170" s="31">
        <f>Calculations!AD148</f>
        <v>0</v>
      </c>
      <c r="AA170" s="31">
        <f>Calculations!AH148</f>
        <v>0</v>
      </c>
      <c r="AB170" s="15" t="s">
        <v>64</v>
      </c>
      <c r="AC170" s="14" t="s">
        <v>2098</v>
      </c>
      <c r="AD170" s="22" t="s">
        <v>2106</v>
      </c>
      <c r="AE170" s="22" t="s">
        <v>2101</v>
      </c>
      <c r="AF170" s="22"/>
      <c r="AG170" s="14" t="s">
        <v>2121</v>
      </c>
    </row>
    <row r="171" spans="2:33" ht="37.5" x14ac:dyDescent="0.25">
      <c r="B171" s="54" t="str">
        <f>Calculations!A149</f>
        <v>C176</v>
      </c>
      <c r="C171" s="14" t="str">
        <f>Calculations!B149</f>
        <v>Land to the rear of 28 Cheltenham Road, Stratton</v>
      </c>
      <c r="D171" s="9" t="str">
        <f>Calculations!C149</f>
        <v>Housing</v>
      </c>
      <c r="E171" s="31">
        <f>Calculations!D149</f>
        <v>3.5000000000000003E-2</v>
      </c>
      <c r="F171" s="31">
        <f>Calculations!H149</f>
        <v>3.5000000000000003E-2</v>
      </c>
      <c r="G171" s="31">
        <f>Calculations!L149</f>
        <v>100</v>
      </c>
      <c r="H171" s="31">
        <f>Calculations!G149</f>
        <v>0</v>
      </c>
      <c r="I171" s="31">
        <f>Calculations!K149</f>
        <v>0</v>
      </c>
      <c r="J171" s="31">
        <f>Calculations!F149</f>
        <v>0</v>
      </c>
      <c r="K171" s="31">
        <f>Calculations!J149</f>
        <v>0</v>
      </c>
      <c r="L171" s="31">
        <f>Calculations!E149</f>
        <v>0</v>
      </c>
      <c r="M171" s="31">
        <f>Calculations!I149</f>
        <v>0</v>
      </c>
      <c r="N171" s="31">
        <f>Calculations!P149</f>
        <v>0</v>
      </c>
      <c r="O171" s="31">
        <f>Calculations!U149</f>
        <v>0</v>
      </c>
      <c r="P171" s="31">
        <f>Calculations!N149</f>
        <v>0</v>
      </c>
      <c r="Q171" s="31">
        <f>Calculations!S149</f>
        <v>0</v>
      </c>
      <c r="R171" s="31">
        <f>Calculations!M149</f>
        <v>0</v>
      </c>
      <c r="S171" s="31">
        <f>Calculations!R149</f>
        <v>0</v>
      </c>
      <c r="T171" s="31">
        <f>Calculations!AA149</f>
        <v>0</v>
      </c>
      <c r="U171" s="31">
        <f>Calculations!AE149</f>
        <v>0</v>
      </c>
      <c r="V171" s="31">
        <f>Calculations!AB149</f>
        <v>0</v>
      </c>
      <c r="W171" s="31">
        <f>Calculations!AF149</f>
        <v>0</v>
      </c>
      <c r="X171" s="31">
        <f>Calculations!AC149</f>
        <v>0</v>
      </c>
      <c r="Y171" s="31">
        <f>Calculations!AG149</f>
        <v>0</v>
      </c>
      <c r="Z171" s="31">
        <f>Calculations!AD149</f>
        <v>0</v>
      </c>
      <c r="AA171" s="31">
        <f>Calculations!AH149</f>
        <v>0</v>
      </c>
      <c r="AB171" s="15" t="s">
        <v>64</v>
      </c>
      <c r="AC171" s="14" t="s">
        <v>2099</v>
      </c>
      <c r="AD171" s="22" t="s">
        <v>2107</v>
      </c>
      <c r="AE171" s="22" t="s">
        <v>2102</v>
      </c>
      <c r="AF171" s="22"/>
      <c r="AG171" s="14" t="s">
        <v>2122</v>
      </c>
    </row>
    <row r="172" spans="2:33" ht="25" x14ac:dyDescent="0.25">
      <c r="B172" s="54" t="str">
        <f>Calculations!A150</f>
        <v>C177</v>
      </c>
      <c r="C172" s="14" t="str">
        <f>Calculations!B150</f>
        <v>Land at Chesterton Farm</v>
      </c>
      <c r="D172" s="9" t="str">
        <f>Calculations!C150</f>
        <v>Housing</v>
      </c>
      <c r="E172" s="31">
        <f>Calculations!D150</f>
        <v>120.303</v>
      </c>
      <c r="F172" s="31">
        <f>Calculations!H150</f>
        <v>120.303</v>
      </c>
      <c r="G172" s="31">
        <f>Calculations!L150</f>
        <v>100</v>
      </c>
      <c r="H172" s="31">
        <f>Calculations!G150</f>
        <v>0</v>
      </c>
      <c r="I172" s="31">
        <f>Calculations!K150</f>
        <v>0</v>
      </c>
      <c r="J172" s="31">
        <f>Calculations!F150</f>
        <v>0</v>
      </c>
      <c r="K172" s="31">
        <f>Calculations!J150</f>
        <v>0</v>
      </c>
      <c r="L172" s="31">
        <f>Calculations!E150</f>
        <v>0</v>
      </c>
      <c r="M172" s="31">
        <f>Calculations!I150</f>
        <v>0</v>
      </c>
      <c r="N172" s="31">
        <f>Calculations!P150</f>
        <v>3.5870000000000002</v>
      </c>
      <c r="O172" s="31">
        <f>Calculations!U150</f>
        <v>2.9816380306393024</v>
      </c>
      <c r="P172" s="31">
        <f>Calculations!N150</f>
        <v>0.314</v>
      </c>
      <c r="Q172" s="31">
        <f>Calculations!S150</f>
        <v>0.26100762242005604</v>
      </c>
      <c r="R172" s="31">
        <f>Calculations!M150</f>
        <v>0.251</v>
      </c>
      <c r="S172" s="31">
        <f>Calculations!R150</f>
        <v>0.20863985104278365</v>
      </c>
      <c r="T172" s="31">
        <f>Calculations!AA150</f>
        <v>0</v>
      </c>
      <c r="U172" s="31">
        <f>Calculations!AE150</f>
        <v>0</v>
      </c>
      <c r="V172" s="31">
        <f>Calculations!AB150</f>
        <v>0</v>
      </c>
      <c r="W172" s="31">
        <f>Calculations!AF150</f>
        <v>0</v>
      </c>
      <c r="X172" s="31">
        <f>Calculations!AC150</f>
        <v>0</v>
      </c>
      <c r="Y172" s="31">
        <f>Calculations!AG150</f>
        <v>0</v>
      </c>
      <c r="Z172" s="31">
        <f>Calculations!AD150</f>
        <v>0</v>
      </c>
      <c r="AA172" s="31">
        <f>Calculations!AH150</f>
        <v>0</v>
      </c>
      <c r="AB172" s="15" t="s">
        <v>64</v>
      </c>
      <c r="AC172" s="14" t="s">
        <v>2097</v>
      </c>
      <c r="AD172" s="22" t="s">
        <v>2119</v>
      </c>
      <c r="AE172" s="22" t="s">
        <v>2120</v>
      </c>
      <c r="AF172" s="22"/>
      <c r="AG172" s="14" t="s">
        <v>2124</v>
      </c>
    </row>
    <row r="173" spans="2:33" ht="25" x14ac:dyDescent="0.25">
      <c r="B173" s="54" t="str">
        <f>Calculations!A151</f>
        <v>C178</v>
      </c>
      <c r="C173" s="14" t="str">
        <f>Calculations!B151</f>
        <v>Cirencester</v>
      </c>
      <c r="D173" s="9" t="str">
        <f>Calculations!C151</f>
        <v>Housing</v>
      </c>
      <c r="E173" s="31">
        <f>Calculations!D151</f>
        <v>10.95</v>
      </c>
      <c r="F173" s="31">
        <f>Calculations!H151</f>
        <v>10.95</v>
      </c>
      <c r="G173" s="31">
        <f>Calculations!L151</f>
        <v>100</v>
      </c>
      <c r="H173" s="31">
        <f>Calculations!G151</f>
        <v>0</v>
      </c>
      <c r="I173" s="31">
        <f>Calculations!K151</f>
        <v>0</v>
      </c>
      <c r="J173" s="31">
        <f>Calculations!F151</f>
        <v>0</v>
      </c>
      <c r="K173" s="31">
        <f>Calculations!J151</f>
        <v>0</v>
      </c>
      <c r="L173" s="31">
        <f>Calculations!E151</f>
        <v>0</v>
      </c>
      <c r="M173" s="31">
        <f>Calculations!I151</f>
        <v>0</v>
      </c>
      <c r="N173" s="31">
        <f>Calculations!P151</f>
        <v>0.91500000000000004</v>
      </c>
      <c r="O173" s="31">
        <f>Calculations!U151</f>
        <v>8.3561643835616444</v>
      </c>
      <c r="P173" s="31">
        <f>Calculations!N151</f>
        <v>4.2999999999999997E-2</v>
      </c>
      <c r="Q173" s="31">
        <f>Calculations!S151</f>
        <v>0.39269406392694062</v>
      </c>
      <c r="R173" s="31">
        <f>Calculations!M151</f>
        <v>0</v>
      </c>
      <c r="S173" s="31">
        <f>Calculations!R151</f>
        <v>0</v>
      </c>
      <c r="T173" s="31">
        <f>Calculations!AA151</f>
        <v>0</v>
      </c>
      <c r="U173" s="31">
        <f>Calculations!AE151</f>
        <v>0</v>
      </c>
      <c r="V173" s="31">
        <f>Calculations!AB151</f>
        <v>0</v>
      </c>
      <c r="W173" s="31">
        <f>Calculations!AF151</f>
        <v>0</v>
      </c>
      <c r="X173" s="31">
        <f>Calculations!AC151</f>
        <v>0</v>
      </c>
      <c r="Y173" s="31">
        <f>Calculations!AG151</f>
        <v>0</v>
      </c>
      <c r="Z173" s="31">
        <f>Calculations!AD151</f>
        <v>0</v>
      </c>
      <c r="AA173" s="31">
        <f>Calculations!AH151</f>
        <v>0</v>
      </c>
      <c r="AB173" s="15" t="s">
        <v>64</v>
      </c>
      <c r="AC173" s="14" t="s">
        <v>2097</v>
      </c>
      <c r="AD173" s="22" t="s">
        <v>2119</v>
      </c>
      <c r="AE173" s="22" t="s">
        <v>2120</v>
      </c>
      <c r="AF173" s="22"/>
      <c r="AG173" s="22" t="s">
        <v>2124</v>
      </c>
    </row>
    <row r="174" spans="2:33" ht="37.5" x14ac:dyDescent="0.25">
      <c r="B174" s="54" t="str">
        <f>Calculations!A152</f>
        <v>C18</v>
      </c>
      <c r="C174" s="14" t="str">
        <f>Calculations!B152</f>
        <v>5 Lower Bowling Green Lane</v>
      </c>
      <c r="D174" s="9" t="str">
        <f>Calculations!C152</f>
        <v>Housing</v>
      </c>
      <c r="E174" s="31">
        <f>Calculations!D152</f>
        <v>6.0000000000000001E-3</v>
      </c>
      <c r="F174" s="31">
        <f>Calculations!H152</f>
        <v>6.0000000000000001E-3</v>
      </c>
      <c r="G174" s="31">
        <f>Calculations!L152</f>
        <v>100</v>
      </c>
      <c r="H174" s="31">
        <f>Calculations!G152</f>
        <v>0</v>
      </c>
      <c r="I174" s="31">
        <f>Calculations!K152</f>
        <v>0</v>
      </c>
      <c r="J174" s="31">
        <f>Calculations!F152</f>
        <v>0</v>
      </c>
      <c r="K174" s="31">
        <f>Calculations!J152</f>
        <v>0</v>
      </c>
      <c r="L174" s="31">
        <f>Calculations!E152</f>
        <v>0</v>
      </c>
      <c r="M174" s="31">
        <f>Calculations!I152</f>
        <v>0</v>
      </c>
      <c r="N174" s="31">
        <f>Calculations!P152</f>
        <v>0</v>
      </c>
      <c r="O174" s="31">
        <f>Calculations!U152</f>
        <v>0</v>
      </c>
      <c r="P174" s="31">
        <f>Calculations!N152</f>
        <v>0</v>
      </c>
      <c r="Q174" s="31">
        <f>Calculations!S152</f>
        <v>0</v>
      </c>
      <c r="R174" s="31">
        <f>Calculations!M152</f>
        <v>0</v>
      </c>
      <c r="S174" s="31">
        <f>Calculations!R152</f>
        <v>0</v>
      </c>
      <c r="T174" s="31">
        <f>Calculations!AA152</f>
        <v>0</v>
      </c>
      <c r="U174" s="31">
        <f>Calculations!AE152</f>
        <v>0</v>
      </c>
      <c r="V174" s="31">
        <f>Calculations!AB152</f>
        <v>0</v>
      </c>
      <c r="W174" s="31">
        <f>Calculations!AF152</f>
        <v>0</v>
      </c>
      <c r="X174" s="31">
        <f>Calculations!AC152</f>
        <v>0</v>
      </c>
      <c r="Y174" s="31">
        <f>Calculations!AG152</f>
        <v>0</v>
      </c>
      <c r="Z174" s="31">
        <f>Calculations!AD152</f>
        <v>0</v>
      </c>
      <c r="AA174" s="31">
        <f>Calculations!AH152</f>
        <v>0</v>
      </c>
      <c r="AB174" s="15" t="s">
        <v>64</v>
      </c>
      <c r="AC174" s="14" t="s">
        <v>2099</v>
      </c>
      <c r="AD174" s="22" t="s">
        <v>2107</v>
      </c>
      <c r="AE174" s="22" t="s">
        <v>2102</v>
      </c>
      <c r="AF174" s="22"/>
      <c r="AG174" s="14" t="s">
        <v>2122</v>
      </c>
    </row>
    <row r="175" spans="2:33" ht="25" x14ac:dyDescent="0.25">
      <c r="B175" s="54" t="str">
        <f>Calculations!A153</f>
        <v>C180</v>
      </c>
      <c r="C175" s="14" t="str">
        <f>Calculations!B153</f>
        <v>Metric House</v>
      </c>
      <c r="D175" s="9" t="str">
        <f>Calculations!C153</f>
        <v>Housing</v>
      </c>
      <c r="E175" s="31">
        <f>Calculations!D153</f>
        <v>1.2230000000000001</v>
      </c>
      <c r="F175" s="31">
        <f>Calculations!H153</f>
        <v>1.2230000000000001</v>
      </c>
      <c r="G175" s="31">
        <f>Calculations!L153</f>
        <v>100</v>
      </c>
      <c r="H175" s="31">
        <f>Calculations!G153</f>
        <v>0</v>
      </c>
      <c r="I175" s="31">
        <f>Calculations!K153</f>
        <v>0</v>
      </c>
      <c r="J175" s="31">
        <f>Calculations!F153</f>
        <v>0</v>
      </c>
      <c r="K175" s="31">
        <f>Calculations!J153</f>
        <v>0</v>
      </c>
      <c r="L175" s="31">
        <f>Calculations!E153</f>
        <v>0</v>
      </c>
      <c r="M175" s="31">
        <f>Calculations!I153</f>
        <v>0</v>
      </c>
      <c r="N175" s="31">
        <f>Calculations!P153</f>
        <v>1.0999999999999999E-2</v>
      </c>
      <c r="O175" s="31">
        <f>Calculations!U153</f>
        <v>0.89942763695829919</v>
      </c>
      <c r="P175" s="31">
        <f>Calculations!N153</f>
        <v>2E-3</v>
      </c>
      <c r="Q175" s="31">
        <f>Calculations!S153</f>
        <v>0.16353229762878166</v>
      </c>
      <c r="R175" s="31">
        <f>Calculations!M153</f>
        <v>0</v>
      </c>
      <c r="S175" s="31">
        <f>Calculations!R153</f>
        <v>0</v>
      </c>
      <c r="T175" s="31">
        <f>Calculations!AA153</f>
        <v>0</v>
      </c>
      <c r="U175" s="31">
        <f>Calculations!AE153</f>
        <v>0</v>
      </c>
      <c r="V175" s="31">
        <f>Calculations!AB153</f>
        <v>0</v>
      </c>
      <c r="W175" s="31">
        <f>Calculations!AF153</f>
        <v>0</v>
      </c>
      <c r="X175" s="31">
        <f>Calculations!AC153</f>
        <v>0</v>
      </c>
      <c r="Y175" s="31">
        <f>Calculations!AG153</f>
        <v>0</v>
      </c>
      <c r="Z175" s="31">
        <f>Calculations!AD153</f>
        <v>0</v>
      </c>
      <c r="AA175" s="31">
        <f>Calculations!AH153</f>
        <v>0</v>
      </c>
      <c r="AB175" s="15" t="s">
        <v>64</v>
      </c>
      <c r="AC175" s="14" t="s">
        <v>2097</v>
      </c>
      <c r="AD175" s="22" t="s">
        <v>2119</v>
      </c>
      <c r="AE175" s="22" t="s">
        <v>2120</v>
      </c>
      <c r="AF175" s="22"/>
      <c r="AG175" s="14" t="s">
        <v>2124</v>
      </c>
    </row>
    <row r="176" spans="2:33" ht="25" x14ac:dyDescent="0.25">
      <c r="B176" s="54" t="str">
        <f>Calculations!A154</f>
        <v>C181</v>
      </c>
      <c r="C176" s="14" t="str">
        <f>Calculations!B154</f>
        <v>Cirencester</v>
      </c>
      <c r="D176" s="9" t="str">
        <f>Calculations!C154</f>
        <v>Housing</v>
      </c>
      <c r="E176" s="31">
        <f>Calculations!D154</f>
        <v>18.608000000000001</v>
      </c>
      <c r="F176" s="31">
        <f>Calculations!H154</f>
        <v>18.608000000000001</v>
      </c>
      <c r="G176" s="31">
        <f>Calculations!L154</f>
        <v>100</v>
      </c>
      <c r="H176" s="31">
        <f>Calculations!G154</f>
        <v>0</v>
      </c>
      <c r="I176" s="31">
        <f>Calculations!K154</f>
        <v>0</v>
      </c>
      <c r="J176" s="31">
        <f>Calculations!F154</f>
        <v>0</v>
      </c>
      <c r="K176" s="31">
        <f>Calculations!J154</f>
        <v>0</v>
      </c>
      <c r="L176" s="31">
        <f>Calculations!E154</f>
        <v>0</v>
      </c>
      <c r="M176" s="31">
        <f>Calculations!I154</f>
        <v>0</v>
      </c>
      <c r="N176" s="31">
        <f>Calculations!P154</f>
        <v>4.0000000000000001E-3</v>
      </c>
      <c r="O176" s="31">
        <f>Calculations!U154</f>
        <v>2.1496130696474634E-2</v>
      </c>
      <c r="P176" s="31">
        <f>Calculations!N154</f>
        <v>1.4E-2</v>
      </c>
      <c r="Q176" s="31">
        <f>Calculations!S154</f>
        <v>7.5236457437661219E-2</v>
      </c>
      <c r="R176" s="31">
        <f>Calculations!M154</f>
        <v>0</v>
      </c>
      <c r="S176" s="31">
        <f>Calculations!R154</f>
        <v>0</v>
      </c>
      <c r="T176" s="31">
        <f>Calculations!AA154</f>
        <v>0</v>
      </c>
      <c r="U176" s="31">
        <f>Calculations!AE154</f>
        <v>0</v>
      </c>
      <c r="V176" s="31">
        <f>Calculations!AB154</f>
        <v>0</v>
      </c>
      <c r="W176" s="31">
        <f>Calculations!AF154</f>
        <v>0</v>
      </c>
      <c r="X176" s="31">
        <f>Calculations!AC154</f>
        <v>0</v>
      </c>
      <c r="Y176" s="31">
        <f>Calculations!AG154</f>
        <v>0</v>
      </c>
      <c r="Z176" s="31">
        <f>Calculations!AD154</f>
        <v>0</v>
      </c>
      <c r="AA176" s="31">
        <f>Calculations!AH154</f>
        <v>0</v>
      </c>
      <c r="AB176" s="15" t="s">
        <v>64</v>
      </c>
      <c r="AC176" s="14" t="s">
        <v>2097</v>
      </c>
      <c r="AD176" s="22" t="s">
        <v>2119</v>
      </c>
      <c r="AE176" s="22" t="s">
        <v>2120</v>
      </c>
      <c r="AF176" s="22"/>
      <c r="AG176" s="14" t="s">
        <v>2124</v>
      </c>
    </row>
    <row r="177" spans="2:33" ht="25" x14ac:dyDescent="0.25">
      <c r="B177" s="54" t="str">
        <f>Calculations!A155</f>
        <v>C182</v>
      </c>
      <c r="C177" s="14" t="str">
        <f>Calculations!B155</f>
        <v>Cirencester</v>
      </c>
      <c r="D177" s="9" t="str">
        <f>Calculations!C155</f>
        <v>Housing</v>
      </c>
      <c r="E177" s="31">
        <f>Calculations!D155</f>
        <v>21.321000000000002</v>
      </c>
      <c r="F177" s="31">
        <f>Calculations!H155</f>
        <v>21.321000000000002</v>
      </c>
      <c r="G177" s="31">
        <f>Calculations!L155</f>
        <v>100</v>
      </c>
      <c r="H177" s="31">
        <f>Calculations!G155</f>
        <v>0</v>
      </c>
      <c r="I177" s="31">
        <f>Calculations!K155</f>
        <v>0</v>
      </c>
      <c r="J177" s="31">
        <f>Calculations!F155</f>
        <v>0</v>
      </c>
      <c r="K177" s="31">
        <f>Calculations!J155</f>
        <v>0</v>
      </c>
      <c r="L177" s="31">
        <f>Calculations!E155</f>
        <v>0</v>
      </c>
      <c r="M177" s="31">
        <f>Calculations!I155</f>
        <v>0</v>
      </c>
      <c r="N177" s="31">
        <f>Calculations!P155</f>
        <v>0.24</v>
      </c>
      <c r="O177" s="31">
        <f>Calculations!U155</f>
        <v>1.1256507668495848</v>
      </c>
      <c r="P177" s="31">
        <f>Calculations!N155</f>
        <v>3.7999999999999999E-2</v>
      </c>
      <c r="Q177" s="31">
        <f>Calculations!S155</f>
        <v>0.17822803808451759</v>
      </c>
      <c r="R177" s="31">
        <f>Calculations!M155</f>
        <v>0</v>
      </c>
      <c r="S177" s="31">
        <f>Calculations!R155</f>
        <v>0</v>
      </c>
      <c r="T177" s="31">
        <f>Calculations!AA155</f>
        <v>0</v>
      </c>
      <c r="U177" s="31">
        <f>Calculations!AE155</f>
        <v>0</v>
      </c>
      <c r="V177" s="31">
        <f>Calculations!AB155</f>
        <v>0</v>
      </c>
      <c r="W177" s="31">
        <f>Calculations!AF155</f>
        <v>0</v>
      </c>
      <c r="X177" s="31">
        <f>Calculations!AC155</f>
        <v>0</v>
      </c>
      <c r="Y177" s="31">
        <f>Calculations!AG155</f>
        <v>0</v>
      </c>
      <c r="Z177" s="31">
        <f>Calculations!AD155</f>
        <v>0</v>
      </c>
      <c r="AA177" s="31">
        <f>Calculations!AH155</f>
        <v>0</v>
      </c>
      <c r="AB177" s="15" t="s">
        <v>64</v>
      </c>
      <c r="AC177" s="14" t="s">
        <v>2097</v>
      </c>
      <c r="AD177" s="22" t="s">
        <v>2119</v>
      </c>
      <c r="AE177" s="22" t="s">
        <v>2120</v>
      </c>
      <c r="AF177" s="22"/>
      <c r="AG177" s="14" t="s">
        <v>2124</v>
      </c>
    </row>
    <row r="178" spans="2:33" ht="112.5" x14ac:dyDescent="0.25">
      <c r="B178" s="54" t="str">
        <f>Calculations!A156</f>
        <v>C183</v>
      </c>
      <c r="C178" s="14" t="str">
        <f>Calculations!B156</f>
        <v>Cirencester</v>
      </c>
      <c r="D178" s="9" t="str">
        <f>Calculations!C156</f>
        <v>Housing</v>
      </c>
      <c r="E178" s="31">
        <f>Calculations!D156</f>
        <v>1.702</v>
      </c>
      <c r="F178" s="31">
        <f>Calculations!H156</f>
        <v>0.30999999999999989</v>
      </c>
      <c r="G178" s="31">
        <f>Calculations!L156</f>
        <v>18.21386603995299</v>
      </c>
      <c r="H178" s="31">
        <f>Calculations!G156</f>
        <v>1.4999999999999999E-2</v>
      </c>
      <c r="I178" s="31">
        <f>Calculations!K156</f>
        <v>0.88131609870740302</v>
      </c>
      <c r="J178" s="31">
        <f>Calculations!F156</f>
        <v>5.8999999999999997E-2</v>
      </c>
      <c r="K178" s="31">
        <f>Calculations!J156</f>
        <v>3.4665099882491188</v>
      </c>
      <c r="L178" s="31">
        <f>Calculations!E156</f>
        <v>1.3180000000000001</v>
      </c>
      <c r="M178" s="31">
        <f>Calculations!I156</f>
        <v>77.43830787309048</v>
      </c>
      <c r="N178" s="31">
        <f>Calculations!P156</f>
        <v>6.0000000000000001E-3</v>
      </c>
      <c r="O178" s="31">
        <f>Calculations!U156</f>
        <v>0.35252643948296125</v>
      </c>
      <c r="P178" s="31">
        <f>Calculations!N156</f>
        <v>0</v>
      </c>
      <c r="Q178" s="31">
        <f>Calculations!S156</f>
        <v>0</v>
      </c>
      <c r="R178" s="31">
        <f>Calculations!M156</f>
        <v>0</v>
      </c>
      <c r="S178" s="31">
        <f>Calculations!R156</f>
        <v>0</v>
      </c>
      <c r="T178" s="31">
        <f>Calculations!AA156</f>
        <v>1.1919999999999999</v>
      </c>
      <c r="U178" s="31">
        <f>Calculations!AE156</f>
        <v>70.035252643948297</v>
      </c>
      <c r="V178" s="31">
        <f>Calculations!AB156</f>
        <v>2.3E-2</v>
      </c>
      <c r="W178" s="31">
        <f>Calculations!AF156</f>
        <v>1.3513513513513513</v>
      </c>
      <c r="X178" s="31">
        <f>Calculations!AC156</f>
        <v>0</v>
      </c>
      <c r="Y178" s="31">
        <f>Calculations!AG156</f>
        <v>0</v>
      </c>
      <c r="Z178" s="31">
        <f>Calculations!AD156</f>
        <v>5.8999999999999997E-2</v>
      </c>
      <c r="AA178" s="31">
        <f>Calculations!AH156</f>
        <v>3.4665099882491188</v>
      </c>
      <c r="AB178" s="15" t="s">
        <v>64</v>
      </c>
      <c r="AC178" s="14" t="s">
        <v>2096</v>
      </c>
      <c r="AD178" s="22" t="s">
        <v>2114</v>
      </c>
      <c r="AE178" s="22" t="s">
        <v>2100</v>
      </c>
      <c r="AF178" s="22"/>
      <c r="AG178" s="14" t="s">
        <v>2126</v>
      </c>
    </row>
    <row r="179" spans="2:33" ht="25" x14ac:dyDescent="0.25">
      <c r="B179" s="54" t="str">
        <f>Calculations!A157</f>
        <v>C184</v>
      </c>
      <c r="C179" s="14" t="str">
        <f>Calculations!B157</f>
        <v>Baunton</v>
      </c>
      <c r="D179" s="9" t="str">
        <f>Calculations!C157</f>
        <v>Housing</v>
      </c>
      <c r="E179" s="31">
        <f>Calculations!D157</f>
        <v>70.528000000000006</v>
      </c>
      <c r="F179" s="31">
        <f>Calculations!H157</f>
        <v>70.528000000000006</v>
      </c>
      <c r="G179" s="31">
        <f>Calculations!L157</f>
        <v>100</v>
      </c>
      <c r="H179" s="31">
        <f>Calculations!G157</f>
        <v>0</v>
      </c>
      <c r="I179" s="31">
        <f>Calculations!K157</f>
        <v>0</v>
      </c>
      <c r="J179" s="31">
        <f>Calculations!F157</f>
        <v>0</v>
      </c>
      <c r="K179" s="31">
        <f>Calculations!J157</f>
        <v>0</v>
      </c>
      <c r="L179" s="31">
        <f>Calculations!E157</f>
        <v>0</v>
      </c>
      <c r="M179" s="31">
        <f>Calculations!I157</f>
        <v>0</v>
      </c>
      <c r="N179" s="31">
        <f>Calculations!P157</f>
        <v>1.4E-2</v>
      </c>
      <c r="O179" s="31">
        <f>Calculations!U157</f>
        <v>1.98502722323049E-2</v>
      </c>
      <c r="P179" s="31">
        <f>Calculations!N157</f>
        <v>1.0999999999999999E-2</v>
      </c>
      <c r="Q179" s="31">
        <f>Calculations!S157</f>
        <v>1.5596642468239563E-2</v>
      </c>
      <c r="R179" s="31">
        <f>Calculations!M157</f>
        <v>0</v>
      </c>
      <c r="S179" s="31">
        <f>Calculations!R157</f>
        <v>0</v>
      </c>
      <c r="T179" s="31">
        <f>Calculations!AA157</f>
        <v>0</v>
      </c>
      <c r="U179" s="31">
        <f>Calculations!AE157</f>
        <v>0</v>
      </c>
      <c r="V179" s="31">
        <f>Calculations!AB157</f>
        <v>0</v>
      </c>
      <c r="W179" s="31">
        <f>Calculations!AF157</f>
        <v>0</v>
      </c>
      <c r="X179" s="31">
        <f>Calculations!AC157</f>
        <v>0</v>
      </c>
      <c r="Y179" s="31">
        <f>Calculations!AG157</f>
        <v>0</v>
      </c>
      <c r="Z179" s="31">
        <f>Calculations!AD157</f>
        <v>0</v>
      </c>
      <c r="AA179" s="31">
        <f>Calculations!AH157</f>
        <v>0</v>
      </c>
      <c r="AB179" s="15" t="s">
        <v>64</v>
      </c>
      <c r="AC179" s="14" t="s">
        <v>2097</v>
      </c>
      <c r="AD179" s="22" t="s">
        <v>2119</v>
      </c>
      <c r="AE179" s="22" t="s">
        <v>2120</v>
      </c>
      <c r="AF179" s="22"/>
      <c r="AG179" s="14" t="s">
        <v>2124</v>
      </c>
    </row>
    <row r="180" spans="2:33" ht="112.5" x14ac:dyDescent="0.25">
      <c r="B180" s="54" t="str">
        <f>Calculations!A158</f>
        <v>C185</v>
      </c>
      <c r="C180" s="14" t="str">
        <f>Calculations!B158</f>
        <v>Cirencester</v>
      </c>
      <c r="D180" s="9" t="str">
        <f>Calculations!C158</f>
        <v>Housing</v>
      </c>
      <c r="E180" s="31">
        <f>Calculations!D158</f>
        <v>3.4319999999999999</v>
      </c>
      <c r="F180" s="31">
        <f>Calculations!H158</f>
        <v>0.50499999999999989</v>
      </c>
      <c r="G180" s="31">
        <f>Calculations!L158</f>
        <v>14.714452214452212</v>
      </c>
      <c r="H180" s="31">
        <f>Calculations!G158</f>
        <v>0.19</v>
      </c>
      <c r="I180" s="31">
        <f>Calculations!K158</f>
        <v>5.5361305361305364</v>
      </c>
      <c r="J180" s="31">
        <f>Calculations!F158</f>
        <v>0.20599999999999999</v>
      </c>
      <c r="K180" s="31">
        <f>Calculations!J158</f>
        <v>6.0023310023310028</v>
      </c>
      <c r="L180" s="31">
        <f>Calculations!E158</f>
        <v>2.5310000000000001</v>
      </c>
      <c r="M180" s="31">
        <f>Calculations!I158</f>
        <v>73.747086247086258</v>
      </c>
      <c r="N180" s="31">
        <f>Calculations!P158</f>
        <v>1.2789999999999999</v>
      </c>
      <c r="O180" s="31">
        <f>Calculations!U158</f>
        <v>37.266899766899762</v>
      </c>
      <c r="P180" s="31">
        <f>Calculations!N158</f>
        <v>0.59199999999999997</v>
      </c>
      <c r="Q180" s="31">
        <f>Calculations!S158</f>
        <v>17.249417249417249</v>
      </c>
      <c r="R180" s="31">
        <f>Calculations!M158</f>
        <v>0.73799999999999999</v>
      </c>
      <c r="S180" s="31">
        <f>Calculations!R158</f>
        <v>21.503496503496503</v>
      </c>
      <c r="T180" s="31">
        <f>Calculations!AA158</f>
        <v>2.7770000000000001</v>
      </c>
      <c r="U180" s="31">
        <f>Calculations!AE158</f>
        <v>80.914918414918418</v>
      </c>
      <c r="V180" s="31">
        <f>Calculations!AB158</f>
        <v>0.12</v>
      </c>
      <c r="W180" s="31">
        <f>Calculations!AF158</f>
        <v>3.4965034965034967</v>
      </c>
      <c r="X180" s="31">
        <f>Calculations!AC158</f>
        <v>0.03</v>
      </c>
      <c r="Y180" s="31">
        <f>Calculations!AG158</f>
        <v>0.87412587412587417</v>
      </c>
      <c r="Z180" s="31">
        <f>Calculations!AD158</f>
        <v>0.23599999999999999</v>
      </c>
      <c r="AA180" s="31">
        <f>Calculations!AH158</f>
        <v>6.876456876456877</v>
      </c>
      <c r="AB180" s="15" t="s">
        <v>64</v>
      </c>
      <c r="AC180" s="14" t="s">
        <v>2096</v>
      </c>
      <c r="AD180" s="22" t="s">
        <v>2114</v>
      </c>
      <c r="AE180" s="22" t="s">
        <v>2100</v>
      </c>
      <c r="AF180" s="22"/>
      <c r="AG180" s="14" t="s">
        <v>2126</v>
      </c>
    </row>
    <row r="181" spans="2:33" ht="37.5" x14ac:dyDescent="0.25">
      <c r="B181" s="54" t="str">
        <f>Calculations!A159</f>
        <v>C19</v>
      </c>
      <c r="C181" s="14" t="str">
        <f>Calculations!B159</f>
        <v>50 Chesterton Park</v>
      </c>
      <c r="D181" s="9" t="str">
        <f>Calculations!C159</f>
        <v>Housing</v>
      </c>
      <c r="E181" s="31">
        <f>Calculations!D159</f>
        <v>2.5999999999999999E-2</v>
      </c>
      <c r="F181" s="31">
        <f>Calculations!H159</f>
        <v>2.5999999999999999E-2</v>
      </c>
      <c r="G181" s="31">
        <f>Calculations!L159</f>
        <v>100</v>
      </c>
      <c r="H181" s="31">
        <f>Calculations!G159</f>
        <v>0</v>
      </c>
      <c r="I181" s="31">
        <f>Calculations!K159</f>
        <v>0</v>
      </c>
      <c r="J181" s="31">
        <f>Calculations!F159</f>
        <v>0</v>
      </c>
      <c r="K181" s="31">
        <f>Calculations!J159</f>
        <v>0</v>
      </c>
      <c r="L181" s="31">
        <f>Calculations!E159</f>
        <v>0</v>
      </c>
      <c r="M181" s="31">
        <f>Calculations!I159</f>
        <v>0</v>
      </c>
      <c r="N181" s="31">
        <f>Calculations!P159</f>
        <v>0</v>
      </c>
      <c r="O181" s="31">
        <f>Calculations!U159</f>
        <v>0</v>
      </c>
      <c r="P181" s="31">
        <f>Calculations!N159</f>
        <v>0</v>
      </c>
      <c r="Q181" s="31">
        <f>Calculations!S159</f>
        <v>0</v>
      </c>
      <c r="R181" s="31">
        <f>Calculations!M159</f>
        <v>0</v>
      </c>
      <c r="S181" s="31">
        <f>Calculations!R159</f>
        <v>0</v>
      </c>
      <c r="T181" s="31">
        <f>Calculations!AA159</f>
        <v>0</v>
      </c>
      <c r="U181" s="31">
        <f>Calculations!AE159</f>
        <v>0</v>
      </c>
      <c r="V181" s="31">
        <f>Calculations!AB159</f>
        <v>0</v>
      </c>
      <c r="W181" s="31">
        <f>Calculations!AF159</f>
        <v>0</v>
      </c>
      <c r="X181" s="31">
        <f>Calculations!AC159</f>
        <v>0</v>
      </c>
      <c r="Y181" s="31">
        <f>Calculations!AG159</f>
        <v>0</v>
      </c>
      <c r="Z181" s="31">
        <f>Calculations!AD159</f>
        <v>0</v>
      </c>
      <c r="AA181" s="31">
        <f>Calculations!AH159</f>
        <v>0</v>
      </c>
      <c r="AB181" s="15" t="s">
        <v>64</v>
      </c>
      <c r="AC181" s="14" t="s">
        <v>2099</v>
      </c>
      <c r="AD181" s="22" t="s">
        <v>2107</v>
      </c>
      <c r="AE181" s="22" t="s">
        <v>2102</v>
      </c>
      <c r="AF181" s="22"/>
      <c r="AG181" s="14" t="s">
        <v>2122</v>
      </c>
    </row>
    <row r="182" spans="2:33" ht="37.5" x14ac:dyDescent="0.25">
      <c r="B182" s="54" t="str">
        <f>Calculations!A160</f>
        <v>C2</v>
      </c>
      <c r="C182" s="14" t="str">
        <f>Calculations!B160</f>
        <v>14 Whiteway View</v>
      </c>
      <c r="D182" s="9" t="str">
        <f>Calculations!C160</f>
        <v>Housing</v>
      </c>
      <c r="E182" s="31">
        <f>Calculations!D160</f>
        <v>4.8000000000000001E-2</v>
      </c>
      <c r="F182" s="31">
        <f>Calculations!H160</f>
        <v>4.8000000000000001E-2</v>
      </c>
      <c r="G182" s="31">
        <f>Calculations!L160</f>
        <v>100</v>
      </c>
      <c r="H182" s="31">
        <f>Calculations!G160</f>
        <v>0</v>
      </c>
      <c r="I182" s="31">
        <f>Calculations!K160</f>
        <v>0</v>
      </c>
      <c r="J182" s="31">
        <f>Calculations!F160</f>
        <v>0</v>
      </c>
      <c r="K182" s="31">
        <f>Calculations!J160</f>
        <v>0</v>
      </c>
      <c r="L182" s="31">
        <f>Calculations!E160</f>
        <v>0</v>
      </c>
      <c r="M182" s="31">
        <f>Calculations!I160</f>
        <v>0</v>
      </c>
      <c r="N182" s="31">
        <f>Calculations!P160</f>
        <v>0</v>
      </c>
      <c r="O182" s="31">
        <f>Calculations!U160</f>
        <v>0</v>
      </c>
      <c r="P182" s="31">
        <f>Calculations!N160</f>
        <v>0</v>
      </c>
      <c r="Q182" s="31">
        <f>Calculations!S160</f>
        <v>0</v>
      </c>
      <c r="R182" s="31">
        <f>Calculations!M160</f>
        <v>0</v>
      </c>
      <c r="S182" s="31">
        <f>Calculations!R160</f>
        <v>0</v>
      </c>
      <c r="T182" s="31">
        <f>Calculations!AA160</f>
        <v>0</v>
      </c>
      <c r="U182" s="31">
        <f>Calculations!AE160</f>
        <v>0</v>
      </c>
      <c r="V182" s="31">
        <f>Calculations!AB160</f>
        <v>0</v>
      </c>
      <c r="W182" s="31">
        <f>Calculations!AF160</f>
        <v>0</v>
      </c>
      <c r="X182" s="31">
        <f>Calculations!AC160</f>
        <v>0</v>
      </c>
      <c r="Y182" s="31">
        <f>Calculations!AG160</f>
        <v>0</v>
      </c>
      <c r="Z182" s="31">
        <f>Calculations!AD160</f>
        <v>0</v>
      </c>
      <c r="AA182" s="31">
        <f>Calculations!AH160</f>
        <v>0</v>
      </c>
      <c r="AB182" s="15" t="s">
        <v>64</v>
      </c>
      <c r="AC182" s="14" t="s">
        <v>2099</v>
      </c>
      <c r="AD182" s="22" t="s">
        <v>2107</v>
      </c>
      <c r="AE182" s="22" t="s">
        <v>2102</v>
      </c>
      <c r="AF182" s="22"/>
      <c r="AG182" s="14" t="s">
        <v>2122</v>
      </c>
    </row>
    <row r="183" spans="2:33" ht="25" x14ac:dyDescent="0.25">
      <c r="B183" s="54" t="str">
        <f>Calculations!A161</f>
        <v>C20</v>
      </c>
      <c r="C183" s="14" t="str">
        <f>Calculations!B161</f>
        <v>50 Querns Lane</v>
      </c>
      <c r="D183" s="9" t="str">
        <f>Calculations!C161</f>
        <v>Housing</v>
      </c>
      <c r="E183" s="31">
        <f>Calculations!D161</f>
        <v>0.05</v>
      </c>
      <c r="F183" s="31">
        <f>Calculations!H161</f>
        <v>0.05</v>
      </c>
      <c r="G183" s="31">
        <f>Calculations!L161</f>
        <v>100</v>
      </c>
      <c r="H183" s="31">
        <f>Calculations!G161</f>
        <v>0</v>
      </c>
      <c r="I183" s="31">
        <f>Calculations!K161</f>
        <v>0</v>
      </c>
      <c r="J183" s="31">
        <f>Calculations!F161</f>
        <v>0</v>
      </c>
      <c r="K183" s="31">
        <f>Calculations!J161</f>
        <v>0</v>
      </c>
      <c r="L183" s="31">
        <f>Calculations!E161</f>
        <v>0</v>
      </c>
      <c r="M183" s="31">
        <f>Calculations!I161</f>
        <v>0</v>
      </c>
      <c r="N183" s="31">
        <f>Calculations!P161</f>
        <v>1.7000000000000001E-2</v>
      </c>
      <c r="O183" s="31">
        <f>Calculations!U161</f>
        <v>34</v>
      </c>
      <c r="P183" s="31">
        <f>Calculations!N161</f>
        <v>1E-3</v>
      </c>
      <c r="Q183" s="31">
        <f>Calculations!S161</f>
        <v>2</v>
      </c>
      <c r="R183" s="31">
        <f>Calculations!M161</f>
        <v>0</v>
      </c>
      <c r="S183" s="31">
        <f>Calculations!R161</f>
        <v>0</v>
      </c>
      <c r="T183" s="31">
        <f>Calculations!AA161</f>
        <v>0</v>
      </c>
      <c r="U183" s="31">
        <f>Calculations!AE161</f>
        <v>0</v>
      </c>
      <c r="V183" s="31">
        <f>Calculations!AB161</f>
        <v>0</v>
      </c>
      <c r="W183" s="31">
        <f>Calculations!AF161</f>
        <v>0</v>
      </c>
      <c r="X183" s="31">
        <f>Calculations!AC161</f>
        <v>0</v>
      </c>
      <c r="Y183" s="31">
        <f>Calculations!AG161</f>
        <v>0</v>
      </c>
      <c r="Z183" s="31">
        <f>Calculations!AD161</f>
        <v>0</v>
      </c>
      <c r="AA183" s="31">
        <f>Calculations!AH161</f>
        <v>0</v>
      </c>
      <c r="AB183" s="15" t="s">
        <v>64</v>
      </c>
      <c r="AC183" s="14" t="s">
        <v>2097</v>
      </c>
      <c r="AD183" s="22" t="s">
        <v>2119</v>
      </c>
      <c r="AE183" s="22" t="s">
        <v>2120</v>
      </c>
      <c r="AF183" s="22"/>
      <c r="AG183" s="14" t="s">
        <v>2124</v>
      </c>
    </row>
    <row r="184" spans="2:33" ht="37.5" x14ac:dyDescent="0.25">
      <c r="B184" s="54" t="str">
        <f>Calculations!A162</f>
        <v>C22</v>
      </c>
      <c r="C184" s="14" t="str">
        <f>Calculations!B162</f>
        <v>50-52 Lewis Lane</v>
      </c>
      <c r="D184" s="9" t="str">
        <f>Calculations!C162</f>
        <v>Housing</v>
      </c>
      <c r="E184" s="31">
        <f>Calculations!D162</f>
        <v>4.2000000000000003E-2</v>
      </c>
      <c r="F184" s="31">
        <f>Calculations!H162</f>
        <v>4.2000000000000003E-2</v>
      </c>
      <c r="G184" s="31">
        <f>Calculations!L162</f>
        <v>100</v>
      </c>
      <c r="H184" s="31">
        <f>Calculations!G162</f>
        <v>0</v>
      </c>
      <c r="I184" s="31">
        <f>Calculations!K162</f>
        <v>0</v>
      </c>
      <c r="J184" s="31">
        <f>Calculations!F162</f>
        <v>0</v>
      </c>
      <c r="K184" s="31">
        <f>Calculations!J162</f>
        <v>0</v>
      </c>
      <c r="L184" s="31">
        <f>Calculations!E162</f>
        <v>0</v>
      </c>
      <c r="M184" s="31">
        <f>Calculations!I162</f>
        <v>0</v>
      </c>
      <c r="N184" s="31">
        <f>Calculations!P162</f>
        <v>0</v>
      </c>
      <c r="O184" s="31">
        <f>Calculations!U162</f>
        <v>0</v>
      </c>
      <c r="P184" s="31">
        <f>Calculations!N162</f>
        <v>0</v>
      </c>
      <c r="Q184" s="31">
        <f>Calculations!S162</f>
        <v>0</v>
      </c>
      <c r="R184" s="31">
        <f>Calculations!M162</f>
        <v>0</v>
      </c>
      <c r="S184" s="31">
        <f>Calculations!R162</f>
        <v>0</v>
      </c>
      <c r="T184" s="31">
        <f>Calculations!AA162</f>
        <v>0</v>
      </c>
      <c r="U184" s="31">
        <f>Calculations!AE162</f>
        <v>0</v>
      </c>
      <c r="V184" s="31">
        <f>Calculations!AB162</f>
        <v>0</v>
      </c>
      <c r="W184" s="31">
        <f>Calculations!AF162</f>
        <v>0</v>
      </c>
      <c r="X184" s="31">
        <f>Calculations!AC162</f>
        <v>0</v>
      </c>
      <c r="Y184" s="31">
        <f>Calculations!AG162</f>
        <v>0</v>
      </c>
      <c r="Z184" s="31">
        <f>Calculations!AD162</f>
        <v>0</v>
      </c>
      <c r="AA184" s="31">
        <f>Calculations!AH162</f>
        <v>0</v>
      </c>
      <c r="AB184" s="15" t="s">
        <v>64</v>
      </c>
      <c r="AC184" s="14" t="s">
        <v>2099</v>
      </c>
      <c r="AD184" s="22" t="s">
        <v>2107</v>
      </c>
      <c r="AE184" s="22" t="s">
        <v>2102</v>
      </c>
      <c r="AF184" s="22"/>
      <c r="AG184" s="14" t="s">
        <v>2122</v>
      </c>
    </row>
    <row r="185" spans="2:33" ht="37.5" x14ac:dyDescent="0.25">
      <c r="B185" s="54" t="str">
        <f>Calculations!A163</f>
        <v>C24</v>
      </c>
      <c r="C185" s="14" t="str">
        <f>Calculations!B163</f>
        <v>56 Dyer Street (bc - 14 Gloucester Street)</v>
      </c>
      <c r="D185" s="9" t="str">
        <f>Calculations!C163</f>
        <v>Housing</v>
      </c>
      <c r="E185" s="31">
        <f>Calculations!D163</f>
        <v>1.2E-2</v>
      </c>
      <c r="F185" s="31">
        <f>Calculations!H163</f>
        <v>1.2E-2</v>
      </c>
      <c r="G185" s="31">
        <f>Calculations!L163</f>
        <v>100</v>
      </c>
      <c r="H185" s="31">
        <f>Calculations!G163</f>
        <v>0</v>
      </c>
      <c r="I185" s="31">
        <f>Calculations!K163</f>
        <v>0</v>
      </c>
      <c r="J185" s="31">
        <f>Calculations!F163</f>
        <v>0</v>
      </c>
      <c r="K185" s="31">
        <f>Calculations!J163</f>
        <v>0</v>
      </c>
      <c r="L185" s="31">
        <f>Calculations!E163</f>
        <v>0</v>
      </c>
      <c r="M185" s="31">
        <f>Calculations!I163</f>
        <v>0</v>
      </c>
      <c r="N185" s="31">
        <f>Calculations!P163</f>
        <v>0</v>
      </c>
      <c r="O185" s="31">
        <f>Calculations!U163</f>
        <v>0</v>
      </c>
      <c r="P185" s="31">
        <f>Calculations!N163</f>
        <v>0</v>
      </c>
      <c r="Q185" s="31">
        <f>Calculations!S163</f>
        <v>0</v>
      </c>
      <c r="R185" s="31">
        <f>Calculations!M163</f>
        <v>0</v>
      </c>
      <c r="S185" s="31">
        <f>Calculations!R163</f>
        <v>0</v>
      </c>
      <c r="T185" s="31">
        <f>Calculations!AA163</f>
        <v>0</v>
      </c>
      <c r="U185" s="31">
        <f>Calculations!AE163</f>
        <v>0</v>
      </c>
      <c r="V185" s="31">
        <f>Calculations!AB163</f>
        <v>0</v>
      </c>
      <c r="W185" s="31">
        <f>Calculations!AF163</f>
        <v>0</v>
      </c>
      <c r="X185" s="31">
        <f>Calculations!AC163</f>
        <v>0</v>
      </c>
      <c r="Y185" s="31">
        <f>Calculations!AG163</f>
        <v>0</v>
      </c>
      <c r="Z185" s="31">
        <f>Calculations!AD163</f>
        <v>0</v>
      </c>
      <c r="AA185" s="31">
        <f>Calculations!AH163</f>
        <v>0</v>
      </c>
      <c r="AB185" s="15" t="s">
        <v>64</v>
      </c>
      <c r="AC185" s="14" t="s">
        <v>2099</v>
      </c>
      <c r="AD185" s="22" t="s">
        <v>2107</v>
      </c>
      <c r="AE185" s="22" t="s">
        <v>2102</v>
      </c>
      <c r="AF185" s="22"/>
      <c r="AG185" s="14" t="s">
        <v>2122</v>
      </c>
    </row>
    <row r="186" spans="2:33" ht="37.5" x14ac:dyDescent="0.25">
      <c r="B186" s="54" t="str">
        <f>Calculations!A164</f>
        <v>C25</v>
      </c>
      <c r="C186" s="14" t="str">
        <f>Calculations!B164</f>
        <v>6 Abbey Way</v>
      </c>
      <c r="D186" s="9" t="str">
        <f>Calculations!C164</f>
        <v>Housing</v>
      </c>
      <c r="E186" s="31">
        <f>Calculations!D164</f>
        <v>9.7000000000000003E-2</v>
      </c>
      <c r="F186" s="31">
        <f>Calculations!H164</f>
        <v>9.7000000000000003E-2</v>
      </c>
      <c r="G186" s="31">
        <f>Calculations!L164</f>
        <v>100</v>
      </c>
      <c r="H186" s="31">
        <f>Calculations!G164</f>
        <v>0</v>
      </c>
      <c r="I186" s="31">
        <f>Calculations!K164</f>
        <v>0</v>
      </c>
      <c r="J186" s="31">
        <f>Calculations!F164</f>
        <v>0</v>
      </c>
      <c r="K186" s="31">
        <f>Calculations!J164</f>
        <v>0</v>
      </c>
      <c r="L186" s="31">
        <f>Calculations!E164</f>
        <v>0</v>
      </c>
      <c r="M186" s="31">
        <f>Calculations!I164</f>
        <v>0</v>
      </c>
      <c r="N186" s="31">
        <f>Calculations!P164</f>
        <v>0</v>
      </c>
      <c r="O186" s="31">
        <f>Calculations!U164</f>
        <v>0</v>
      </c>
      <c r="P186" s="31">
        <f>Calculations!N164</f>
        <v>0</v>
      </c>
      <c r="Q186" s="31">
        <f>Calculations!S164</f>
        <v>0</v>
      </c>
      <c r="R186" s="31">
        <f>Calculations!M164</f>
        <v>0</v>
      </c>
      <c r="S186" s="31">
        <f>Calculations!R164</f>
        <v>0</v>
      </c>
      <c r="T186" s="31">
        <f>Calculations!AA164</f>
        <v>0</v>
      </c>
      <c r="U186" s="31">
        <f>Calculations!AE164</f>
        <v>0</v>
      </c>
      <c r="V186" s="31">
        <f>Calculations!AB164</f>
        <v>0</v>
      </c>
      <c r="W186" s="31">
        <f>Calculations!AF164</f>
        <v>0</v>
      </c>
      <c r="X186" s="31">
        <f>Calculations!AC164</f>
        <v>0</v>
      </c>
      <c r="Y186" s="31">
        <f>Calculations!AG164</f>
        <v>0</v>
      </c>
      <c r="Z186" s="31">
        <f>Calculations!AD164</f>
        <v>0</v>
      </c>
      <c r="AA186" s="31">
        <f>Calculations!AH164</f>
        <v>0</v>
      </c>
      <c r="AB186" s="15" t="s">
        <v>64</v>
      </c>
      <c r="AC186" s="14" t="s">
        <v>2099</v>
      </c>
      <c r="AD186" s="22" t="s">
        <v>2107</v>
      </c>
      <c r="AE186" s="22" t="s">
        <v>2102</v>
      </c>
      <c r="AF186" s="22"/>
      <c r="AG186" s="14" t="s">
        <v>2122</v>
      </c>
    </row>
    <row r="187" spans="2:33" ht="37.5" x14ac:dyDescent="0.25">
      <c r="B187" s="54" t="str">
        <f>Calculations!A165</f>
        <v>C26</v>
      </c>
      <c r="C187" s="14" t="str">
        <f>Calculations!B165</f>
        <v>61 Castle Street</v>
      </c>
      <c r="D187" s="9" t="str">
        <f>Calculations!C165</f>
        <v>Housing</v>
      </c>
      <c r="E187" s="31">
        <f>Calculations!D165</f>
        <v>1.7999999999999999E-2</v>
      </c>
      <c r="F187" s="31">
        <f>Calculations!H165</f>
        <v>1.7999999999999999E-2</v>
      </c>
      <c r="G187" s="31">
        <f>Calculations!L165</f>
        <v>100</v>
      </c>
      <c r="H187" s="31">
        <f>Calculations!G165</f>
        <v>0</v>
      </c>
      <c r="I187" s="31">
        <f>Calculations!K165</f>
        <v>0</v>
      </c>
      <c r="J187" s="31">
        <f>Calculations!F165</f>
        <v>0</v>
      </c>
      <c r="K187" s="31">
        <f>Calculations!J165</f>
        <v>0</v>
      </c>
      <c r="L187" s="31">
        <f>Calculations!E165</f>
        <v>0</v>
      </c>
      <c r="M187" s="31">
        <f>Calculations!I165</f>
        <v>0</v>
      </c>
      <c r="N187" s="31">
        <f>Calculations!P165</f>
        <v>0</v>
      </c>
      <c r="O187" s="31">
        <f>Calculations!U165</f>
        <v>0</v>
      </c>
      <c r="P187" s="31">
        <f>Calculations!N165</f>
        <v>0</v>
      </c>
      <c r="Q187" s="31">
        <f>Calculations!S165</f>
        <v>0</v>
      </c>
      <c r="R187" s="31">
        <f>Calculations!M165</f>
        <v>0</v>
      </c>
      <c r="S187" s="31">
        <f>Calculations!R165</f>
        <v>0</v>
      </c>
      <c r="T187" s="31">
        <f>Calculations!AA165</f>
        <v>0</v>
      </c>
      <c r="U187" s="31">
        <f>Calculations!AE165</f>
        <v>0</v>
      </c>
      <c r="V187" s="31">
        <f>Calculations!AB165</f>
        <v>0</v>
      </c>
      <c r="W187" s="31">
        <f>Calculations!AF165</f>
        <v>0</v>
      </c>
      <c r="X187" s="31">
        <f>Calculations!AC165</f>
        <v>0</v>
      </c>
      <c r="Y187" s="31">
        <f>Calculations!AG165</f>
        <v>0</v>
      </c>
      <c r="Z187" s="31">
        <f>Calculations!AD165</f>
        <v>0</v>
      </c>
      <c r="AA187" s="31">
        <f>Calculations!AH165</f>
        <v>0</v>
      </c>
      <c r="AB187" s="15" t="s">
        <v>64</v>
      </c>
      <c r="AC187" s="14" t="s">
        <v>2099</v>
      </c>
      <c r="AD187" s="22" t="s">
        <v>2107</v>
      </c>
      <c r="AE187" s="22" t="s">
        <v>2102</v>
      </c>
      <c r="AF187" s="22"/>
      <c r="AG187" s="14" t="s">
        <v>2122</v>
      </c>
    </row>
    <row r="188" spans="2:33" ht="25" x14ac:dyDescent="0.25">
      <c r="B188" s="54" t="str">
        <f>Calculations!A166</f>
        <v>C27</v>
      </c>
      <c r="C188" s="14" t="str">
        <f>Calculations!B166</f>
        <v>95 Queen Elizabeth Road</v>
      </c>
      <c r="D188" s="9" t="str">
        <f>Calculations!C166</f>
        <v>Housing</v>
      </c>
      <c r="E188" s="31">
        <f>Calculations!D166</f>
        <v>3.4000000000000002E-2</v>
      </c>
      <c r="F188" s="31">
        <f>Calculations!H166</f>
        <v>3.4000000000000002E-2</v>
      </c>
      <c r="G188" s="31">
        <f>Calculations!L166</f>
        <v>100</v>
      </c>
      <c r="H188" s="31">
        <f>Calculations!G166</f>
        <v>0</v>
      </c>
      <c r="I188" s="31">
        <f>Calculations!K166</f>
        <v>0</v>
      </c>
      <c r="J188" s="31">
        <f>Calculations!F166</f>
        <v>0</v>
      </c>
      <c r="K188" s="31">
        <f>Calculations!J166</f>
        <v>0</v>
      </c>
      <c r="L188" s="31">
        <f>Calculations!E166</f>
        <v>0</v>
      </c>
      <c r="M188" s="31">
        <f>Calculations!I166</f>
        <v>0</v>
      </c>
      <c r="N188" s="31">
        <f>Calculations!P166</f>
        <v>4.0000000000000001E-3</v>
      </c>
      <c r="O188" s="31">
        <f>Calculations!U166</f>
        <v>11.76470588235294</v>
      </c>
      <c r="P188" s="31">
        <f>Calculations!N166</f>
        <v>3.0000000000000001E-3</v>
      </c>
      <c r="Q188" s="31">
        <f>Calculations!S166</f>
        <v>8.8235294117647047</v>
      </c>
      <c r="R188" s="31">
        <f>Calculations!M166</f>
        <v>0</v>
      </c>
      <c r="S188" s="31">
        <f>Calculations!R166</f>
        <v>0</v>
      </c>
      <c r="T188" s="31">
        <f>Calculations!AA166</f>
        <v>0</v>
      </c>
      <c r="U188" s="31">
        <f>Calculations!AE166</f>
        <v>0</v>
      </c>
      <c r="V188" s="31">
        <f>Calculations!AB166</f>
        <v>0</v>
      </c>
      <c r="W188" s="31">
        <f>Calculations!AF166</f>
        <v>0</v>
      </c>
      <c r="X188" s="31">
        <f>Calculations!AC166</f>
        <v>0</v>
      </c>
      <c r="Y188" s="31">
        <f>Calculations!AG166</f>
        <v>0</v>
      </c>
      <c r="Z188" s="31">
        <f>Calculations!AD166</f>
        <v>0</v>
      </c>
      <c r="AA188" s="31">
        <f>Calculations!AH166</f>
        <v>0</v>
      </c>
      <c r="AB188" s="15" t="s">
        <v>64</v>
      </c>
      <c r="AC188" s="14" t="s">
        <v>2097</v>
      </c>
      <c r="AD188" s="22" t="s">
        <v>2119</v>
      </c>
      <c r="AE188" s="22" t="s">
        <v>2120</v>
      </c>
      <c r="AF188" s="22"/>
      <c r="AG188" s="14" t="s">
        <v>2124</v>
      </c>
    </row>
    <row r="189" spans="2:33" ht="37.5" x14ac:dyDescent="0.25">
      <c r="B189" s="54" t="str">
        <f>Calculations!A167</f>
        <v>C3</v>
      </c>
      <c r="C189" s="14" t="str">
        <f>Calculations!B167</f>
        <v>Masonic Hall – plus garage and car parking</v>
      </c>
      <c r="D189" s="9" t="str">
        <f>Calculations!C167</f>
        <v>Housing</v>
      </c>
      <c r="E189" s="31">
        <f>Calculations!D167</f>
        <v>0.13100000000000001</v>
      </c>
      <c r="F189" s="31">
        <f>Calculations!H167</f>
        <v>0.13100000000000001</v>
      </c>
      <c r="G189" s="31">
        <f>Calculations!L167</f>
        <v>100</v>
      </c>
      <c r="H189" s="31">
        <f>Calculations!G167</f>
        <v>0</v>
      </c>
      <c r="I189" s="31">
        <f>Calculations!K167</f>
        <v>0</v>
      </c>
      <c r="J189" s="31">
        <f>Calculations!F167</f>
        <v>0</v>
      </c>
      <c r="K189" s="31">
        <f>Calculations!J167</f>
        <v>0</v>
      </c>
      <c r="L189" s="31">
        <f>Calculations!E167</f>
        <v>0</v>
      </c>
      <c r="M189" s="31">
        <f>Calculations!I167</f>
        <v>0</v>
      </c>
      <c r="N189" s="31">
        <f>Calculations!P167</f>
        <v>0</v>
      </c>
      <c r="O189" s="31">
        <f>Calculations!U167</f>
        <v>0</v>
      </c>
      <c r="P189" s="31">
        <f>Calculations!N167</f>
        <v>0</v>
      </c>
      <c r="Q189" s="31">
        <f>Calculations!S167</f>
        <v>0</v>
      </c>
      <c r="R189" s="31">
        <f>Calculations!M167</f>
        <v>0</v>
      </c>
      <c r="S189" s="31">
        <f>Calculations!R167</f>
        <v>0</v>
      </c>
      <c r="T189" s="31">
        <f>Calculations!AA167</f>
        <v>0</v>
      </c>
      <c r="U189" s="31">
        <f>Calculations!AE167</f>
        <v>0</v>
      </c>
      <c r="V189" s="31">
        <f>Calculations!AB167</f>
        <v>0</v>
      </c>
      <c r="W189" s="31">
        <f>Calculations!AF167</f>
        <v>0</v>
      </c>
      <c r="X189" s="31">
        <f>Calculations!AC167</f>
        <v>0</v>
      </c>
      <c r="Y189" s="31">
        <f>Calculations!AG167</f>
        <v>0</v>
      </c>
      <c r="Z189" s="31">
        <f>Calculations!AD167</f>
        <v>0</v>
      </c>
      <c r="AA189" s="31">
        <f>Calculations!AH167</f>
        <v>0</v>
      </c>
      <c r="AB189" s="15" t="s">
        <v>64</v>
      </c>
      <c r="AC189" s="14" t="s">
        <v>2099</v>
      </c>
      <c r="AD189" s="22" t="s">
        <v>2107</v>
      </c>
      <c r="AE189" s="22" t="s">
        <v>2102</v>
      </c>
      <c r="AF189" s="22"/>
      <c r="AG189" s="14" t="s">
        <v>2122</v>
      </c>
    </row>
    <row r="190" spans="2:33" ht="37.5" x14ac:dyDescent="0.25">
      <c r="B190" s="54" t="str">
        <f>Calculations!A168</f>
        <v>C30</v>
      </c>
      <c r="C190" s="14" t="str">
        <f>Calculations!B168</f>
        <v>74 Cricklade Street</v>
      </c>
      <c r="D190" s="9" t="str">
        <f>Calculations!C168</f>
        <v>Housing</v>
      </c>
      <c r="E190" s="31">
        <f>Calculations!D168</f>
        <v>3.5999999999999997E-2</v>
      </c>
      <c r="F190" s="31">
        <f>Calculations!H168</f>
        <v>3.5999999999999997E-2</v>
      </c>
      <c r="G190" s="31">
        <f>Calculations!L168</f>
        <v>100</v>
      </c>
      <c r="H190" s="31">
        <f>Calculations!G168</f>
        <v>0</v>
      </c>
      <c r="I190" s="31">
        <f>Calculations!K168</f>
        <v>0</v>
      </c>
      <c r="J190" s="31">
        <f>Calculations!F168</f>
        <v>0</v>
      </c>
      <c r="K190" s="31">
        <f>Calculations!J168</f>
        <v>0</v>
      </c>
      <c r="L190" s="31">
        <f>Calculations!E168</f>
        <v>0</v>
      </c>
      <c r="M190" s="31">
        <f>Calculations!I168</f>
        <v>0</v>
      </c>
      <c r="N190" s="31">
        <f>Calculations!P168</f>
        <v>0</v>
      </c>
      <c r="O190" s="31">
        <f>Calculations!U168</f>
        <v>0</v>
      </c>
      <c r="P190" s="31">
        <f>Calculations!N168</f>
        <v>0</v>
      </c>
      <c r="Q190" s="31">
        <f>Calculations!S168</f>
        <v>0</v>
      </c>
      <c r="R190" s="31">
        <f>Calculations!M168</f>
        <v>0</v>
      </c>
      <c r="S190" s="31">
        <f>Calculations!R168</f>
        <v>0</v>
      </c>
      <c r="T190" s="31">
        <f>Calculations!AA168</f>
        <v>0</v>
      </c>
      <c r="U190" s="31">
        <f>Calculations!AE168</f>
        <v>0</v>
      </c>
      <c r="V190" s="31">
        <f>Calculations!AB168</f>
        <v>0</v>
      </c>
      <c r="W190" s="31">
        <f>Calculations!AF168</f>
        <v>0</v>
      </c>
      <c r="X190" s="31">
        <f>Calculations!AC168</f>
        <v>0</v>
      </c>
      <c r="Y190" s="31">
        <f>Calculations!AG168</f>
        <v>0</v>
      </c>
      <c r="Z190" s="31">
        <f>Calculations!AD168</f>
        <v>0</v>
      </c>
      <c r="AA190" s="31">
        <f>Calculations!AH168</f>
        <v>0</v>
      </c>
      <c r="AB190" s="15" t="s">
        <v>64</v>
      </c>
      <c r="AC190" s="14" t="s">
        <v>2099</v>
      </c>
      <c r="AD190" s="22" t="s">
        <v>2107</v>
      </c>
      <c r="AE190" s="22" t="s">
        <v>2102</v>
      </c>
      <c r="AF190" s="22"/>
      <c r="AG190" s="14" t="s">
        <v>2122</v>
      </c>
    </row>
    <row r="191" spans="2:33" ht="37.5" x14ac:dyDescent="0.25">
      <c r="B191" s="54" t="str">
        <f>Calculations!A169</f>
        <v>C31</v>
      </c>
      <c r="C191" s="14" t="str">
        <f>Calculations!B169</f>
        <v>78 Dyer Street from residential</v>
      </c>
      <c r="D191" s="9" t="str">
        <f>Calculations!C169</f>
        <v>Housing</v>
      </c>
      <c r="E191" s="31">
        <f>Calculations!D169</f>
        <v>6.0000000000000001E-3</v>
      </c>
      <c r="F191" s="31">
        <f>Calculations!H169</f>
        <v>6.0000000000000001E-3</v>
      </c>
      <c r="G191" s="31">
        <f>Calculations!L169</f>
        <v>100</v>
      </c>
      <c r="H191" s="31">
        <f>Calculations!G169</f>
        <v>0</v>
      </c>
      <c r="I191" s="31">
        <f>Calculations!K169</f>
        <v>0</v>
      </c>
      <c r="J191" s="31">
        <f>Calculations!F169</f>
        <v>0</v>
      </c>
      <c r="K191" s="31">
        <f>Calculations!J169</f>
        <v>0</v>
      </c>
      <c r="L191" s="31">
        <f>Calculations!E169</f>
        <v>0</v>
      </c>
      <c r="M191" s="31">
        <f>Calculations!I169</f>
        <v>0</v>
      </c>
      <c r="N191" s="31">
        <f>Calculations!P169</f>
        <v>0</v>
      </c>
      <c r="O191" s="31">
        <f>Calculations!U169</f>
        <v>0</v>
      </c>
      <c r="P191" s="31">
        <f>Calculations!N169</f>
        <v>0</v>
      </c>
      <c r="Q191" s="31">
        <f>Calculations!S169</f>
        <v>0</v>
      </c>
      <c r="R191" s="31">
        <f>Calculations!M169</f>
        <v>0</v>
      </c>
      <c r="S191" s="31">
        <f>Calculations!R169</f>
        <v>0</v>
      </c>
      <c r="T191" s="31">
        <f>Calculations!AA169</f>
        <v>0</v>
      </c>
      <c r="U191" s="31">
        <f>Calculations!AE169</f>
        <v>0</v>
      </c>
      <c r="V191" s="31">
        <f>Calculations!AB169</f>
        <v>0</v>
      </c>
      <c r="W191" s="31">
        <f>Calculations!AF169</f>
        <v>0</v>
      </c>
      <c r="X191" s="31">
        <f>Calculations!AC169</f>
        <v>0</v>
      </c>
      <c r="Y191" s="31">
        <f>Calculations!AG169</f>
        <v>0</v>
      </c>
      <c r="Z191" s="31">
        <f>Calculations!AD169</f>
        <v>0</v>
      </c>
      <c r="AA191" s="31">
        <f>Calculations!AH169</f>
        <v>0</v>
      </c>
      <c r="AB191" s="15" t="s">
        <v>64</v>
      </c>
      <c r="AC191" s="14" t="s">
        <v>2099</v>
      </c>
      <c r="AD191" s="22" t="s">
        <v>2107</v>
      </c>
      <c r="AE191" s="22" t="s">
        <v>2102</v>
      </c>
      <c r="AF191" s="22"/>
      <c r="AG191" s="14" t="s">
        <v>2122</v>
      </c>
    </row>
    <row r="192" spans="2:33" ht="37.5" x14ac:dyDescent="0.25">
      <c r="B192" s="54" t="str">
        <f>Calculations!A170</f>
        <v>C32</v>
      </c>
      <c r="C192" s="14" t="str">
        <f>Calculations!B170</f>
        <v>8 Dyer Street</v>
      </c>
      <c r="D192" s="9" t="str">
        <f>Calculations!C170</f>
        <v>Housing</v>
      </c>
      <c r="E192" s="31">
        <f>Calculations!D170</f>
        <v>3.1E-2</v>
      </c>
      <c r="F192" s="31">
        <f>Calculations!H170</f>
        <v>3.1E-2</v>
      </c>
      <c r="G192" s="31">
        <f>Calculations!L170</f>
        <v>100</v>
      </c>
      <c r="H192" s="31">
        <f>Calculations!G170</f>
        <v>0</v>
      </c>
      <c r="I192" s="31">
        <f>Calculations!K170</f>
        <v>0</v>
      </c>
      <c r="J192" s="31">
        <f>Calculations!F170</f>
        <v>0</v>
      </c>
      <c r="K192" s="31">
        <f>Calculations!J170</f>
        <v>0</v>
      </c>
      <c r="L192" s="31">
        <f>Calculations!E170</f>
        <v>0</v>
      </c>
      <c r="M192" s="31">
        <f>Calculations!I170</f>
        <v>0</v>
      </c>
      <c r="N192" s="31">
        <f>Calculations!P170</f>
        <v>0</v>
      </c>
      <c r="O192" s="31">
        <f>Calculations!U170</f>
        <v>0</v>
      </c>
      <c r="P192" s="31">
        <f>Calculations!N170</f>
        <v>0</v>
      </c>
      <c r="Q192" s="31">
        <f>Calculations!S170</f>
        <v>0</v>
      </c>
      <c r="R192" s="31">
        <f>Calculations!M170</f>
        <v>0</v>
      </c>
      <c r="S192" s="31">
        <f>Calculations!R170</f>
        <v>0</v>
      </c>
      <c r="T192" s="31">
        <f>Calculations!AA170</f>
        <v>0</v>
      </c>
      <c r="U192" s="31">
        <f>Calculations!AE170</f>
        <v>0</v>
      </c>
      <c r="V192" s="31">
        <f>Calculations!AB170</f>
        <v>0</v>
      </c>
      <c r="W192" s="31">
        <f>Calculations!AF170</f>
        <v>0</v>
      </c>
      <c r="X192" s="31">
        <f>Calculations!AC170</f>
        <v>0</v>
      </c>
      <c r="Y192" s="31">
        <f>Calculations!AG170</f>
        <v>0</v>
      </c>
      <c r="Z192" s="31">
        <f>Calculations!AD170</f>
        <v>0</v>
      </c>
      <c r="AA192" s="31">
        <f>Calculations!AH170</f>
        <v>0</v>
      </c>
      <c r="AB192" s="15" t="s">
        <v>64</v>
      </c>
      <c r="AC192" s="14" t="s">
        <v>2099</v>
      </c>
      <c r="AD192" s="22" t="s">
        <v>2107</v>
      </c>
      <c r="AE192" s="22" t="s">
        <v>2102</v>
      </c>
      <c r="AF192" s="22"/>
      <c r="AG192" s="14" t="s">
        <v>2122</v>
      </c>
    </row>
    <row r="193" spans="2:33" ht="25" x14ac:dyDescent="0.25">
      <c r="B193" s="54" t="str">
        <f>Calculations!A171</f>
        <v>C33</v>
      </c>
      <c r="C193" s="14" t="str">
        <f>Calculations!B171</f>
        <v>8 Thomas Street</v>
      </c>
      <c r="D193" s="9" t="str">
        <f>Calculations!C171</f>
        <v>Housing</v>
      </c>
      <c r="E193" s="31">
        <f>Calculations!D171</f>
        <v>0.105</v>
      </c>
      <c r="F193" s="31">
        <f>Calculations!H171</f>
        <v>5.099999999999999E-2</v>
      </c>
      <c r="G193" s="31">
        <f>Calculations!L171</f>
        <v>48.571428571428562</v>
      </c>
      <c r="H193" s="31">
        <f>Calculations!G171</f>
        <v>3.5000000000000003E-2</v>
      </c>
      <c r="I193" s="31">
        <f>Calculations!K171</f>
        <v>33.333333333333336</v>
      </c>
      <c r="J193" s="31">
        <f>Calculations!F171</f>
        <v>1.9E-2</v>
      </c>
      <c r="K193" s="31">
        <f>Calculations!J171</f>
        <v>18.095238095238095</v>
      </c>
      <c r="L193" s="31">
        <f>Calculations!E171</f>
        <v>0</v>
      </c>
      <c r="M193" s="31">
        <f>Calculations!I171</f>
        <v>0</v>
      </c>
      <c r="N193" s="31">
        <f>Calculations!P171</f>
        <v>0</v>
      </c>
      <c r="O193" s="31">
        <f>Calculations!U171</f>
        <v>0</v>
      </c>
      <c r="P193" s="31">
        <f>Calculations!N171</f>
        <v>0</v>
      </c>
      <c r="Q193" s="31">
        <f>Calculations!S171</f>
        <v>0</v>
      </c>
      <c r="R193" s="31">
        <f>Calculations!M171</f>
        <v>0</v>
      </c>
      <c r="S193" s="31">
        <f>Calculations!R171</f>
        <v>0</v>
      </c>
      <c r="T193" s="31">
        <f>Calculations!AA171</f>
        <v>2.5000000000000001E-2</v>
      </c>
      <c r="U193" s="31">
        <f>Calculations!AE171</f>
        <v>23.80952380952381</v>
      </c>
      <c r="V193" s="31">
        <f>Calculations!AB171</f>
        <v>3.5000000000000003E-2</v>
      </c>
      <c r="W193" s="31">
        <f>Calculations!AF171</f>
        <v>33.333333333333336</v>
      </c>
      <c r="X193" s="31">
        <f>Calculations!AC171</f>
        <v>0</v>
      </c>
      <c r="Y193" s="31">
        <f>Calculations!AG171</f>
        <v>0</v>
      </c>
      <c r="Z193" s="31">
        <f>Calculations!AD171</f>
        <v>0</v>
      </c>
      <c r="AA193" s="31">
        <f>Calculations!AH171</f>
        <v>0</v>
      </c>
      <c r="AB193" s="15" t="s">
        <v>64</v>
      </c>
      <c r="AC193" s="14" t="s">
        <v>2097</v>
      </c>
      <c r="AD193" s="22" t="s">
        <v>2116</v>
      </c>
      <c r="AE193" s="22" t="s">
        <v>2117</v>
      </c>
      <c r="AF193" s="22"/>
      <c r="AG193" s="14" t="s">
        <v>2123</v>
      </c>
    </row>
    <row r="194" spans="2:33" ht="37.5" x14ac:dyDescent="0.25">
      <c r="B194" s="54" t="str">
        <f>Calculations!A172</f>
        <v>C34</v>
      </c>
      <c r="C194" s="14" t="str">
        <f>Calculations!B172</f>
        <v>82 Dyer Street</v>
      </c>
      <c r="D194" s="9" t="str">
        <f>Calculations!C172</f>
        <v>Housing</v>
      </c>
      <c r="E194" s="31">
        <f>Calculations!D172</f>
        <v>8.9999999999999993E-3</v>
      </c>
      <c r="F194" s="31">
        <f>Calculations!H172</f>
        <v>8.9999999999999993E-3</v>
      </c>
      <c r="G194" s="31">
        <f>Calculations!L172</f>
        <v>100</v>
      </c>
      <c r="H194" s="31">
        <f>Calculations!G172</f>
        <v>0</v>
      </c>
      <c r="I194" s="31">
        <f>Calculations!K172</f>
        <v>0</v>
      </c>
      <c r="J194" s="31">
        <f>Calculations!F172</f>
        <v>0</v>
      </c>
      <c r="K194" s="31">
        <f>Calculations!J172</f>
        <v>0</v>
      </c>
      <c r="L194" s="31">
        <f>Calculations!E172</f>
        <v>0</v>
      </c>
      <c r="M194" s="31">
        <f>Calculations!I172</f>
        <v>0</v>
      </c>
      <c r="N194" s="31">
        <f>Calculations!P172</f>
        <v>0</v>
      </c>
      <c r="O194" s="31">
        <f>Calculations!U172</f>
        <v>0</v>
      </c>
      <c r="P194" s="31">
        <f>Calculations!N172</f>
        <v>0</v>
      </c>
      <c r="Q194" s="31">
        <f>Calculations!S172</f>
        <v>0</v>
      </c>
      <c r="R194" s="31">
        <f>Calculations!M172</f>
        <v>0</v>
      </c>
      <c r="S194" s="31">
        <f>Calculations!R172</f>
        <v>0</v>
      </c>
      <c r="T194" s="31">
        <f>Calculations!AA172</f>
        <v>0</v>
      </c>
      <c r="U194" s="31">
        <f>Calculations!AE172</f>
        <v>0</v>
      </c>
      <c r="V194" s="31">
        <f>Calculations!AB172</f>
        <v>0</v>
      </c>
      <c r="W194" s="31">
        <f>Calculations!AF172</f>
        <v>0</v>
      </c>
      <c r="X194" s="31">
        <f>Calculations!AC172</f>
        <v>0</v>
      </c>
      <c r="Y194" s="31">
        <f>Calculations!AG172</f>
        <v>0</v>
      </c>
      <c r="Z194" s="31">
        <f>Calculations!AD172</f>
        <v>0</v>
      </c>
      <c r="AA194" s="31">
        <f>Calculations!AH172</f>
        <v>0</v>
      </c>
      <c r="AB194" s="15" t="s">
        <v>64</v>
      </c>
      <c r="AC194" s="14" t="s">
        <v>2099</v>
      </c>
      <c r="AD194" s="22" t="s">
        <v>2107</v>
      </c>
      <c r="AE194" s="22" t="s">
        <v>2102</v>
      </c>
      <c r="AF194" s="22"/>
      <c r="AG194" s="14" t="s">
        <v>2122</v>
      </c>
    </row>
    <row r="195" spans="2:33" ht="25" x14ac:dyDescent="0.25">
      <c r="B195" s="54" t="str">
        <f>Calculations!A173</f>
        <v>C37</v>
      </c>
      <c r="C195" s="14" t="str">
        <f>Calculations!B173</f>
        <v>Land adjoining 19A (north of) London Road</v>
      </c>
      <c r="D195" s="9" t="str">
        <f>Calculations!C173</f>
        <v>Housing</v>
      </c>
      <c r="E195" s="31">
        <f>Calculations!D173</f>
        <v>0.33700000000000002</v>
      </c>
      <c r="F195" s="31">
        <f>Calculations!H173</f>
        <v>0.33700000000000002</v>
      </c>
      <c r="G195" s="31">
        <f>Calculations!L173</f>
        <v>100</v>
      </c>
      <c r="H195" s="31">
        <f>Calculations!G173</f>
        <v>0</v>
      </c>
      <c r="I195" s="31">
        <f>Calculations!K173</f>
        <v>0</v>
      </c>
      <c r="J195" s="31">
        <f>Calculations!F173</f>
        <v>0</v>
      </c>
      <c r="K195" s="31">
        <f>Calculations!J173</f>
        <v>0</v>
      </c>
      <c r="L195" s="31">
        <f>Calculations!E173</f>
        <v>0</v>
      </c>
      <c r="M195" s="31">
        <f>Calculations!I173</f>
        <v>0</v>
      </c>
      <c r="N195" s="31">
        <f>Calculations!P173</f>
        <v>4.7E-2</v>
      </c>
      <c r="O195" s="31">
        <f>Calculations!U173</f>
        <v>13.946587537091986</v>
      </c>
      <c r="P195" s="31">
        <f>Calculations!N173</f>
        <v>0.01</v>
      </c>
      <c r="Q195" s="31">
        <f>Calculations!S173</f>
        <v>2.9673590504451037</v>
      </c>
      <c r="R195" s="31">
        <f>Calculations!M173</f>
        <v>9.4E-2</v>
      </c>
      <c r="S195" s="31">
        <f>Calculations!R173</f>
        <v>27.893175074183972</v>
      </c>
      <c r="T195" s="31">
        <f>Calculations!AA173</f>
        <v>0</v>
      </c>
      <c r="U195" s="31">
        <f>Calculations!AE173</f>
        <v>0</v>
      </c>
      <c r="V195" s="31">
        <f>Calculations!AB173</f>
        <v>0</v>
      </c>
      <c r="W195" s="31">
        <f>Calculations!AF173</f>
        <v>0</v>
      </c>
      <c r="X195" s="31">
        <f>Calculations!AC173</f>
        <v>0</v>
      </c>
      <c r="Y195" s="31">
        <f>Calculations!AG173</f>
        <v>0</v>
      </c>
      <c r="Z195" s="31">
        <f>Calculations!AD173</f>
        <v>0</v>
      </c>
      <c r="AA195" s="31">
        <f>Calculations!AH173</f>
        <v>0</v>
      </c>
      <c r="AB195" s="15" t="s">
        <v>64</v>
      </c>
      <c r="AC195" s="14" t="s">
        <v>2097</v>
      </c>
      <c r="AD195" s="22" t="s">
        <v>2119</v>
      </c>
      <c r="AE195" s="22" t="s">
        <v>2120</v>
      </c>
      <c r="AF195" s="22"/>
      <c r="AG195" s="14" t="s">
        <v>2124</v>
      </c>
    </row>
    <row r="196" spans="2:33" ht="25" x14ac:dyDescent="0.25">
      <c r="B196" s="54" t="str">
        <f>Calculations!A174</f>
        <v>C39</v>
      </c>
      <c r="C196" s="14" t="str">
        <f>Calculations!B174</f>
        <v>Austin Road Flats</v>
      </c>
      <c r="D196" s="9" t="str">
        <f>Calculations!C174</f>
        <v>Housing</v>
      </c>
      <c r="E196" s="31">
        <f>Calculations!D174</f>
        <v>0.28699999999999998</v>
      </c>
      <c r="F196" s="31">
        <f>Calculations!H174</f>
        <v>0.28699999999999998</v>
      </c>
      <c r="G196" s="31">
        <f>Calculations!L174</f>
        <v>100</v>
      </c>
      <c r="H196" s="31">
        <f>Calculations!G174</f>
        <v>0</v>
      </c>
      <c r="I196" s="31">
        <f>Calculations!K174</f>
        <v>0</v>
      </c>
      <c r="J196" s="31">
        <f>Calculations!F174</f>
        <v>0</v>
      </c>
      <c r="K196" s="31">
        <f>Calculations!J174</f>
        <v>0</v>
      </c>
      <c r="L196" s="31">
        <f>Calculations!E174</f>
        <v>0</v>
      </c>
      <c r="M196" s="31">
        <f>Calculations!I174</f>
        <v>0</v>
      </c>
      <c r="N196" s="31">
        <f>Calculations!P174</f>
        <v>5.1999999999999998E-2</v>
      </c>
      <c r="O196" s="31">
        <f>Calculations!U174</f>
        <v>18.118466898954704</v>
      </c>
      <c r="P196" s="31">
        <f>Calculations!N174</f>
        <v>1.9E-2</v>
      </c>
      <c r="Q196" s="31">
        <f>Calculations!S174</f>
        <v>6.6202090592334493</v>
      </c>
      <c r="R196" s="31">
        <f>Calculations!M174</f>
        <v>7.0000000000000001E-3</v>
      </c>
      <c r="S196" s="31">
        <f>Calculations!R174</f>
        <v>2.4390243902439024</v>
      </c>
      <c r="T196" s="31">
        <f>Calculations!AA174</f>
        <v>0</v>
      </c>
      <c r="U196" s="31">
        <f>Calculations!AE174</f>
        <v>0</v>
      </c>
      <c r="V196" s="31">
        <f>Calculations!AB174</f>
        <v>0</v>
      </c>
      <c r="W196" s="31">
        <f>Calculations!AF174</f>
        <v>0</v>
      </c>
      <c r="X196" s="31">
        <f>Calculations!AC174</f>
        <v>0</v>
      </c>
      <c r="Y196" s="31">
        <f>Calculations!AG174</f>
        <v>0</v>
      </c>
      <c r="Z196" s="31">
        <f>Calculations!AD174</f>
        <v>0</v>
      </c>
      <c r="AA196" s="31">
        <f>Calculations!AH174</f>
        <v>0</v>
      </c>
      <c r="AB196" s="15" t="s">
        <v>64</v>
      </c>
      <c r="AC196" s="14" t="s">
        <v>2097</v>
      </c>
      <c r="AD196" s="22" t="s">
        <v>2119</v>
      </c>
      <c r="AE196" s="22" t="s">
        <v>2120</v>
      </c>
      <c r="AF196" s="22"/>
      <c r="AG196" s="14" t="s">
        <v>2124</v>
      </c>
    </row>
    <row r="197" spans="2:33" ht="37.5" x14ac:dyDescent="0.25">
      <c r="B197" s="54" t="str">
        <f>Calculations!A175</f>
        <v>C4</v>
      </c>
      <c r="C197" s="14" t="str">
        <f>Calculations!B175</f>
        <v>Land at Churn Meadows</v>
      </c>
      <c r="D197" s="9" t="str">
        <f>Calculations!C175</f>
        <v>Housing</v>
      </c>
      <c r="E197" s="31">
        <f>Calculations!D175</f>
        <v>3.7999999999999999E-2</v>
      </c>
      <c r="F197" s="31">
        <f>Calculations!H175</f>
        <v>3.7999999999999999E-2</v>
      </c>
      <c r="G197" s="31">
        <f>Calculations!L175</f>
        <v>100</v>
      </c>
      <c r="H197" s="31">
        <f>Calculations!G175</f>
        <v>0</v>
      </c>
      <c r="I197" s="31">
        <f>Calculations!K175</f>
        <v>0</v>
      </c>
      <c r="J197" s="31">
        <f>Calculations!F175</f>
        <v>0</v>
      </c>
      <c r="K197" s="31">
        <f>Calculations!J175</f>
        <v>0</v>
      </c>
      <c r="L197" s="31">
        <f>Calculations!E175</f>
        <v>0</v>
      </c>
      <c r="M197" s="31">
        <f>Calculations!I175</f>
        <v>0</v>
      </c>
      <c r="N197" s="31">
        <f>Calculations!P175</f>
        <v>8.0000000000000002E-3</v>
      </c>
      <c r="O197" s="31">
        <f>Calculations!U175</f>
        <v>21.05263157894737</v>
      </c>
      <c r="P197" s="31">
        <f>Calculations!N175</f>
        <v>0</v>
      </c>
      <c r="Q197" s="31">
        <f>Calculations!S175</f>
        <v>0</v>
      </c>
      <c r="R197" s="31">
        <f>Calculations!M175</f>
        <v>0</v>
      </c>
      <c r="S197" s="31">
        <f>Calculations!R175</f>
        <v>0</v>
      </c>
      <c r="T197" s="31">
        <f>Calculations!AA175</f>
        <v>0</v>
      </c>
      <c r="U197" s="31">
        <f>Calculations!AE175</f>
        <v>0</v>
      </c>
      <c r="V197" s="31">
        <f>Calculations!AB175</f>
        <v>0</v>
      </c>
      <c r="W197" s="31">
        <f>Calculations!AF175</f>
        <v>0</v>
      </c>
      <c r="X197" s="31">
        <f>Calculations!AC175</f>
        <v>0</v>
      </c>
      <c r="Y197" s="31">
        <f>Calculations!AG175</f>
        <v>0</v>
      </c>
      <c r="Z197" s="31">
        <f>Calculations!AD175</f>
        <v>0</v>
      </c>
      <c r="AA197" s="31">
        <f>Calculations!AH175</f>
        <v>0</v>
      </c>
      <c r="AB197" s="15" t="s">
        <v>64</v>
      </c>
      <c r="AC197" s="14" t="s">
        <v>2098</v>
      </c>
      <c r="AD197" s="22" t="s">
        <v>2106</v>
      </c>
      <c r="AE197" s="22" t="s">
        <v>2101</v>
      </c>
      <c r="AF197" s="22"/>
      <c r="AG197" s="14" t="s">
        <v>2121</v>
      </c>
    </row>
    <row r="198" spans="2:33" ht="37.5" x14ac:dyDescent="0.25">
      <c r="B198" s="54" t="str">
        <f>Calculations!A176</f>
        <v>C40</v>
      </c>
      <c r="C198" s="14" t="str">
        <f>Calculations!B176</f>
        <v>Bartonbury Glen, Stroud Road</v>
      </c>
      <c r="D198" s="9" t="str">
        <f>Calculations!C176</f>
        <v>Housing</v>
      </c>
      <c r="E198" s="31">
        <f>Calculations!D176</f>
        <v>0.19400000000000001</v>
      </c>
      <c r="F198" s="31">
        <f>Calculations!H176</f>
        <v>0.19400000000000001</v>
      </c>
      <c r="G198" s="31">
        <f>Calculations!L176</f>
        <v>100</v>
      </c>
      <c r="H198" s="31">
        <f>Calculations!G176</f>
        <v>0</v>
      </c>
      <c r="I198" s="31">
        <f>Calculations!K176</f>
        <v>0</v>
      </c>
      <c r="J198" s="31">
        <f>Calculations!F176</f>
        <v>0</v>
      </c>
      <c r="K198" s="31">
        <f>Calculations!J176</f>
        <v>0</v>
      </c>
      <c r="L198" s="31">
        <f>Calculations!E176</f>
        <v>0</v>
      </c>
      <c r="M198" s="31">
        <f>Calculations!I176</f>
        <v>0</v>
      </c>
      <c r="N198" s="31">
        <f>Calculations!P176</f>
        <v>4.8000000000000001E-2</v>
      </c>
      <c r="O198" s="31">
        <f>Calculations!U176</f>
        <v>24.742268041237114</v>
      </c>
      <c r="P198" s="31">
        <f>Calculations!N176</f>
        <v>0</v>
      </c>
      <c r="Q198" s="31">
        <f>Calculations!S176</f>
        <v>0</v>
      </c>
      <c r="R198" s="31">
        <f>Calculations!M176</f>
        <v>0</v>
      </c>
      <c r="S198" s="31">
        <f>Calculations!R176</f>
        <v>0</v>
      </c>
      <c r="T198" s="31">
        <f>Calculations!AA176</f>
        <v>0</v>
      </c>
      <c r="U198" s="31">
        <f>Calculations!AE176</f>
        <v>0</v>
      </c>
      <c r="V198" s="31">
        <f>Calculations!AB176</f>
        <v>0</v>
      </c>
      <c r="W198" s="31">
        <f>Calculations!AF176</f>
        <v>0</v>
      </c>
      <c r="X198" s="31">
        <f>Calculations!AC176</f>
        <v>0</v>
      </c>
      <c r="Y198" s="31">
        <f>Calculations!AG176</f>
        <v>0</v>
      </c>
      <c r="Z198" s="31">
        <f>Calculations!AD176</f>
        <v>0</v>
      </c>
      <c r="AA198" s="31">
        <f>Calculations!AH176</f>
        <v>0</v>
      </c>
      <c r="AB198" s="15" t="s">
        <v>64</v>
      </c>
      <c r="AC198" s="14" t="s">
        <v>2098</v>
      </c>
      <c r="AD198" s="22" t="s">
        <v>2106</v>
      </c>
      <c r="AE198" s="22" t="s">
        <v>2101</v>
      </c>
      <c r="AF198" s="22"/>
      <c r="AG198" s="14" t="s">
        <v>2121</v>
      </c>
    </row>
    <row r="199" spans="2:33" ht="37.5" x14ac:dyDescent="0.25">
      <c r="B199" s="54" t="str">
        <f>Calculations!A177</f>
        <v>C42</v>
      </c>
      <c r="C199" s="14" t="str">
        <f>Calculations!B177</f>
        <v>Land off Berry Hill Crescent, also known as “The Humpty Dumps”</v>
      </c>
      <c r="D199" s="9" t="str">
        <f>Calculations!C177</f>
        <v>Housing</v>
      </c>
      <c r="E199" s="31">
        <f>Calculations!D177</f>
        <v>4.7190000000000003</v>
      </c>
      <c r="F199" s="31">
        <f>Calculations!H177</f>
        <v>4.7190000000000003</v>
      </c>
      <c r="G199" s="31">
        <f>Calculations!L177</f>
        <v>100</v>
      </c>
      <c r="H199" s="31">
        <f>Calculations!G177</f>
        <v>0</v>
      </c>
      <c r="I199" s="31">
        <f>Calculations!K177</f>
        <v>0</v>
      </c>
      <c r="J199" s="31">
        <f>Calculations!F177</f>
        <v>0</v>
      </c>
      <c r="K199" s="31">
        <f>Calculations!J177</f>
        <v>0</v>
      </c>
      <c r="L199" s="31">
        <f>Calculations!E177</f>
        <v>0</v>
      </c>
      <c r="M199" s="31">
        <f>Calculations!I177</f>
        <v>0</v>
      </c>
      <c r="N199" s="31">
        <f>Calculations!P177</f>
        <v>0</v>
      </c>
      <c r="O199" s="31">
        <f>Calculations!U177</f>
        <v>0</v>
      </c>
      <c r="P199" s="31">
        <f>Calculations!N177</f>
        <v>0</v>
      </c>
      <c r="Q199" s="31">
        <f>Calculations!S177</f>
        <v>0</v>
      </c>
      <c r="R199" s="31">
        <f>Calculations!M177</f>
        <v>0</v>
      </c>
      <c r="S199" s="31">
        <f>Calculations!R177</f>
        <v>0</v>
      </c>
      <c r="T199" s="31">
        <f>Calculations!AA177</f>
        <v>0</v>
      </c>
      <c r="U199" s="31">
        <f>Calculations!AE177</f>
        <v>0</v>
      </c>
      <c r="V199" s="31">
        <f>Calculations!AB177</f>
        <v>0</v>
      </c>
      <c r="W199" s="31">
        <f>Calculations!AF177</f>
        <v>0</v>
      </c>
      <c r="X199" s="31">
        <f>Calculations!AC177</f>
        <v>0</v>
      </c>
      <c r="Y199" s="31">
        <f>Calculations!AG177</f>
        <v>0</v>
      </c>
      <c r="Z199" s="31">
        <f>Calculations!AD177</f>
        <v>0</v>
      </c>
      <c r="AA199" s="31">
        <f>Calculations!AH177</f>
        <v>0</v>
      </c>
      <c r="AB199" s="15" t="s">
        <v>64</v>
      </c>
      <c r="AC199" s="14" t="s">
        <v>2098</v>
      </c>
      <c r="AD199" s="22" t="s">
        <v>2106</v>
      </c>
      <c r="AE199" s="22" t="s">
        <v>2101</v>
      </c>
      <c r="AF199" s="22"/>
      <c r="AG199" s="14" t="s">
        <v>2121</v>
      </c>
    </row>
    <row r="200" spans="2:33" ht="37.5" x14ac:dyDescent="0.25">
      <c r="B200" s="54" t="str">
        <f>Calculations!A178</f>
        <v>C44</v>
      </c>
      <c r="C200" s="14" t="str">
        <f>Calculations!B178</f>
        <v>BT Exchange</v>
      </c>
      <c r="D200" s="9" t="str">
        <f>Calculations!C178</f>
        <v>Housing</v>
      </c>
      <c r="E200" s="31">
        <f>Calculations!D178</f>
        <v>0.247</v>
      </c>
      <c r="F200" s="31">
        <f>Calculations!H178</f>
        <v>0.247</v>
      </c>
      <c r="G200" s="31">
        <f>Calculations!L178</f>
        <v>100</v>
      </c>
      <c r="H200" s="31">
        <f>Calculations!G178</f>
        <v>0</v>
      </c>
      <c r="I200" s="31">
        <f>Calculations!K178</f>
        <v>0</v>
      </c>
      <c r="J200" s="31">
        <f>Calculations!F178</f>
        <v>0</v>
      </c>
      <c r="K200" s="31">
        <f>Calculations!J178</f>
        <v>0</v>
      </c>
      <c r="L200" s="31">
        <f>Calculations!E178</f>
        <v>0</v>
      </c>
      <c r="M200" s="31">
        <f>Calculations!I178</f>
        <v>0</v>
      </c>
      <c r="N200" s="31">
        <f>Calculations!P178</f>
        <v>2.9000000000000001E-2</v>
      </c>
      <c r="O200" s="31">
        <f>Calculations!U178</f>
        <v>11.74089068825911</v>
      </c>
      <c r="P200" s="31">
        <f>Calculations!N178</f>
        <v>0</v>
      </c>
      <c r="Q200" s="31">
        <f>Calculations!S178</f>
        <v>0</v>
      </c>
      <c r="R200" s="31">
        <f>Calculations!M178</f>
        <v>0</v>
      </c>
      <c r="S200" s="31">
        <f>Calculations!R178</f>
        <v>0</v>
      </c>
      <c r="T200" s="31">
        <f>Calculations!AA178</f>
        <v>0</v>
      </c>
      <c r="U200" s="31">
        <f>Calculations!AE178</f>
        <v>0</v>
      </c>
      <c r="V200" s="31">
        <f>Calculations!AB178</f>
        <v>0</v>
      </c>
      <c r="W200" s="31">
        <f>Calculations!AF178</f>
        <v>0</v>
      </c>
      <c r="X200" s="31">
        <f>Calculations!AC178</f>
        <v>0</v>
      </c>
      <c r="Y200" s="31">
        <f>Calculations!AG178</f>
        <v>0</v>
      </c>
      <c r="Z200" s="31">
        <f>Calculations!AD178</f>
        <v>0</v>
      </c>
      <c r="AA200" s="31">
        <f>Calculations!AH178</f>
        <v>0</v>
      </c>
      <c r="AB200" s="15" t="s">
        <v>64</v>
      </c>
      <c r="AC200" s="14" t="s">
        <v>2098</v>
      </c>
      <c r="AD200" s="22" t="s">
        <v>2106</v>
      </c>
      <c r="AE200" s="22" t="s">
        <v>2101</v>
      </c>
      <c r="AF200" s="22"/>
      <c r="AG200" s="14" t="s">
        <v>2121</v>
      </c>
    </row>
    <row r="201" spans="2:33" ht="37.5" x14ac:dyDescent="0.25">
      <c r="B201" s="54" t="str">
        <f>Calculations!A179</f>
        <v>C45</v>
      </c>
      <c r="C201" s="14" t="str">
        <f>Calculations!B179</f>
        <v>Chesterton House, Vyners Close</v>
      </c>
      <c r="D201" s="9" t="str">
        <f>Calculations!C179</f>
        <v>Housing</v>
      </c>
      <c r="E201" s="31">
        <f>Calculations!D179</f>
        <v>0.54900000000000004</v>
      </c>
      <c r="F201" s="31">
        <f>Calculations!H179</f>
        <v>0.54900000000000004</v>
      </c>
      <c r="G201" s="31">
        <f>Calculations!L179</f>
        <v>100</v>
      </c>
      <c r="H201" s="31">
        <f>Calculations!G179</f>
        <v>0</v>
      </c>
      <c r="I201" s="31">
        <f>Calculations!K179</f>
        <v>0</v>
      </c>
      <c r="J201" s="31">
        <f>Calculations!F179</f>
        <v>0</v>
      </c>
      <c r="K201" s="31">
        <f>Calculations!J179</f>
        <v>0</v>
      </c>
      <c r="L201" s="31">
        <f>Calculations!E179</f>
        <v>0</v>
      </c>
      <c r="M201" s="31">
        <f>Calculations!I179</f>
        <v>0</v>
      </c>
      <c r="N201" s="31">
        <f>Calculations!P179</f>
        <v>2.1999999999999999E-2</v>
      </c>
      <c r="O201" s="31">
        <f>Calculations!U179</f>
        <v>4.0072859744990881</v>
      </c>
      <c r="P201" s="31">
        <f>Calculations!N179</f>
        <v>0</v>
      </c>
      <c r="Q201" s="31">
        <f>Calculations!S179</f>
        <v>0</v>
      </c>
      <c r="R201" s="31">
        <f>Calculations!M179</f>
        <v>0</v>
      </c>
      <c r="S201" s="31">
        <f>Calculations!R179</f>
        <v>0</v>
      </c>
      <c r="T201" s="31">
        <f>Calculations!AA179</f>
        <v>0</v>
      </c>
      <c r="U201" s="31">
        <f>Calculations!AE179</f>
        <v>0</v>
      </c>
      <c r="V201" s="31">
        <f>Calculations!AB179</f>
        <v>0</v>
      </c>
      <c r="W201" s="31">
        <f>Calculations!AF179</f>
        <v>0</v>
      </c>
      <c r="X201" s="31">
        <f>Calculations!AC179</f>
        <v>0</v>
      </c>
      <c r="Y201" s="31">
        <f>Calculations!AG179</f>
        <v>0</v>
      </c>
      <c r="Z201" s="31">
        <f>Calculations!AD179</f>
        <v>0</v>
      </c>
      <c r="AA201" s="31">
        <f>Calculations!AH179</f>
        <v>0</v>
      </c>
      <c r="AB201" s="15" t="s">
        <v>64</v>
      </c>
      <c r="AC201" s="14" t="s">
        <v>2098</v>
      </c>
      <c r="AD201" s="22" t="s">
        <v>2106</v>
      </c>
      <c r="AE201" s="22" t="s">
        <v>2101</v>
      </c>
      <c r="AF201" s="22"/>
      <c r="AG201" s="14" t="s">
        <v>2121</v>
      </c>
    </row>
    <row r="202" spans="2:33" ht="112.5" x14ac:dyDescent="0.25">
      <c r="B202" s="54" t="str">
        <f>Calculations!A180</f>
        <v>C48</v>
      </c>
      <c r="C202" s="14" t="str">
        <f>Calculations!B180</f>
        <v>Ciy Bank Park, allotments and Cirencester School's playing field</v>
      </c>
      <c r="D202" s="9" t="str">
        <f>Calculations!C180</f>
        <v>Housing</v>
      </c>
      <c r="E202" s="31">
        <f>Calculations!D180</f>
        <v>15.612</v>
      </c>
      <c r="F202" s="31">
        <f>Calculations!H180</f>
        <v>5.6559999999999988</v>
      </c>
      <c r="G202" s="31">
        <f>Calculations!L180</f>
        <v>36.228542147066349</v>
      </c>
      <c r="H202" s="31">
        <f>Calculations!G180</f>
        <v>1.9510000000000001</v>
      </c>
      <c r="I202" s="31">
        <f>Calculations!K180</f>
        <v>12.496797335383039</v>
      </c>
      <c r="J202" s="31">
        <f>Calculations!F180</f>
        <v>3.7749999999999999</v>
      </c>
      <c r="K202" s="31">
        <f>Calculations!J180</f>
        <v>24.180117858057905</v>
      </c>
      <c r="L202" s="31">
        <f>Calculations!E180</f>
        <v>4.2300000000000004</v>
      </c>
      <c r="M202" s="31">
        <f>Calculations!I180</f>
        <v>27.094542659492699</v>
      </c>
      <c r="N202" s="31">
        <f>Calculations!P180</f>
        <v>2.9420000000000002</v>
      </c>
      <c r="O202" s="31">
        <f>Calculations!U180</f>
        <v>18.844478606200362</v>
      </c>
      <c r="P202" s="31">
        <f>Calculations!N180</f>
        <v>0.19700000000000001</v>
      </c>
      <c r="Q202" s="31">
        <f>Calculations!S180</f>
        <v>1.2618498590827569</v>
      </c>
      <c r="R202" s="31">
        <f>Calculations!M180</f>
        <v>6.0000000000000001E-3</v>
      </c>
      <c r="S202" s="31">
        <f>Calculations!R180</f>
        <v>3.843197540353574E-2</v>
      </c>
      <c r="T202" s="31">
        <f>Calculations!AA180</f>
        <v>6.9720000000000004</v>
      </c>
      <c r="U202" s="31">
        <f>Calculations!AE180</f>
        <v>44.657955418908536</v>
      </c>
      <c r="V202" s="31">
        <f>Calculations!AB180</f>
        <v>0.61699999999999999</v>
      </c>
      <c r="W202" s="31">
        <f>Calculations!AF180</f>
        <v>3.9520881373302585</v>
      </c>
      <c r="X202" s="31">
        <f>Calculations!AC180</f>
        <v>1.5920000000000001</v>
      </c>
      <c r="Y202" s="31">
        <f>Calculations!AG180</f>
        <v>10.197284140404818</v>
      </c>
      <c r="Z202" s="31">
        <f>Calculations!AD180</f>
        <v>3.4449999999999998</v>
      </c>
      <c r="AA202" s="31">
        <f>Calculations!AH180</f>
        <v>22.066359210863435</v>
      </c>
      <c r="AB202" s="15" t="s">
        <v>64</v>
      </c>
      <c r="AC202" s="14" t="s">
        <v>2096</v>
      </c>
      <c r="AD202" s="22" t="s">
        <v>2114</v>
      </c>
      <c r="AE202" s="22" t="s">
        <v>2100</v>
      </c>
      <c r="AF202" s="22"/>
      <c r="AG202" s="14" t="s">
        <v>2126</v>
      </c>
    </row>
    <row r="203" spans="2:33" ht="37.5" x14ac:dyDescent="0.25">
      <c r="B203" s="54" t="str">
        <f>Calculations!A181</f>
        <v>C5</v>
      </c>
      <c r="C203" s="14" t="str">
        <f>Calculations!B181</f>
        <v>22 Kingshill (demolition of garage)</v>
      </c>
      <c r="D203" s="9" t="str">
        <f>Calculations!C181</f>
        <v>Housing</v>
      </c>
      <c r="E203" s="31">
        <f>Calculations!D181</f>
        <v>6.3E-2</v>
      </c>
      <c r="F203" s="31">
        <f>Calculations!H181</f>
        <v>6.3E-2</v>
      </c>
      <c r="G203" s="31">
        <f>Calculations!L181</f>
        <v>100</v>
      </c>
      <c r="H203" s="31">
        <f>Calculations!G181</f>
        <v>0</v>
      </c>
      <c r="I203" s="31">
        <f>Calculations!K181</f>
        <v>0</v>
      </c>
      <c r="J203" s="31">
        <f>Calculations!F181</f>
        <v>0</v>
      </c>
      <c r="K203" s="31">
        <f>Calculations!J181</f>
        <v>0</v>
      </c>
      <c r="L203" s="31">
        <f>Calculations!E181</f>
        <v>0</v>
      </c>
      <c r="M203" s="31">
        <f>Calculations!I181</f>
        <v>0</v>
      </c>
      <c r="N203" s="31">
        <f>Calculations!P181</f>
        <v>0</v>
      </c>
      <c r="O203" s="31">
        <f>Calculations!U181</f>
        <v>0</v>
      </c>
      <c r="P203" s="31">
        <f>Calculations!N181</f>
        <v>0</v>
      </c>
      <c r="Q203" s="31">
        <f>Calculations!S181</f>
        <v>0</v>
      </c>
      <c r="R203" s="31">
        <f>Calculations!M181</f>
        <v>0</v>
      </c>
      <c r="S203" s="31">
        <f>Calculations!R181</f>
        <v>0</v>
      </c>
      <c r="T203" s="31">
        <f>Calculations!AA181</f>
        <v>0</v>
      </c>
      <c r="U203" s="31">
        <f>Calculations!AE181</f>
        <v>0</v>
      </c>
      <c r="V203" s="31">
        <f>Calculations!AB181</f>
        <v>0</v>
      </c>
      <c r="W203" s="31">
        <f>Calculations!AF181</f>
        <v>0</v>
      </c>
      <c r="X203" s="31">
        <f>Calculations!AC181</f>
        <v>0</v>
      </c>
      <c r="Y203" s="31">
        <f>Calculations!AG181</f>
        <v>0</v>
      </c>
      <c r="Z203" s="31">
        <f>Calculations!AD181</f>
        <v>0</v>
      </c>
      <c r="AA203" s="31">
        <f>Calculations!AH181</f>
        <v>0</v>
      </c>
      <c r="AB203" s="15" t="s">
        <v>64</v>
      </c>
      <c r="AC203" s="14" t="s">
        <v>2099</v>
      </c>
      <c r="AD203" s="22" t="s">
        <v>2107</v>
      </c>
      <c r="AE203" s="22" t="s">
        <v>2102</v>
      </c>
      <c r="AF203" s="22"/>
      <c r="AG203" s="14" t="s">
        <v>2122</v>
      </c>
    </row>
    <row r="204" spans="2:33" ht="25" x14ac:dyDescent="0.25">
      <c r="B204" s="54" t="str">
        <f>Calculations!A182</f>
        <v>C52</v>
      </c>
      <c r="C204" s="14" t="str">
        <f>Calculations!B182</f>
        <v>27/27A Dyer Street</v>
      </c>
      <c r="D204" s="9" t="str">
        <f>Calculations!C182</f>
        <v>Housing</v>
      </c>
      <c r="E204" s="31">
        <f>Calculations!D182</f>
        <v>0.29399999999999998</v>
      </c>
      <c r="F204" s="31">
        <f>Calculations!H182</f>
        <v>0.29399999999999998</v>
      </c>
      <c r="G204" s="31">
        <f>Calculations!L182</f>
        <v>100</v>
      </c>
      <c r="H204" s="31">
        <f>Calculations!G182</f>
        <v>0</v>
      </c>
      <c r="I204" s="31">
        <f>Calculations!K182</f>
        <v>0</v>
      </c>
      <c r="J204" s="31">
        <f>Calculations!F182</f>
        <v>0</v>
      </c>
      <c r="K204" s="31">
        <f>Calculations!J182</f>
        <v>0</v>
      </c>
      <c r="L204" s="31">
        <f>Calculations!E182</f>
        <v>0</v>
      </c>
      <c r="M204" s="31">
        <f>Calculations!I182</f>
        <v>0</v>
      </c>
      <c r="N204" s="31">
        <f>Calculations!P182</f>
        <v>2.3E-2</v>
      </c>
      <c r="O204" s="31">
        <f>Calculations!U182</f>
        <v>7.8231292517006805</v>
      </c>
      <c r="P204" s="31">
        <f>Calculations!N182</f>
        <v>1.4999999999999999E-2</v>
      </c>
      <c r="Q204" s="31">
        <f>Calculations!S182</f>
        <v>5.1020408163265305</v>
      </c>
      <c r="R204" s="31">
        <f>Calculations!M182</f>
        <v>0</v>
      </c>
      <c r="S204" s="31">
        <f>Calculations!R182</f>
        <v>0</v>
      </c>
      <c r="T204" s="31">
        <f>Calculations!AA182</f>
        <v>0</v>
      </c>
      <c r="U204" s="31">
        <f>Calculations!AE182</f>
        <v>0</v>
      </c>
      <c r="V204" s="31">
        <f>Calculations!AB182</f>
        <v>0</v>
      </c>
      <c r="W204" s="31">
        <f>Calculations!AF182</f>
        <v>0</v>
      </c>
      <c r="X204" s="31">
        <f>Calculations!AC182</f>
        <v>0</v>
      </c>
      <c r="Y204" s="31">
        <f>Calculations!AG182</f>
        <v>0</v>
      </c>
      <c r="Z204" s="31">
        <f>Calculations!AD182</f>
        <v>0</v>
      </c>
      <c r="AA204" s="31">
        <f>Calculations!AH182</f>
        <v>0</v>
      </c>
      <c r="AB204" s="15" t="s">
        <v>64</v>
      </c>
      <c r="AC204" s="14" t="s">
        <v>2097</v>
      </c>
      <c r="AD204" s="22" t="s">
        <v>2119</v>
      </c>
      <c r="AE204" s="22" t="s">
        <v>2120</v>
      </c>
      <c r="AF204" s="22"/>
      <c r="AG204" s="42" t="s">
        <v>2124</v>
      </c>
    </row>
    <row r="205" spans="2:33" ht="37.5" x14ac:dyDescent="0.25">
      <c r="B205" s="54" t="str">
        <f>Calculations!A183</f>
        <v>C52A</v>
      </c>
      <c r="C205" s="14" t="str">
        <f>Calculations!B183</f>
        <v>27/27A Dyer Street</v>
      </c>
      <c r="D205" s="9" t="str">
        <f>Calculations!C183</f>
        <v>Housing</v>
      </c>
      <c r="E205" s="31">
        <f>Calculations!D183</f>
        <v>0.113</v>
      </c>
      <c r="F205" s="31">
        <f>Calculations!H183</f>
        <v>0.113</v>
      </c>
      <c r="G205" s="31">
        <f>Calculations!L183</f>
        <v>100</v>
      </c>
      <c r="H205" s="31">
        <f>Calculations!G183</f>
        <v>0</v>
      </c>
      <c r="I205" s="31">
        <f>Calculations!K183</f>
        <v>0</v>
      </c>
      <c r="J205" s="31">
        <f>Calculations!F183</f>
        <v>0</v>
      </c>
      <c r="K205" s="31">
        <f>Calculations!J183</f>
        <v>0</v>
      </c>
      <c r="L205" s="31">
        <f>Calculations!E183</f>
        <v>0</v>
      </c>
      <c r="M205" s="31">
        <f>Calculations!I183</f>
        <v>0</v>
      </c>
      <c r="N205" s="31">
        <f>Calculations!P183</f>
        <v>0</v>
      </c>
      <c r="O205" s="31">
        <f>Calculations!U183</f>
        <v>0</v>
      </c>
      <c r="P205" s="31">
        <f>Calculations!N183</f>
        <v>0</v>
      </c>
      <c r="Q205" s="31">
        <f>Calculations!S183</f>
        <v>0</v>
      </c>
      <c r="R205" s="31">
        <f>Calculations!M183</f>
        <v>0</v>
      </c>
      <c r="S205" s="31">
        <f>Calculations!R183</f>
        <v>0</v>
      </c>
      <c r="T205" s="31">
        <f>Calculations!AA183</f>
        <v>0</v>
      </c>
      <c r="U205" s="31">
        <f>Calculations!AE183</f>
        <v>0</v>
      </c>
      <c r="V205" s="31">
        <f>Calculations!AB183</f>
        <v>0</v>
      </c>
      <c r="W205" s="31">
        <f>Calculations!AF183</f>
        <v>0</v>
      </c>
      <c r="X205" s="31">
        <f>Calculations!AC183</f>
        <v>0</v>
      </c>
      <c r="Y205" s="31">
        <f>Calculations!AG183</f>
        <v>0</v>
      </c>
      <c r="Z205" s="31">
        <f>Calculations!AD183</f>
        <v>0</v>
      </c>
      <c r="AA205" s="31">
        <f>Calculations!AH183</f>
        <v>0</v>
      </c>
      <c r="AB205" s="15" t="s">
        <v>64</v>
      </c>
      <c r="AC205" s="14" t="s">
        <v>2099</v>
      </c>
      <c r="AD205" s="22" t="s">
        <v>2107</v>
      </c>
      <c r="AE205" s="22" t="s">
        <v>2102</v>
      </c>
      <c r="AF205" s="22"/>
      <c r="AG205" s="14" t="s">
        <v>2122</v>
      </c>
    </row>
    <row r="206" spans="2:33" ht="25" x14ac:dyDescent="0.25">
      <c r="B206" s="54" t="str">
        <f>Calculations!A184</f>
        <v>C53</v>
      </c>
      <c r="C206" s="14" t="str">
        <f>Calculations!B184</f>
        <v>Earle &amp; Ludlow Ltd, 77 Victoria Road</v>
      </c>
      <c r="D206" s="9" t="str">
        <f>Calculations!C184</f>
        <v>Housing</v>
      </c>
      <c r="E206" s="31">
        <f>Calculations!D184</f>
        <v>0.05</v>
      </c>
      <c r="F206" s="31">
        <f>Calculations!H184</f>
        <v>4.3000000000000003E-2</v>
      </c>
      <c r="G206" s="31">
        <f>Calculations!L184</f>
        <v>86</v>
      </c>
      <c r="H206" s="31">
        <f>Calculations!G184</f>
        <v>7.0000000000000001E-3</v>
      </c>
      <c r="I206" s="31">
        <f>Calculations!K184</f>
        <v>13.999999999999998</v>
      </c>
      <c r="J206" s="31">
        <f>Calculations!F184</f>
        <v>0</v>
      </c>
      <c r="K206" s="31">
        <f>Calculations!J184</f>
        <v>0</v>
      </c>
      <c r="L206" s="31">
        <f>Calculations!E184</f>
        <v>0</v>
      </c>
      <c r="M206" s="31">
        <f>Calculations!I184</f>
        <v>0</v>
      </c>
      <c r="N206" s="31">
        <f>Calculations!P184</f>
        <v>0</v>
      </c>
      <c r="O206" s="31">
        <f>Calculations!U184</f>
        <v>0</v>
      </c>
      <c r="P206" s="31">
        <f>Calculations!N184</f>
        <v>0</v>
      </c>
      <c r="Q206" s="31">
        <f>Calculations!S184</f>
        <v>0</v>
      </c>
      <c r="R206" s="31">
        <f>Calculations!M184</f>
        <v>0</v>
      </c>
      <c r="S206" s="31">
        <f>Calculations!R184</f>
        <v>0</v>
      </c>
      <c r="T206" s="31">
        <f>Calculations!AA184</f>
        <v>0</v>
      </c>
      <c r="U206" s="31">
        <f>Calculations!AE184</f>
        <v>0</v>
      </c>
      <c r="V206" s="31">
        <f>Calculations!AB184</f>
        <v>3.0000000000000001E-3</v>
      </c>
      <c r="W206" s="31">
        <f>Calculations!AF184</f>
        <v>6</v>
      </c>
      <c r="X206" s="31">
        <f>Calculations!AC184</f>
        <v>4.0000000000000001E-3</v>
      </c>
      <c r="Y206" s="31">
        <f>Calculations!AG184</f>
        <v>8</v>
      </c>
      <c r="Z206" s="31">
        <f>Calculations!AD184</f>
        <v>0</v>
      </c>
      <c r="AA206" s="31">
        <f>Calculations!AH184</f>
        <v>0</v>
      </c>
      <c r="AB206" s="15" t="s">
        <v>64</v>
      </c>
      <c r="AC206" s="14" t="s">
        <v>2097</v>
      </c>
      <c r="AD206" s="22" t="s">
        <v>2116</v>
      </c>
      <c r="AE206" s="22" t="s">
        <v>2117</v>
      </c>
      <c r="AF206" s="22"/>
      <c r="AG206" s="14" t="s">
        <v>2123</v>
      </c>
    </row>
    <row r="207" spans="2:33" ht="25" x14ac:dyDescent="0.25">
      <c r="B207" s="54" t="str">
        <f>Calculations!A185</f>
        <v>C54</v>
      </c>
      <c r="C207" s="14" t="str">
        <f>Calculations!B185</f>
        <v>Elmbrook House, Baunton Lane</v>
      </c>
      <c r="D207" s="9" t="str">
        <f>Calculations!C185</f>
        <v>Housing</v>
      </c>
      <c r="E207" s="31">
        <f>Calculations!D185</f>
        <v>0.41</v>
      </c>
      <c r="F207" s="31">
        <f>Calculations!H185</f>
        <v>0.41</v>
      </c>
      <c r="G207" s="31">
        <f>Calculations!L185</f>
        <v>100</v>
      </c>
      <c r="H207" s="31">
        <f>Calculations!G185</f>
        <v>0</v>
      </c>
      <c r="I207" s="31">
        <f>Calculations!K185</f>
        <v>0</v>
      </c>
      <c r="J207" s="31">
        <f>Calculations!F185</f>
        <v>0</v>
      </c>
      <c r="K207" s="31">
        <f>Calculations!J185</f>
        <v>0</v>
      </c>
      <c r="L207" s="31">
        <f>Calculations!E185</f>
        <v>0</v>
      </c>
      <c r="M207" s="31">
        <f>Calculations!I185</f>
        <v>0</v>
      </c>
      <c r="N207" s="31">
        <f>Calculations!P185</f>
        <v>7.2999999999999995E-2</v>
      </c>
      <c r="O207" s="31">
        <f>Calculations!U185</f>
        <v>17.804878048780488</v>
      </c>
      <c r="P207" s="31">
        <f>Calculations!N185</f>
        <v>4.8000000000000001E-2</v>
      </c>
      <c r="Q207" s="31">
        <f>Calculations!S185</f>
        <v>11.707317073170733</v>
      </c>
      <c r="R207" s="31">
        <f>Calculations!M185</f>
        <v>0</v>
      </c>
      <c r="S207" s="31">
        <f>Calculations!R185</f>
        <v>0</v>
      </c>
      <c r="T207" s="31">
        <f>Calculations!AA185</f>
        <v>0</v>
      </c>
      <c r="U207" s="31">
        <f>Calculations!AE185</f>
        <v>0</v>
      </c>
      <c r="V207" s="31">
        <f>Calculations!AB185</f>
        <v>0</v>
      </c>
      <c r="W207" s="31">
        <f>Calculations!AF185</f>
        <v>0</v>
      </c>
      <c r="X207" s="31" t="s">
        <v>223</v>
      </c>
      <c r="Y207" s="31">
        <f>Calculations!AG185</f>
        <v>0</v>
      </c>
      <c r="Z207" s="31">
        <f>Calculations!AD185</f>
        <v>0</v>
      </c>
      <c r="AA207" s="31">
        <f>Calculations!AH185</f>
        <v>0</v>
      </c>
      <c r="AB207" s="15" t="s">
        <v>64</v>
      </c>
      <c r="AC207" s="14" t="s">
        <v>2097</v>
      </c>
      <c r="AD207" s="22" t="s">
        <v>2119</v>
      </c>
      <c r="AE207" s="22" t="s">
        <v>2120</v>
      </c>
      <c r="AF207" s="22"/>
      <c r="AG207" s="14" t="s">
        <v>2124</v>
      </c>
    </row>
    <row r="208" spans="2:33" ht="37.5" x14ac:dyDescent="0.25">
      <c r="B208" s="54" t="str">
        <f>Calculations!A186</f>
        <v>C55</v>
      </c>
      <c r="C208" s="14" t="str">
        <f>Calculations!B186</f>
        <v>Former Arkenside Hotel 44-46 Lewis Lane Cirencester</v>
      </c>
      <c r="D208" s="9" t="str">
        <f>Calculations!C186</f>
        <v>Housing</v>
      </c>
      <c r="E208" s="31">
        <f>Calculations!D186</f>
        <v>0.155</v>
      </c>
      <c r="F208" s="31">
        <f>Calculations!H186</f>
        <v>0.155</v>
      </c>
      <c r="G208" s="31">
        <f>Calculations!L186</f>
        <v>100</v>
      </c>
      <c r="H208" s="31">
        <f>Calculations!G186</f>
        <v>0</v>
      </c>
      <c r="I208" s="31">
        <f>Calculations!K186</f>
        <v>0</v>
      </c>
      <c r="J208" s="31">
        <f>Calculations!F186</f>
        <v>0</v>
      </c>
      <c r="K208" s="31">
        <f>Calculations!J186</f>
        <v>0</v>
      </c>
      <c r="L208" s="31">
        <f>Calculations!E186</f>
        <v>0</v>
      </c>
      <c r="M208" s="31">
        <f>Calculations!I186</f>
        <v>0</v>
      </c>
      <c r="N208" s="31">
        <f>Calculations!P186</f>
        <v>1.4E-2</v>
      </c>
      <c r="O208" s="31">
        <f>Calculations!U186</f>
        <v>9.0322580645161299</v>
      </c>
      <c r="P208" s="31">
        <f>Calculations!N186</f>
        <v>0</v>
      </c>
      <c r="Q208" s="31">
        <f>Calculations!S186</f>
        <v>0</v>
      </c>
      <c r="R208" s="31">
        <f>Calculations!M186</f>
        <v>0</v>
      </c>
      <c r="S208" s="31">
        <f>Calculations!R186</f>
        <v>0</v>
      </c>
      <c r="T208" s="31">
        <f>Calculations!AA186</f>
        <v>0</v>
      </c>
      <c r="U208" s="31">
        <f>Calculations!AE186</f>
        <v>0</v>
      </c>
      <c r="V208" s="31">
        <f>Calculations!AB186</f>
        <v>0</v>
      </c>
      <c r="W208" s="31">
        <f>Calculations!AF186</f>
        <v>0</v>
      </c>
      <c r="X208" s="31">
        <f>Calculations!AC186</f>
        <v>0</v>
      </c>
      <c r="Y208" s="31">
        <f>Calculations!AG186</f>
        <v>0</v>
      </c>
      <c r="Z208" s="31">
        <f>Calculations!AD186</f>
        <v>0</v>
      </c>
      <c r="AA208" s="31">
        <f>Calculations!AH186</f>
        <v>0</v>
      </c>
      <c r="AB208" s="15" t="s">
        <v>64</v>
      </c>
      <c r="AC208" s="14" t="s">
        <v>2098</v>
      </c>
      <c r="AD208" s="22" t="s">
        <v>2106</v>
      </c>
      <c r="AE208" s="22" t="s">
        <v>2101</v>
      </c>
      <c r="AF208" s="22"/>
      <c r="AG208" s="14" t="s">
        <v>2121</v>
      </c>
    </row>
    <row r="209" spans="2:33" ht="37.5" x14ac:dyDescent="0.25">
      <c r="B209" s="54" t="str">
        <f>Calculations!A187</f>
        <v>C56</v>
      </c>
      <c r="C209" s="14" t="str">
        <f>Calculations!B187</f>
        <v>Former Chefs Cottage, Oakley Hall</v>
      </c>
      <c r="D209" s="9" t="str">
        <f>Calculations!C187</f>
        <v>Housing</v>
      </c>
      <c r="E209" s="31">
        <f>Calculations!D187</f>
        <v>3.3000000000000002E-2</v>
      </c>
      <c r="F209" s="31">
        <f>Calculations!H187</f>
        <v>3.3000000000000002E-2</v>
      </c>
      <c r="G209" s="31">
        <f>Calculations!L187</f>
        <v>100</v>
      </c>
      <c r="H209" s="31">
        <f>Calculations!G187</f>
        <v>0</v>
      </c>
      <c r="I209" s="31">
        <f>Calculations!K187</f>
        <v>0</v>
      </c>
      <c r="J209" s="31">
        <f>Calculations!F187</f>
        <v>0</v>
      </c>
      <c r="K209" s="31">
        <f>Calculations!J187</f>
        <v>0</v>
      </c>
      <c r="L209" s="31">
        <f>Calculations!E187</f>
        <v>0</v>
      </c>
      <c r="M209" s="31">
        <f>Calculations!I187</f>
        <v>0</v>
      </c>
      <c r="N209" s="31">
        <f>Calculations!P187</f>
        <v>0</v>
      </c>
      <c r="O209" s="31">
        <f>Calculations!U187</f>
        <v>0</v>
      </c>
      <c r="P209" s="31">
        <f>Calculations!N187</f>
        <v>0</v>
      </c>
      <c r="Q209" s="31">
        <f>Calculations!S187</f>
        <v>0</v>
      </c>
      <c r="R209" s="31">
        <f>Calculations!M187</f>
        <v>0</v>
      </c>
      <c r="S209" s="31">
        <f>Calculations!R187</f>
        <v>0</v>
      </c>
      <c r="T209" s="31">
        <f>Calculations!AA187</f>
        <v>0</v>
      </c>
      <c r="U209" s="31">
        <f>Calculations!AE187</f>
        <v>0</v>
      </c>
      <c r="V209" s="31">
        <f>Calculations!AB187</f>
        <v>0</v>
      </c>
      <c r="W209" s="31">
        <f>Calculations!AF187</f>
        <v>0</v>
      </c>
      <c r="X209" s="31">
        <f>Calculations!AC187</f>
        <v>0</v>
      </c>
      <c r="Y209" s="31">
        <f>Calculations!AG187</f>
        <v>0</v>
      </c>
      <c r="Z209" s="31">
        <f>Calculations!AD187</f>
        <v>0</v>
      </c>
      <c r="AA209" s="31">
        <f>Calculations!AH187</f>
        <v>0</v>
      </c>
      <c r="AB209" s="15" t="s">
        <v>64</v>
      </c>
      <c r="AC209" s="14" t="s">
        <v>2099</v>
      </c>
      <c r="AD209" s="22" t="s">
        <v>2107</v>
      </c>
      <c r="AE209" s="22" t="s">
        <v>2102</v>
      </c>
      <c r="AF209" s="22"/>
      <c r="AG209" s="14" t="s">
        <v>2122</v>
      </c>
    </row>
    <row r="210" spans="2:33" ht="37.5" x14ac:dyDescent="0.25">
      <c r="B210" s="54" t="str">
        <f>Calculations!A188</f>
        <v>C57</v>
      </c>
      <c r="C210" s="14" t="str">
        <f>Calculations!B188</f>
        <v>Forum Car Park</v>
      </c>
      <c r="D210" s="9" t="str">
        <f>Calculations!C188</f>
        <v>Housing</v>
      </c>
      <c r="E210" s="31">
        <f>Calculations!D188</f>
        <v>0.54300000000000004</v>
      </c>
      <c r="F210" s="31">
        <f>Calculations!H188</f>
        <v>0.54300000000000004</v>
      </c>
      <c r="G210" s="31">
        <f>Calculations!L188</f>
        <v>100</v>
      </c>
      <c r="H210" s="31">
        <f>Calculations!G188</f>
        <v>0</v>
      </c>
      <c r="I210" s="31">
        <f>Calculations!K188</f>
        <v>0</v>
      </c>
      <c r="J210" s="31">
        <f>Calculations!F188</f>
        <v>0</v>
      </c>
      <c r="K210" s="31">
        <f>Calculations!J188</f>
        <v>0</v>
      </c>
      <c r="L210" s="31">
        <f>Calculations!E188</f>
        <v>0</v>
      </c>
      <c r="M210" s="31">
        <f>Calculations!I188</f>
        <v>0</v>
      </c>
      <c r="N210" s="31">
        <f>Calculations!P188</f>
        <v>0</v>
      </c>
      <c r="O210" s="31">
        <f>Calculations!U188</f>
        <v>0</v>
      </c>
      <c r="P210" s="31">
        <f>Calculations!N188</f>
        <v>0</v>
      </c>
      <c r="Q210" s="31">
        <f>Calculations!S188</f>
        <v>0</v>
      </c>
      <c r="R210" s="31">
        <f>Calculations!M188</f>
        <v>0</v>
      </c>
      <c r="S210" s="31">
        <f>Calculations!R188</f>
        <v>0</v>
      </c>
      <c r="T210" s="31">
        <f>Calculations!AA188</f>
        <v>0</v>
      </c>
      <c r="U210" s="31">
        <f>Calculations!AE188</f>
        <v>0</v>
      </c>
      <c r="V210" s="31">
        <f>Calculations!AB188</f>
        <v>0</v>
      </c>
      <c r="W210" s="31">
        <f>Calculations!AF188</f>
        <v>0</v>
      </c>
      <c r="X210" s="31">
        <f>Calculations!AC188</f>
        <v>0</v>
      </c>
      <c r="Y210" s="31">
        <f>Calculations!AG188</f>
        <v>0</v>
      </c>
      <c r="Z210" s="31">
        <f>Calculations!AD188</f>
        <v>0</v>
      </c>
      <c r="AA210" s="31">
        <f>Calculations!AH188</f>
        <v>0</v>
      </c>
      <c r="AB210" s="15" t="s">
        <v>64</v>
      </c>
      <c r="AC210" s="14" t="s">
        <v>2099</v>
      </c>
      <c r="AD210" s="22" t="s">
        <v>2107</v>
      </c>
      <c r="AE210" s="22" t="s">
        <v>2102</v>
      </c>
      <c r="AF210" s="22"/>
      <c r="AG210" s="14" t="s">
        <v>2122</v>
      </c>
    </row>
    <row r="211" spans="2:33" ht="37.5" x14ac:dyDescent="0.25">
      <c r="B211" s="54" t="str">
        <f>Calculations!A189</f>
        <v>C58</v>
      </c>
      <c r="C211" s="14" t="str">
        <f>Calculations!B189</f>
        <v>Garage block, Oakley Road</v>
      </c>
      <c r="D211" s="9" t="str">
        <f>Calculations!C189</f>
        <v>Housing</v>
      </c>
      <c r="E211" s="31">
        <f>Calculations!D189</f>
        <v>0.216</v>
      </c>
      <c r="F211" s="31">
        <f>Calculations!H189</f>
        <v>0.216</v>
      </c>
      <c r="G211" s="31">
        <f>Calculations!L189</f>
        <v>100</v>
      </c>
      <c r="H211" s="31">
        <f>Calculations!G189</f>
        <v>0</v>
      </c>
      <c r="I211" s="31">
        <f>Calculations!K189</f>
        <v>0</v>
      </c>
      <c r="J211" s="31">
        <f>Calculations!F189</f>
        <v>0</v>
      </c>
      <c r="K211" s="31">
        <f>Calculations!J189</f>
        <v>0</v>
      </c>
      <c r="L211" s="31">
        <f>Calculations!E189</f>
        <v>0</v>
      </c>
      <c r="M211" s="31">
        <f>Calculations!I189</f>
        <v>0</v>
      </c>
      <c r="N211" s="31">
        <f>Calculations!P189</f>
        <v>3.1E-2</v>
      </c>
      <c r="O211" s="31">
        <f>Calculations!U189</f>
        <v>14.351851851851851</v>
      </c>
      <c r="P211" s="31">
        <f>Calculations!N189</f>
        <v>0</v>
      </c>
      <c r="Q211" s="31">
        <f>Calculations!S189</f>
        <v>0</v>
      </c>
      <c r="R211" s="31">
        <f>Calculations!M189</f>
        <v>0</v>
      </c>
      <c r="S211" s="31">
        <f>Calculations!R189</f>
        <v>0</v>
      </c>
      <c r="T211" s="31">
        <f>Calculations!AA189</f>
        <v>0</v>
      </c>
      <c r="U211" s="31">
        <f>Calculations!AE189</f>
        <v>0</v>
      </c>
      <c r="V211" s="31">
        <f>Calculations!AB189</f>
        <v>0</v>
      </c>
      <c r="W211" s="31">
        <f>Calculations!AF189</f>
        <v>0</v>
      </c>
      <c r="X211" s="31">
        <f>Calculations!AC189</f>
        <v>0</v>
      </c>
      <c r="Y211" s="31">
        <f>Calculations!AG189</f>
        <v>0</v>
      </c>
      <c r="Z211" s="31">
        <f>Calculations!AD189</f>
        <v>0</v>
      </c>
      <c r="AA211" s="31">
        <f>Calculations!AH189</f>
        <v>0</v>
      </c>
      <c r="AB211" s="15" t="s">
        <v>64</v>
      </c>
      <c r="AC211" s="14" t="s">
        <v>2098</v>
      </c>
      <c r="AD211" s="22" t="s">
        <v>2106</v>
      </c>
      <c r="AE211" s="22" t="s">
        <v>2101</v>
      </c>
      <c r="AF211" s="22"/>
      <c r="AG211" s="14" t="s">
        <v>2121</v>
      </c>
    </row>
    <row r="212" spans="2:33" ht="37.5" x14ac:dyDescent="0.25">
      <c r="B212" s="54" t="str">
        <f>Calculations!A190</f>
        <v>C6</v>
      </c>
      <c r="C212" s="14" t="str">
        <f>Calculations!B190</f>
        <v>23 Castle Street</v>
      </c>
      <c r="D212" s="9" t="str">
        <f>Calculations!C190</f>
        <v>Housing</v>
      </c>
      <c r="E212" s="31">
        <f>Calculations!D190</f>
        <v>2.5000000000000001E-2</v>
      </c>
      <c r="F212" s="31">
        <f>Calculations!H190</f>
        <v>2.5000000000000001E-2</v>
      </c>
      <c r="G212" s="31">
        <f>Calculations!L190</f>
        <v>100</v>
      </c>
      <c r="H212" s="31">
        <f>Calculations!G190</f>
        <v>0</v>
      </c>
      <c r="I212" s="31">
        <f>Calculations!K190</f>
        <v>0</v>
      </c>
      <c r="J212" s="31">
        <f>Calculations!F190</f>
        <v>0</v>
      </c>
      <c r="K212" s="31">
        <f>Calculations!J190</f>
        <v>0</v>
      </c>
      <c r="L212" s="31">
        <f>Calculations!E190</f>
        <v>0</v>
      </c>
      <c r="M212" s="31">
        <f>Calculations!I190</f>
        <v>0</v>
      </c>
      <c r="N212" s="31">
        <f>Calculations!P190</f>
        <v>0</v>
      </c>
      <c r="O212" s="31">
        <f>Calculations!U190</f>
        <v>0</v>
      </c>
      <c r="P212" s="31">
        <f>Calculations!N190</f>
        <v>0</v>
      </c>
      <c r="Q212" s="31">
        <f>Calculations!S190</f>
        <v>0</v>
      </c>
      <c r="R212" s="31">
        <f>Calculations!M190</f>
        <v>0</v>
      </c>
      <c r="S212" s="31">
        <f>Calculations!R190</f>
        <v>0</v>
      </c>
      <c r="T212" s="31">
        <f>Calculations!AA190</f>
        <v>0</v>
      </c>
      <c r="U212" s="31">
        <f>Calculations!AE190</f>
        <v>0</v>
      </c>
      <c r="V212" s="31">
        <f>Calculations!AB190</f>
        <v>0</v>
      </c>
      <c r="W212" s="31">
        <f>Calculations!AF190</f>
        <v>0</v>
      </c>
      <c r="X212" s="31">
        <f>Calculations!AC190</f>
        <v>0</v>
      </c>
      <c r="Y212" s="31">
        <f>Calculations!AG190</f>
        <v>0</v>
      </c>
      <c r="Z212" s="31">
        <f>Calculations!AD190</f>
        <v>0</v>
      </c>
      <c r="AA212" s="31">
        <f>Calculations!AH190</f>
        <v>0</v>
      </c>
      <c r="AB212" s="15" t="s">
        <v>64</v>
      </c>
      <c r="AC212" s="14" t="s">
        <v>2099</v>
      </c>
      <c r="AD212" s="22" t="s">
        <v>2107</v>
      </c>
      <c r="AE212" s="22" t="s">
        <v>2102</v>
      </c>
      <c r="AF212" s="22"/>
      <c r="AG212" s="14" t="s">
        <v>2122</v>
      </c>
    </row>
    <row r="213" spans="2:33" ht="37.5" x14ac:dyDescent="0.25">
      <c r="B213" s="54" t="str">
        <f>Calculations!A191</f>
        <v>C60</v>
      </c>
      <c r="C213" s="14" t="str">
        <f>Calculations!B191</f>
        <v>Garage Site, Apsley Road</v>
      </c>
      <c r="D213" s="9" t="str">
        <f>Calculations!C191</f>
        <v>Housing</v>
      </c>
      <c r="E213" s="31">
        <f>Calculations!D191</f>
        <v>9.2999999999999999E-2</v>
      </c>
      <c r="F213" s="31">
        <f>Calculations!H191</f>
        <v>9.2999999999999999E-2</v>
      </c>
      <c r="G213" s="31">
        <f>Calculations!L191</f>
        <v>100</v>
      </c>
      <c r="H213" s="31">
        <f>Calculations!G191</f>
        <v>0</v>
      </c>
      <c r="I213" s="31">
        <f>Calculations!K191</f>
        <v>0</v>
      </c>
      <c r="J213" s="31">
        <f>Calculations!F191</f>
        <v>0</v>
      </c>
      <c r="K213" s="31">
        <f>Calculations!J191</f>
        <v>0</v>
      </c>
      <c r="L213" s="31">
        <f>Calculations!E191</f>
        <v>0</v>
      </c>
      <c r="M213" s="31">
        <f>Calculations!I191</f>
        <v>0</v>
      </c>
      <c r="N213" s="31">
        <f>Calculations!P191</f>
        <v>0</v>
      </c>
      <c r="O213" s="31">
        <f>Calculations!U191</f>
        <v>0</v>
      </c>
      <c r="P213" s="31">
        <f>Calculations!N191</f>
        <v>0</v>
      </c>
      <c r="Q213" s="31">
        <f>Calculations!S191</f>
        <v>0</v>
      </c>
      <c r="R213" s="31">
        <f>Calculations!M191</f>
        <v>0</v>
      </c>
      <c r="S213" s="31">
        <f>Calculations!R191</f>
        <v>0</v>
      </c>
      <c r="T213" s="31">
        <f>Calculations!AA191</f>
        <v>0</v>
      </c>
      <c r="U213" s="31">
        <f>Calculations!AE191</f>
        <v>0</v>
      </c>
      <c r="V213" s="31">
        <f>Calculations!AB191</f>
        <v>0</v>
      </c>
      <c r="W213" s="31">
        <f>Calculations!AF191</f>
        <v>0</v>
      </c>
      <c r="X213" s="31">
        <f>Calculations!AC191</f>
        <v>0</v>
      </c>
      <c r="Y213" s="31">
        <f>Calculations!AG191</f>
        <v>0</v>
      </c>
      <c r="Z213" s="31">
        <f>Calculations!AD191</f>
        <v>0</v>
      </c>
      <c r="AA213" s="31">
        <f>Calculations!AH191</f>
        <v>0</v>
      </c>
      <c r="AB213" s="15" t="s">
        <v>64</v>
      </c>
      <c r="AC213" s="14" t="s">
        <v>2099</v>
      </c>
      <c r="AD213" s="22" t="s">
        <v>2107</v>
      </c>
      <c r="AE213" s="22" t="s">
        <v>2102</v>
      </c>
      <c r="AF213" s="22"/>
      <c r="AG213" s="14" t="s">
        <v>2122</v>
      </c>
    </row>
    <row r="214" spans="2:33" ht="25" x14ac:dyDescent="0.25">
      <c r="B214" s="54" t="str">
        <f>Calculations!A192</f>
        <v>C61</v>
      </c>
      <c r="C214" s="14" t="str">
        <f>Calculations!B192</f>
        <v>Hannis Butchers Shop, Barton Court</v>
      </c>
      <c r="D214" s="9" t="str">
        <f>Calculations!C192</f>
        <v>Housing</v>
      </c>
      <c r="E214" s="31">
        <f>Calculations!D192</f>
        <v>3.0000000000000001E-3</v>
      </c>
      <c r="F214" s="31">
        <f>Calculations!H192</f>
        <v>0</v>
      </c>
      <c r="G214" s="31">
        <f>Calculations!L192</f>
        <v>0</v>
      </c>
      <c r="H214" s="31">
        <f>Calculations!G192</f>
        <v>3.0000000000000001E-3</v>
      </c>
      <c r="I214" s="31">
        <f>Calculations!K192</f>
        <v>100</v>
      </c>
      <c r="J214" s="31">
        <f>Calculations!F192</f>
        <v>0</v>
      </c>
      <c r="K214" s="31">
        <f>Calculations!J192</f>
        <v>0</v>
      </c>
      <c r="L214" s="31">
        <f>Calculations!E192</f>
        <v>0</v>
      </c>
      <c r="M214" s="31">
        <f>Calculations!I192</f>
        <v>0</v>
      </c>
      <c r="N214" s="31">
        <f>Calculations!P192</f>
        <v>0</v>
      </c>
      <c r="O214" s="31">
        <f>Calculations!U192</f>
        <v>0</v>
      </c>
      <c r="P214" s="31">
        <f>Calculations!N192</f>
        <v>0</v>
      </c>
      <c r="Q214" s="31">
        <f>Calculations!S192</f>
        <v>0</v>
      </c>
      <c r="R214" s="31">
        <f>Calculations!M192</f>
        <v>0</v>
      </c>
      <c r="S214" s="31">
        <f>Calculations!R192</f>
        <v>0</v>
      </c>
      <c r="T214" s="31">
        <f>Calculations!AA192</f>
        <v>0</v>
      </c>
      <c r="U214" s="31">
        <f>Calculations!AE192</f>
        <v>0</v>
      </c>
      <c r="V214" s="31">
        <f>Calculations!AB192</f>
        <v>3.0000000000000001E-3</v>
      </c>
      <c r="W214" s="31">
        <f>Calculations!AF192</f>
        <v>100</v>
      </c>
      <c r="X214" s="31">
        <f>Calculations!AC192</f>
        <v>0</v>
      </c>
      <c r="Y214" s="31">
        <f>Calculations!AG192</f>
        <v>0</v>
      </c>
      <c r="Z214" s="31">
        <f>Calculations!AD192</f>
        <v>0</v>
      </c>
      <c r="AA214" s="31">
        <f>Calculations!AH192</f>
        <v>0</v>
      </c>
      <c r="AB214" s="15" t="s">
        <v>64</v>
      </c>
      <c r="AC214" s="14" t="s">
        <v>2097</v>
      </c>
      <c r="AD214" s="22" t="s">
        <v>2116</v>
      </c>
      <c r="AE214" s="22" t="s">
        <v>2117</v>
      </c>
      <c r="AF214" s="22"/>
      <c r="AG214" s="14" t="s">
        <v>2123</v>
      </c>
    </row>
    <row r="215" spans="2:33" ht="25" x14ac:dyDescent="0.25">
      <c r="B215" s="54" t="str">
        <f>Calculations!A193</f>
        <v>C63</v>
      </c>
      <c r="C215" s="14" t="str">
        <f>Calculations!B193</f>
        <v>Former Arkenside Hotel 44-46 Lewis Lane Cirencester</v>
      </c>
      <c r="D215" s="9" t="str">
        <f>Calculations!C193</f>
        <v>Housing</v>
      </c>
      <c r="E215" s="31">
        <f>Calculations!D193</f>
        <v>0.17100000000000001</v>
      </c>
      <c r="F215" s="31">
        <f>Calculations!H193</f>
        <v>0.17100000000000001</v>
      </c>
      <c r="G215" s="31">
        <f>Calculations!L193</f>
        <v>100</v>
      </c>
      <c r="H215" s="31">
        <f>Calculations!G193</f>
        <v>0</v>
      </c>
      <c r="I215" s="31">
        <f>Calculations!K193</f>
        <v>0</v>
      </c>
      <c r="J215" s="31">
        <f>Calculations!F193</f>
        <v>0</v>
      </c>
      <c r="K215" s="31">
        <f>Calculations!J193</f>
        <v>0</v>
      </c>
      <c r="L215" s="31">
        <f>Calculations!E193</f>
        <v>0</v>
      </c>
      <c r="M215" s="31">
        <f>Calculations!I193</f>
        <v>0</v>
      </c>
      <c r="N215" s="31">
        <f>Calculations!P193</f>
        <v>1.0999999999999999E-2</v>
      </c>
      <c r="O215" s="31">
        <f>Calculations!U193</f>
        <v>6.4327485380116958</v>
      </c>
      <c r="P215" s="31">
        <f>Calculations!N193</f>
        <v>1.0999999999999999E-2</v>
      </c>
      <c r="Q215" s="31">
        <f>Calculations!S193</f>
        <v>6.4327485380116958</v>
      </c>
      <c r="R215" s="31">
        <f>Calculations!M193</f>
        <v>0</v>
      </c>
      <c r="S215" s="31">
        <f>Calculations!R193</f>
        <v>0</v>
      </c>
      <c r="T215" s="31">
        <f>Calculations!AA193</f>
        <v>0</v>
      </c>
      <c r="U215" s="31">
        <f>Calculations!AE193</f>
        <v>0</v>
      </c>
      <c r="V215" s="31">
        <f>Calculations!AB193</f>
        <v>0</v>
      </c>
      <c r="W215" s="31">
        <f>Calculations!AF193</f>
        <v>0</v>
      </c>
      <c r="X215" s="31">
        <f>Calculations!AC193</f>
        <v>0</v>
      </c>
      <c r="Y215" s="31">
        <f>Calculations!AG193</f>
        <v>0</v>
      </c>
      <c r="Z215" s="31">
        <f>Calculations!AD193</f>
        <v>0</v>
      </c>
      <c r="AA215" s="31">
        <f>Calculations!AH193</f>
        <v>0</v>
      </c>
      <c r="AB215" s="15" t="s">
        <v>64</v>
      </c>
      <c r="AC215" s="14" t="s">
        <v>2097</v>
      </c>
      <c r="AD215" s="22" t="s">
        <v>2119</v>
      </c>
      <c r="AE215" s="22" t="s">
        <v>2120</v>
      </c>
      <c r="AF215" s="22"/>
      <c r="AG215" s="14" t="s">
        <v>2124</v>
      </c>
    </row>
    <row r="216" spans="2:33" ht="37.5" x14ac:dyDescent="0.25">
      <c r="B216" s="54" t="str">
        <f>Calculations!A194</f>
        <v>C64</v>
      </c>
      <c r="C216" s="14" t="str">
        <f>Calculations!B194</f>
        <v>Hunters Equestrian, Cherry Tree Lane</v>
      </c>
      <c r="D216" s="9" t="str">
        <f>Calculations!C194</f>
        <v>Housing</v>
      </c>
      <c r="E216" s="31">
        <f>Calculations!D194</f>
        <v>4.8250000000000002</v>
      </c>
      <c r="F216" s="31">
        <f>Calculations!H194</f>
        <v>4.8250000000000002</v>
      </c>
      <c r="G216" s="31">
        <f>Calculations!L194</f>
        <v>100</v>
      </c>
      <c r="H216" s="31">
        <f>Calculations!G194</f>
        <v>0</v>
      </c>
      <c r="I216" s="31">
        <f>Calculations!K194</f>
        <v>0</v>
      </c>
      <c r="J216" s="31">
        <f>Calculations!F194</f>
        <v>0</v>
      </c>
      <c r="K216" s="31">
        <f>Calculations!J194</f>
        <v>0</v>
      </c>
      <c r="L216" s="31">
        <f>Calculations!E194</f>
        <v>0</v>
      </c>
      <c r="M216" s="31">
        <f>Calculations!I194</f>
        <v>0</v>
      </c>
      <c r="N216" s="31">
        <f>Calculations!P194</f>
        <v>0</v>
      </c>
      <c r="O216" s="31">
        <f>Calculations!U194</f>
        <v>0</v>
      </c>
      <c r="P216" s="31">
        <f>Calculations!N194</f>
        <v>0</v>
      </c>
      <c r="Q216" s="31">
        <f>Calculations!S194</f>
        <v>0</v>
      </c>
      <c r="R216" s="31">
        <f>Calculations!M194</f>
        <v>0</v>
      </c>
      <c r="S216" s="31">
        <f>Calculations!R194</f>
        <v>0</v>
      </c>
      <c r="T216" s="31">
        <f>Calculations!AA194</f>
        <v>0</v>
      </c>
      <c r="U216" s="31">
        <f>Calculations!AE194</f>
        <v>0</v>
      </c>
      <c r="V216" s="31">
        <f>Calculations!AB194</f>
        <v>0</v>
      </c>
      <c r="W216" s="31">
        <f>Calculations!AF194</f>
        <v>0</v>
      </c>
      <c r="X216" s="31">
        <f>Calculations!AC194</f>
        <v>0</v>
      </c>
      <c r="Y216" s="31">
        <f>Calculations!AG194</f>
        <v>0</v>
      </c>
      <c r="Z216" s="31">
        <f>Calculations!AD194</f>
        <v>0</v>
      </c>
      <c r="AA216" s="31">
        <f>Calculations!AH194</f>
        <v>0</v>
      </c>
      <c r="AB216" s="15" t="s">
        <v>64</v>
      </c>
      <c r="AC216" s="14" t="s">
        <v>2098</v>
      </c>
      <c r="AD216" s="22" t="s">
        <v>2106</v>
      </c>
      <c r="AE216" s="22" t="s">
        <v>2101</v>
      </c>
      <c r="AF216" s="22"/>
      <c r="AG216" s="14" t="s">
        <v>2121</v>
      </c>
    </row>
    <row r="217" spans="2:33" ht="25" x14ac:dyDescent="0.25">
      <c r="B217" s="54" t="str">
        <f>Calculations!A195</f>
        <v>C65</v>
      </c>
      <c r="C217" s="14" t="str">
        <f>Calculations!B195</f>
        <v>Kingshill South</v>
      </c>
      <c r="D217" s="9" t="str">
        <f>Calculations!C195</f>
        <v>Housing</v>
      </c>
      <c r="E217" s="31">
        <f>Calculations!D195</f>
        <v>5.8780000000000001</v>
      </c>
      <c r="F217" s="31">
        <f>Calculations!H195</f>
        <v>5.8780000000000001</v>
      </c>
      <c r="G217" s="31">
        <f>Calculations!L195</f>
        <v>100</v>
      </c>
      <c r="H217" s="31">
        <f>Calculations!G195</f>
        <v>0</v>
      </c>
      <c r="I217" s="31">
        <f>Calculations!K195</f>
        <v>0</v>
      </c>
      <c r="J217" s="31">
        <f>Calculations!F195</f>
        <v>0</v>
      </c>
      <c r="K217" s="31">
        <f>Calculations!J195</f>
        <v>0</v>
      </c>
      <c r="L217" s="31">
        <f>Calculations!E195</f>
        <v>0</v>
      </c>
      <c r="M217" s="31">
        <f>Calculations!I195</f>
        <v>0</v>
      </c>
      <c r="N217" s="31">
        <f>Calculations!P195</f>
        <v>0.246</v>
      </c>
      <c r="O217" s="31">
        <f>Calculations!U195</f>
        <v>4.1850969717591013</v>
      </c>
      <c r="P217" s="31">
        <f>Calculations!N195</f>
        <v>9.4E-2</v>
      </c>
      <c r="Q217" s="31">
        <f>Calculations!S195</f>
        <v>1.5991833957128276</v>
      </c>
      <c r="R217" s="31">
        <f>Calculations!M195</f>
        <v>0</v>
      </c>
      <c r="S217" s="31">
        <f>Calculations!R195</f>
        <v>0</v>
      </c>
      <c r="T217" s="31">
        <f>Calculations!AA195</f>
        <v>0</v>
      </c>
      <c r="U217" s="31">
        <f>Calculations!AE195</f>
        <v>0</v>
      </c>
      <c r="V217" s="31">
        <f>Calculations!AB195</f>
        <v>0</v>
      </c>
      <c r="W217" s="31">
        <f>Calculations!AF195</f>
        <v>0</v>
      </c>
      <c r="X217" s="31">
        <f>Calculations!AC195</f>
        <v>0</v>
      </c>
      <c r="Y217" s="31">
        <f>Calculations!AG195</f>
        <v>0</v>
      </c>
      <c r="Z217" s="31">
        <f>Calculations!AD195</f>
        <v>0</v>
      </c>
      <c r="AA217" s="31">
        <f>Calculations!AH195</f>
        <v>0</v>
      </c>
      <c r="AB217" s="15" t="s">
        <v>64</v>
      </c>
      <c r="AC217" s="14" t="s">
        <v>2097</v>
      </c>
      <c r="AD217" s="22" t="s">
        <v>2119</v>
      </c>
      <c r="AE217" s="22" t="s">
        <v>2120</v>
      </c>
      <c r="AF217" s="22"/>
      <c r="AG217" s="14" t="s">
        <v>2124</v>
      </c>
    </row>
    <row r="218" spans="2:33" ht="112.5" x14ac:dyDescent="0.25">
      <c r="B218" s="54" t="str">
        <f>Calculations!A196</f>
        <v>C66</v>
      </c>
      <c r="C218" s="14" t="str">
        <f>Calculations!B196</f>
        <v>Land at Kingsmeadow</v>
      </c>
      <c r="D218" s="9" t="str">
        <f>Calculations!C196</f>
        <v>Housing</v>
      </c>
      <c r="E218" s="31">
        <f>Calculations!D196</f>
        <v>3.109</v>
      </c>
      <c r="F218" s="31">
        <f>Calculations!H196</f>
        <v>1.7999999999999905E-2</v>
      </c>
      <c r="G218" s="31">
        <f>Calculations!L196</f>
        <v>0.57896429720166953</v>
      </c>
      <c r="H218" s="31">
        <f>Calculations!G196</f>
        <v>0.56599999999999995</v>
      </c>
      <c r="I218" s="31">
        <f>Calculations!K196</f>
        <v>18.205210678674813</v>
      </c>
      <c r="J218" s="31">
        <f>Calculations!F196</f>
        <v>0.34100000000000003</v>
      </c>
      <c r="K218" s="31">
        <f>Calculations!J196</f>
        <v>10.968156963653909</v>
      </c>
      <c r="L218" s="31">
        <f>Calculations!E196</f>
        <v>2.1840000000000002</v>
      </c>
      <c r="M218" s="31">
        <f>Calculations!I196</f>
        <v>70.247668060469621</v>
      </c>
      <c r="N218" s="31">
        <f>Calculations!P196</f>
        <v>0.86699999999999999</v>
      </c>
      <c r="O218" s="31">
        <f>Calculations!U196</f>
        <v>27.886780315213894</v>
      </c>
      <c r="P218" s="31">
        <f>Calculations!N196</f>
        <v>2.4E-2</v>
      </c>
      <c r="Q218" s="31">
        <f>Calculations!S196</f>
        <v>0.77195239626889678</v>
      </c>
      <c r="R218" s="31">
        <f>Calculations!M196</f>
        <v>0</v>
      </c>
      <c r="S218" s="31">
        <f>Calculations!R196</f>
        <v>0</v>
      </c>
      <c r="T218" s="31">
        <f>Calculations!AA196</f>
        <v>2.4510000000000001</v>
      </c>
      <c r="U218" s="31">
        <f>Calculations!AE196</f>
        <v>78.835638468961079</v>
      </c>
      <c r="V218" s="31">
        <f>Calculations!AB196</f>
        <v>0.192</v>
      </c>
      <c r="W218" s="31">
        <f>Calculations!AF196</f>
        <v>6.1756191701511742</v>
      </c>
      <c r="X218" s="31">
        <f>Calculations!AC196</f>
        <v>0.44700000000000001</v>
      </c>
      <c r="Y218" s="31">
        <f>Calculations!AG196</f>
        <v>14.377613380508203</v>
      </c>
      <c r="Z218" s="31">
        <f>Calculations!AD196</f>
        <v>0.311</v>
      </c>
      <c r="AA218" s="31">
        <f>Calculations!AH196</f>
        <v>10.003216468317786</v>
      </c>
      <c r="AB218" s="15" t="s">
        <v>64</v>
      </c>
      <c r="AC218" s="14" t="s">
        <v>2096</v>
      </c>
      <c r="AD218" s="22" t="s">
        <v>2114</v>
      </c>
      <c r="AE218" s="22" t="s">
        <v>2100</v>
      </c>
      <c r="AF218" s="22"/>
      <c r="AG218" s="14" t="s">
        <v>2126</v>
      </c>
    </row>
    <row r="219" spans="2:33" ht="112.5" x14ac:dyDescent="0.25">
      <c r="B219" s="54" t="str">
        <f>Calculations!A197</f>
        <v>C67</v>
      </c>
      <c r="C219" s="14" t="str">
        <f>Calculations!B197</f>
        <v>Cirencester Lorry Park, Old Cricklade Road, Kingsmeadow</v>
      </c>
      <c r="D219" s="9" t="str">
        <f>Calculations!C197</f>
        <v>Housing</v>
      </c>
      <c r="E219" s="31">
        <f>Calculations!D197</f>
        <v>0.60299999999999998</v>
      </c>
      <c r="F219" s="31">
        <f>Calculations!H197</f>
        <v>0.55699999999999994</v>
      </c>
      <c r="G219" s="31">
        <f>Calculations!L197</f>
        <v>92.371475953565493</v>
      </c>
      <c r="H219" s="31">
        <f>Calculations!G197</f>
        <v>0</v>
      </c>
      <c r="I219" s="31">
        <f>Calculations!K197</f>
        <v>0</v>
      </c>
      <c r="J219" s="31">
        <f>Calculations!F197</f>
        <v>0</v>
      </c>
      <c r="K219" s="31">
        <f>Calculations!J197</f>
        <v>0</v>
      </c>
      <c r="L219" s="31">
        <f>Calculations!E197</f>
        <v>4.5999999999999999E-2</v>
      </c>
      <c r="M219" s="31">
        <f>Calculations!I197</f>
        <v>7.6285240464344941</v>
      </c>
      <c r="N219" s="31">
        <f>Calculations!P197</f>
        <v>0.22900000000000001</v>
      </c>
      <c r="O219" s="31">
        <f>Calculations!U197</f>
        <v>37.97678275290216</v>
      </c>
      <c r="P219" s="31">
        <f>Calculations!N197</f>
        <v>5.3999999999999999E-2</v>
      </c>
      <c r="Q219" s="31">
        <f>Calculations!S197</f>
        <v>8.9552238805970159</v>
      </c>
      <c r="R219" s="31">
        <f>Calculations!M197</f>
        <v>0.01</v>
      </c>
      <c r="S219" s="31">
        <f>Calculations!R197</f>
        <v>1.6583747927031509</v>
      </c>
      <c r="T219" s="31">
        <f>Calculations!AA197</f>
        <v>2.8000000000000001E-2</v>
      </c>
      <c r="U219" s="31">
        <f>Calculations!AE197</f>
        <v>4.6434494195688227</v>
      </c>
      <c r="V219" s="31">
        <f>Calculations!AB197</f>
        <v>0</v>
      </c>
      <c r="W219" s="31">
        <f>Calculations!AF197</f>
        <v>0</v>
      </c>
      <c r="X219" s="31">
        <f>Calculations!AC197</f>
        <v>8.0000000000000002E-3</v>
      </c>
      <c r="Y219" s="31">
        <f>Calculations!AG197</f>
        <v>1.3266998341625207</v>
      </c>
      <c r="Z219" s="31">
        <f>Calculations!AD197</f>
        <v>0</v>
      </c>
      <c r="AA219" s="31">
        <f>Calculations!AH197</f>
        <v>0</v>
      </c>
      <c r="AB219" s="15" t="s">
        <v>64</v>
      </c>
      <c r="AC219" s="14" t="s">
        <v>2096</v>
      </c>
      <c r="AD219" s="22" t="s">
        <v>2114</v>
      </c>
      <c r="AE219" s="22" t="s">
        <v>2100</v>
      </c>
      <c r="AF219" s="22"/>
      <c r="AG219" s="14" t="s">
        <v>2126</v>
      </c>
    </row>
    <row r="220" spans="2:33" ht="37.5" x14ac:dyDescent="0.25">
      <c r="B220" s="54" t="str">
        <f>Calculations!A198</f>
        <v>C68</v>
      </c>
      <c r="C220" s="14" t="str">
        <f>Calculations!B198</f>
        <v>Land adjacent to 87 Chesterton Lane</v>
      </c>
      <c r="D220" s="9" t="str">
        <f>Calculations!C198</f>
        <v>Housing</v>
      </c>
      <c r="E220" s="31">
        <f>Calculations!D198</f>
        <v>8.4000000000000005E-2</v>
      </c>
      <c r="F220" s="31">
        <f>Calculations!H198</f>
        <v>8.4000000000000005E-2</v>
      </c>
      <c r="G220" s="31">
        <f>Calculations!L198</f>
        <v>100</v>
      </c>
      <c r="H220" s="31">
        <f>Calculations!G198</f>
        <v>0</v>
      </c>
      <c r="I220" s="31">
        <f>Calculations!K198</f>
        <v>0</v>
      </c>
      <c r="J220" s="31">
        <f>Calculations!F198</f>
        <v>0</v>
      </c>
      <c r="K220" s="31">
        <f>Calculations!J198</f>
        <v>0</v>
      </c>
      <c r="L220" s="31">
        <f>Calculations!E198</f>
        <v>0</v>
      </c>
      <c r="M220" s="31">
        <f>Calculations!I198</f>
        <v>0</v>
      </c>
      <c r="N220" s="31">
        <f>Calculations!P198</f>
        <v>0</v>
      </c>
      <c r="O220" s="31">
        <f>Calculations!U198</f>
        <v>0</v>
      </c>
      <c r="P220" s="31">
        <f>Calculations!N198</f>
        <v>0</v>
      </c>
      <c r="Q220" s="31">
        <f>Calculations!S198</f>
        <v>0</v>
      </c>
      <c r="R220" s="31">
        <f>Calculations!M198</f>
        <v>0</v>
      </c>
      <c r="S220" s="31">
        <f>Calculations!R198</f>
        <v>0</v>
      </c>
      <c r="T220" s="31">
        <f>Calculations!AA198</f>
        <v>0</v>
      </c>
      <c r="U220" s="31">
        <f>Calculations!AE198</f>
        <v>0</v>
      </c>
      <c r="V220" s="31">
        <f>Calculations!AB198</f>
        <v>0</v>
      </c>
      <c r="W220" s="31">
        <f>Calculations!AF198</f>
        <v>0</v>
      </c>
      <c r="X220" s="31">
        <f>Calculations!AC198</f>
        <v>0</v>
      </c>
      <c r="Y220" s="31">
        <f>Calculations!AG198</f>
        <v>0</v>
      </c>
      <c r="Z220" s="31">
        <f>Calculations!AD198</f>
        <v>0</v>
      </c>
      <c r="AA220" s="31">
        <f>Calculations!AH198</f>
        <v>0</v>
      </c>
      <c r="AB220" s="15" t="s">
        <v>64</v>
      </c>
      <c r="AC220" s="14" t="s">
        <v>2099</v>
      </c>
      <c r="AD220" s="22" t="s">
        <v>2107</v>
      </c>
      <c r="AE220" s="22" t="s">
        <v>2102</v>
      </c>
      <c r="AF220" s="22"/>
      <c r="AG220" s="14" t="s">
        <v>2122</v>
      </c>
    </row>
    <row r="221" spans="2:33" ht="37.5" x14ac:dyDescent="0.25">
      <c r="B221" s="54" t="str">
        <f>Calculations!A199</f>
        <v>C69</v>
      </c>
      <c r="C221" s="14" t="str">
        <f>Calculations!B199</f>
        <v>Land adjacent to Cranhams Lodge, Cranhams Lane</v>
      </c>
      <c r="D221" s="9" t="str">
        <f>Calculations!C199</f>
        <v>Housing</v>
      </c>
      <c r="E221" s="31">
        <f>Calculations!D199</f>
        <v>3.1E-2</v>
      </c>
      <c r="F221" s="31">
        <f>Calculations!H199</f>
        <v>3.1E-2</v>
      </c>
      <c r="G221" s="31">
        <f>Calculations!L199</f>
        <v>100</v>
      </c>
      <c r="H221" s="31">
        <f>Calculations!G199</f>
        <v>0</v>
      </c>
      <c r="I221" s="31">
        <f>Calculations!K199</f>
        <v>0</v>
      </c>
      <c r="J221" s="31">
        <f>Calculations!F199</f>
        <v>0</v>
      </c>
      <c r="K221" s="31">
        <f>Calculations!J199</f>
        <v>0</v>
      </c>
      <c r="L221" s="31">
        <f>Calculations!E199</f>
        <v>0</v>
      </c>
      <c r="M221" s="31">
        <f>Calculations!I199</f>
        <v>0</v>
      </c>
      <c r="N221" s="31">
        <f>Calculations!P199</f>
        <v>0</v>
      </c>
      <c r="O221" s="31">
        <f>Calculations!U199</f>
        <v>0</v>
      </c>
      <c r="P221" s="31">
        <f>Calculations!N199</f>
        <v>0</v>
      </c>
      <c r="Q221" s="31">
        <f>Calculations!S199</f>
        <v>0</v>
      </c>
      <c r="R221" s="31">
        <f>Calculations!M199</f>
        <v>0</v>
      </c>
      <c r="S221" s="31">
        <f>Calculations!R199</f>
        <v>0</v>
      </c>
      <c r="T221" s="31">
        <f>Calculations!AA199</f>
        <v>0</v>
      </c>
      <c r="U221" s="31">
        <f>Calculations!AE199</f>
        <v>0</v>
      </c>
      <c r="V221" s="31">
        <f>Calculations!AB199</f>
        <v>0</v>
      </c>
      <c r="W221" s="31">
        <f>Calculations!AF199</f>
        <v>0</v>
      </c>
      <c r="X221" s="31">
        <f>Calculations!AC199</f>
        <v>0</v>
      </c>
      <c r="Y221" s="31">
        <f>Calculations!AG199</f>
        <v>0</v>
      </c>
      <c r="Z221" s="31">
        <f>Calculations!AD199</f>
        <v>0</v>
      </c>
      <c r="AA221" s="31">
        <f>Calculations!AH199</f>
        <v>0</v>
      </c>
      <c r="AB221" s="15" t="s">
        <v>64</v>
      </c>
      <c r="AC221" s="14" t="s">
        <v>2099</v>
      </c>
      <c r="AD221" s="22" t="s">
        <v>2107</v>
      </c>
      <c r="AE221" s="22" t="s">
        <v>2102</v>
      </c>
      <c r="AF221" s="22"/>
      <c r="AG221" s="14" t="s">
        <v>2122</v>
      </c>
    </row>
    <row r="222" spans="2:33" ht="25" x14ac:dyDescent="0.25">
      <c r="B222" s="54" t="str">
        <f>Calculations!A200</f>
        <v>C7</v>
      </c>
      <c r="C222" s="14" t="str">
        <f>Calculations!B200</f>
        <v>24 Queen Street</v>
      </c>
      <c r="D222" s="9" t="str">
        <f>Calculations!C200</f>
        <v>Housing</v>
      </c>
      <c r="E222" s="31">
        <f>Calculations!D200</f>
        <v>0.11</v>
      </c>
      <c r="F222" s="31">
        <f>Calculations!H200</f>
        <v>0.10100000000000001</v>
      </c>
      <c r="G222" s="31">
        <f>Calculations!L200</f>
        <v>91.818181818181827</v>
      </c>
      <c r="H222" s="31">
        <f>Calculations!G200</f>
        <v>8.9999999999999993E-3</v>
      </c>
      <c r="I222" s="31">
        <f>Calculations!K200</f>
        <v>8.1818181818181817</v>
      </c>
      <c r="J222" s="31">
        <f>Calculations!F200</f>
        <v>0</v>
      </c>
      <c r="K222" s="31">
        <f>Calculations!J200</f>
        <v>0</v>
      </c>
      <c r="L222" s="31">
        <f>Calculations!E200</f>
        <v>0</v>
      </c>
      <c r="M222" s="31">
        <f>Calculations!I200</f>
        <v>0</v>
      </c>
      <c r="N222" s="31">
        <f>Calculations!P200</f>
        <v>0</v>
      </c>
      <c r="O222" s="31">
        <f>Calculations!U200</f>
        <v>0</v>
      </c>
      <c r="P222" s="31">
        <f>Calculations!N200</f>
        <v>0</v>
      </c>
      <c r="Q222" s="31">
        <f>Calculations!S200</f>
        <v>0</v>
      </c>
      <c r="R222" s="31">
        <f>Calculations!M200</f>
        <v>0</v>
      </c>
      <c r="S222" s="31">
        <f>Calculations!R200</f>
        <v>0</v>
      </c>
      <c r="T222" s="31">
        <f>Calculations!AA200</f>
        <v>0</v>
      </c>
      <c r="U222" s="31">
        <f>Calculations!AE200</f>
        <v>0</v>
      </c>
      <c r="V222" s="31">
        <f>Calculations!AB200</f>
        <v>0</v>
      </c>
      <c r="W222" s="31">
        <f>Calculations!AF200</f>
        <v>0</v>
      </c>
      <c r="X222" s="31">
        <f>Calculations!AC200</f>
        <v>8.9999999999999993E-3</v>
      </c>
      <c r="Y222" s="31">
        <f>Calculations!AG200</f>
        <v>8.1818181818181817</v>
      </c>
      <c r="Z222" s="31">
        <f>Calculations!AD200</f>
        <v>0</v>
      </c>
      <c r="AA222" s="31">
        <f>Calculations!AH200</f>
        <v>0</v>
      </c>
      <c r="AB222" s="15" t="s">
        <v>64</v>
      </c>
      <c r="AC222" s="14" t="s">
        <v>2097</v>
      </c>
      <c r="AD222" s="22" t="s">
        <v>2116</v>
      </c>
      <c r="AE222" s="22" t="s">
        <v>2117</v>
      </c>
      <c r="AF222" s="22"/>
      <c r="AG222" s="14" t="s">
        <v>2123</v>
      </c>
    </row>
    <row r="223" spans="2:33" ht="37.5" x14ac:dyDescent="0.25">
      <c r="B223" s="54" t="str">
        <f>Calculations!A201</f>
        <v>C70</v>
      </c>
      <c r="C223" s="14" t="str">
        <f>Calculations!B201</f>
        <v>Land adjacent to Brewery Car Park</v>
      </c>
      <c r="D223" s="9" t="str">
        <f>Calculations!C201</f>
        <v>Housing</v>
      </c>
      <c r="E223" s="31">
        <f>Calculations!D201</f>
        <v>0.64100000000000001</v>
      </c>
      <c r="F223" s="31">
        <f>Calculations!H201</f>
        <v>0.64100000000000001</v>
      </c>
      <c r="G223" s="31">
        <f>Calculations!L201</f>
        <v>100</v>
      </c>
      <c r="H223" s="31">
        <f>Calculations!G201</f>
        <v>0</v>
      </c>
      <c r="I223" s="31">
        <f>Calculations!K201</f>
        <v>0</v>
      </c>
      <c r="J223" s="31">
        <f>Calculations!F201</f>
        <v>0</v>
      </c>
      <c r="K223" s="31">
        <f>Calculations!J201</f>
        <v>0</v>
      </c>
      <c r="L223" s="31">
        <f>Calculations!E201</f>
        <v>0</v>
      </c>
      <c r="M223" s="31">
        <f>Calculations!I201</f>
        <v>0</v>
      </c>
      <c r="N223" s="31">
        <f>Calculations!P201</f>
        <v>0</v>
      </c>
      <c r="O223" s="31">
        <f>Calculations!U201</f>
        <v>0</v>
      </c>
      <c r="P223" s="31">
        <f>Calculations!N201</f>
        <v>0</v>
      </c>
      <c r="Q223" s="31">
        <f>Calculations!S201</f>
        <v>0</v>
      </c>
      <c r="R223" s="31">
        <f>Calculations!M201</f>
        <v>0</v>
      </c>
      <c r="S223" s="31">
        <f>Calculations!R201</f>
        <v>0</v>
      </c>
      <c r="T223" s="31">
        <f>Calculations!AA201</f>
        <v>0</v>
      </c>
      <c r="U223" s="31">
        <f>Calculations!AE201</f>
        <v>0</v>
      </c>
      <c r="V223" s="31">
        <f>Calculations!AB201</f>
        <v>0</v>
      </c>
      <c r="W223" s="31">
        <f>Calculations!AF201</f>
        <v>0</v>
      </c>
      <c r="X223" s="31">
        <f>Calculations!AC201</f>
        <v>0</v>
      </c>
      <c r="Y223" s="31">
        <f>Calculations!AG201</f>
        <v>0</v>
      </c>
      <c r="Z223" s="31">
        <f>Calculations!AD201</f>
        <v>0</v>
      </c>
      <c r="AA223" s="31">
        <f>Calculations!AH201</f>
        <v>0</v>
      </c>
      <c r="AB223" s="15" t="s">
        <v>64</v>
      </c>
      <c r="AC223" s="14" t="s">
        <v>2099</v>
      </c>
      <c r="AD223" s="22" t="s">
        <v>2107</v>
      </c>
      <c r="AE223" s="22" t="s">
        <v>2102</v>
      </c>
      <c r="AF223" s="22"/>
      <c r="AG223" s="14" t="s">
        <v>2122</v>
      </c>
    </row>
    <row r="224" spans="2:33" ht="37.5" x14ac:dyDescent="0.25">
      <c r="B224" s="54" t="str">
        <f>Calculations!A202</f>
        <v>C70B</v>
      </c>
      <c r="C224" s="14" t="str">
        <f>Calculations!B202</f>
        <v>Land adjacent Brewery Car Park (The Existing Bowls Club)</v>
      </c>
      <c r="D224" s="9" t="str">
        <f>Calculations!C202</f>
        <v>Housing</v>
      </c>
      <c r="E224" s="31">
        <f>Calculations!D202</f>
        <v>0.246</v>
      </c>
      <c r="F224" s="31">
        <f>Calculations!H202</f>
        <v>0.246</v>
      </c>
      <c r="G224" s="31">
        <f>Calculations!L202</f>
        <v>100</v>
      </c>
      <c r="H224" s="31">
        <f>Calculations!G202</f>
        <v>0</v>
      </c>
      <c r="I224" s="31">
        <f>Calculations!K202</f>
        <v>0</v>
      </c>
      <c r="J224" s="31">
        <f>Calculations!F202</f>
        <v>0</v>
      </c>
      <c r="K224" s="31">
        <f>Calculations!J202</f>
        <v>0</v>
      </c>
      <c r="L224" s="31">
        <f>Calculations!E202</f>
        <v>0</v>
      </c>
      <c r="M224" s="31">
        <f>Calculations!I202</f>
        <v>0</v>
      </c>
      <c r="N224" s="31">
        <f>Calculations!P202</f>
        <v>3.4000000000000002E-2</v>
      </c>
      <c r="O224" s="31">
        <f>Calculations!U202</f>
        <v>13.821138211382115</v>
      </c>
      <c r="P224" s="31">
        <f>Calculations!N202</f>
        <v>0</v>
      </c>
      <c r="Q224" s="31">
        <f>Calculations!S202</f>
        <v>0</v>
      </c>
      <c r="R224" s="31">
        <f>Calculations!M202</f>
        <v>0</v>
      </c>
      <c r="S224" s="31">
        <f>Calculations!R202</f>
        <v>0</v>
      </c>
      <c r="T224" s="31">
        <f>Calculations!AA202</f>
        <v>0</v>
      </c>
      <c r="U224" s="31">
        <f>Calculations!AE202</f>
        <v>0</v>
      </c>
      <c r="V224" s="31">
        <f>Calculations!AB202</f>
        <v>0</v>
      </c>
      <c r="W224" s="31">
        <f>Calculations!AF202</f>
        <v>0</v>
      </c>
      <c r="X224" s="31">
        <f>Calculations!AC202</f>
        <v>0</v>
      </c>
      <c r="Y224" s="31">
        <f>Calculations!AG202</f>
        <v>0</v>
      </c>
      <c r="Z224" s="31">
        <f>Calculations!AD202</f>
        <v>0</v>
      </c>
      <c r="AA224" s="31">
        <f>Calculations!AH202</f>
        <v>0</v>
      </c>
      <c r="AB224" s="15" t="s">
        <v>64</v>
      </c>
      <c r="AC224" s="14" t="s">
        <v>2098</v>
      </c>
      <c r="AD224" s="22" t="s">
        <v>2106</v>
      </c>
      <c r="AE224" s="22" t="s">
        <v>2101</v>
      </c>
      <c r="AF224" s="22"/>
      <c r="AG224" s="14" t="s">
        <v>2121</v>
      </c>
    </row>
    <row r="225" spans="2:33" ht="37.5" x14ac:dyDescent="0.25">
      <c r="B225" s="54" t="str">
        <f>Calculations!A203</f>
        <v>C71</v>
      </c>
      <c r="C225" s="14" t="str">
        <f>Calculations!B203</f>
        <v>Land adjacent 'Donside', off Barnway</v>
      </c>
      <c r="D225" s="9" t="str">
        <f>Calculations!C203</f>
        <v>Housing</v>
      </c>
      <c r="E225" s="31">
        <f>Calculations!D203</f>
        <v>0.28799999999999998</v>
      </c>
      <c r="F225" s="31">
        <f>Calculations!H203</f>
        <v>0.28799999999999998</v>
      </c>
      <c r="G225" s="31">
        <f>Calculations!L203</f>
        <v>100</v>
      </c>
      <c r="H225" s="31">
        <f>Calculations!G203</f>
        <v>0</v>
      </c>
      <c r="I225" s="31">
        <f>Calculations!K203</f>
        <v>0</v>
      </c>
      <c r="J225" s="31">
        <f>Calculations!F203</f>
        <v>0</v>
      </c>
      <c r="K225" s="31">
        <f>Calculations!J203</f>
        <v>0</v>
      </c>
      <c r="L225" s="31">
        <f>Calculations!E203</f>
        <v>0</v>
      </c>
      <c r="M225" s="31">
        <f>Calculations!I203</f>
        <v>0</v>
      </c>
      <c r="N225" s="31">
        <f>Calculations!P203</f>
        <v>0</v>
      </c>
      <c r="O225" s="31">
        <f>Calculations!U203</f>
        <v>0</v>
      </c>
      <c r="P225" s="31">
        <f>Calculations!N203</f>
        <v>0</v>
      </c>
      <c r="Q225" s="31">
        <f>Calculations!S203</f>
        <v>0</v>
      </c>
      <c r="R225" s="31">
        <f>Calculations!M203</f>
        <v>0</v>
      </c>
      <c r="S225" s="31">
        <f>Calculations!R203</f>
        <v>0</v>
      </c>
      <c r="T225" s="31">
        <f>Calculations!AA203</f>
        <v>0</v>
      </c>
      <c r="U225" s="31">
        <f>Calculations!AE203</f>
        <v>0</v>
      </c>
      <c r="V225" s="31">
        <f>Calculations!AB203</f>
        <v>0</v>
      </c>
      <c r="W225" s="31">
        <f>Calculations!AF203</f>
        <v>0</v>
      </c>
      <c r="X225" s="31">
        <f>Calculations!AC203</f>
        <v>0</v>
      </c>
      <c r="Y225" s="31">
        <f>Calculations!AG203</f>
        <v>0</v>
      </c>
      <c r="Z225" s="31">
        <f>Calculations!AD203</f>
        <v>0</v>
      </c>
      <c r="AA225" s="31">
        <f>Calculations!AH203</f>
        <v>0</v>
      </c>
      <c r="AB225" s="15" t="s">
        <v>64</v>
      </c>
      <c r="AC225" s="14" t="s">
        <v>2099</v>
      </c>
      <c r="AD225" s="22" t="s">
        <v>2107</v>
      </c>
      <c r="AE225" s="22" t="s">
        <v>2102</v>
      </c>
      <c r="AF225" s="22"/>
      <c r="AG225" s="14" t="s">
        <v>2122</v>
      </c>
    </row>
    <row r="226" spans="2:33" ht="25" x14ac:dyDescent="0.25">
      <c r="B226" s="54" t="str">
        <f>Calculations!A204</f>
        <v>C72</v>
      </c>
      <c r="C226" s="14" t="str">
        <f>Calculations!B204</f>
        <v>Land adjacent to Stratton Wold</v>
      </c>
      <c r="D226" s="9" t="str">
        <f>Calculations!C204</f>
        <v>Housing</v>
      </c>
      <c r="E226" s="31">
        <f>Calculations!D204</f>
        <v>0.127</v>
      </c>
      <c r="F226" s="31">
        <f>Calculations!H204</f>
        <v>0.127</v>
      </c>
      <c r="G226" s="31">
        <f>Calculations!L204</f>
        <v>100</v>
      </c>
      <c r="H226" s="31">
        <f>Calculations!G204</f>
        <v>0</v>
      </c>
      <c r="I226" s="31">
        <f>Calculations!K204</f>
        <v>0</v>
      </c>
      <c r="J226" s="31">
        <f>Calculations!F204</f>
        <v>0</v>
      </c>
      <c r="K226" s="31">
        <f>Calculations!J204</f>
        <v>0</v>
      </c>
      <c r="L226" s="31">
        <f>Calculations!E204</f>
        <v>0</v>
      </c>
      <c r="M226" s="31">
        <f>Calculations!I204</f>
        <v>0</v>
      </c>
      <c r="N226" s="31">
        <f>Calculations!P204</f>
        <v>1.6E-2</v>
      </c>
      <c r="O226" s="31">
        <f>Calculations!U204</f>
        <v>12.598425196850393</v>
      </c>
      <c r="P226" s="31">
        <f>Calculations!N204</f>
        <v>1.2E-2</v>
      </c>
      <c r="Q226" s="31">
        <f>Calculations!S204</f>
        <v>9.4488188976377945</v>
      </c>
      <c r="R226" s="31">
        <f>Calculations!M204</f>
        <v>7.6999999999999999E-2</v>
      </c>
      <c r="S226" s="31">
        <f>Calculations!R204</f>
        <v>60.629921259842526</v>
      </c>
      <c r="T226" s="31">
        <f>Calculations!AA204</f>
        <v>0</v>
      </c>
      <c r="U226" s="31">
        <f>Calculations!AE204</f>
        <v>0</v>
      </c>
      <c r="V226" s="31">
        <f>Calculations!AB204</f>
        <v>0</v>
      </c>
      <c r="W226" s="31">
        <f>Calculations!AF204</f>
        <v>0</v>
      </c>
      <c r="X226" s="31">
        <f>Calculations!AC204</f>
        <v>0</v>
      </c>
      <c r="Y226" s="31">
        <f>Calculations!AG204</f>
        <v>0</v>
      </c>
      <c r="Z226" s="31">
        <f>Calculations!AD204</f>
        <v>0</v>
      </c>
      <c r="AA226" s="31">
        <f>Calculations!AH204</f>
        <v>0</v>
      </c>
      <c r="AB226" s="15" t="s">
        <v>64</v>
      </c>
      <c r="AC226" s="14" t="s">
        <v>2097</v>
      </c>
      <c r="AD226" s="22" t="s">
        <v>2119</v>
      </c>
      <c r="AE226" s="22" t="s">
        <v>2120</v>
      </c>
      <c r="AF226" s="22"/>
      <c r="AG226" s="14" t="s">
        <v>2124</v>
      </c>
    </row>
    <row r="227" spans="2:33" ht="112.5" x14ac:dyDescent="0.25">
      <c r="B227" s="54" t="str">
        <f>Calculations!A205</f>
        <v>C74</v>
      </c>
      <c r="C227" s="14" t="str">
        <f>Calculations!B205</f>
        <v>Land at Bowling Green Lane</v>
      </c>
      <c r="D227" s="9" t="str">
        <f>Calculations!C205</f>
        <v>Housing</v>
      </c>
      <c r="E227" s="31">
        <f>Calculations!D205</f>
        <v>0.23400000000000001</v>
      </c>
      <c r="F227" s="31">
        <f>Calculations!H205</f>
        <v>0.13500000000000004</v>
      </c>
      <c r="G227" s="31">
        <f>Calculations!L205</f>
        <v>57.692307692307708</v>
      </c>
      <c r="H227" s="31">
        <f>Calculations!G205</f>
        <v>0</v>
      </c>
      <c r="I227" s="31">
        <f>Calculations!K205</f>
        <v>0</v>
      </c>
      <c r="J227" s="31">
        <f>Calculations!F205</f>
        <v>2.1000000000000001E-2</v>
      </c>
      <c r="K227" s="31">
        <f>Calculations!J205</f>
        <v>8.9743589743589745</v>
      </c>
      <c r="L227" s="31">
        <f>Calculations!E205</f>
        <v>7.8E-2</v>
      </c>
      <c r="M227" s="31">
        <f>Calculations!I205</f>
        <v>33.333333333333329</v>
      </c>
      <c r="N227" s="31">
        <f>Calculations!P205</f>
        <v>1.0999999999999999E-2</v>
      </c>
      <c r="O227" s="31">
        <f>Calculations!U205</f>
        <v>4.7008547008547001</v>
      </c>
      <c r="P227" s="31">
        <f>Calculations!N205</f>
        <v>0</v>
      </c>
      <c r="Q227" s="31">
        <f>Calculations!S205</f>
        <v>0</v>
      </c>
      <c r="R227" s="31">
        <f>Calculations!M205</f>
        <v>0</v>
      </c>
      <c r="S227" s="31">
        <f>Calculations!R205</f>
        <v>0</v>
      </c>
      <c r="T227" s="31">
        <f>Calculations!AA205</f>
        <v>0.1</v>
      </c>
      <c r="U227" s="31">
        <f>Calculations!AE205</f>
        <v>42.735042735042732</v>
      </c>
      <c r="V227" s="31">
        <f>Calculations!AB205</f>
        <v>0</v>
      </c>
      <c r="W227" s="31">
        <f>Calculations!AF205</f>
        <v>0</v>
      </c>
      <c r="X227" s="31">
        <f>Calculations!AC205</f>
        <v>0</v>
      </c>
      <c r="Y227" s="31">
        <f>Calculations!AG205</f>
        <v>0</v>
      </c>
      <c r="Z227" s="31">
        <f>Calculations!AD205</f>
        <v>0.02</v>
      </c>
      <c r="AA227" s="31">
        <f>Calculations!AH205</f>
        <v>8.5470085470085468</v>
      </c>
      <c r="AB227" s="15" t="s">
        <v>64</v>
      </c>
      <c r="AC227" s="14" t="s">
        <v>2096</v>
      </c>
      <c r="AD227" s="22" t="s">
        <v>2114</v>
      </c>
      <c r="AE227" s="22" t="s">
        <v>2100</v>
      </c>
      <c r="AF227" s="22"/>
      <c r="AG227" s="14" t="s">
        <v>2126</v>
      </c>
    </row>
    <row r="228" spans="2:33" ht="37.5" x14ac:dyDescent="0.25">
      <c r="B228" s="54" t="str">
        <f>Calculations!A206</f>
        <v>C76A</v>
      </c>
      <c r="C228" s="14" t="str">
        <f>Calculations!B206</f>
        <v>Chesterton School Wooded Area, Somerford Road</v>
      </c>
      <c r="D228" s="9" t="str">
        <f>Calculations!C206</f>
        <v>Housing</v>
      </c>
      <c r="E228" s="31">
        <f>Calculations!D206</f>
        <v>0.434</v>
      </c>
      <c r="F228" s="31">
        <f>Calculations!H206</f>
        <v>0.434</v>
      </c>
      <c r="G228" s="31">
        <f>Calculations!L206</f>
        <v>100</v>
      </c>
      <c r="H228" s="31">
        <f>Calculations!G206</f>
        <v>0</v>
      </c>
      <c r="I228" s="31">
        <f>Calculations!K206</f>
        <v>0</v>
      </c>
      <c r="J228" s="31">
        <f>Calculations!F206</f>
        <v>0</v>
      </c>
      <c r="K228" s="31">
        <f>Calculations!J206</f>
        <v>0</v>
      </c>
      <c r="L228" s="31">
        <f>Calculations!E206</f>
        <v>0</v>
      </c>
      <c r="M228" s="31">
        <f>Calculations!I206</f>
        <v>0</v>
      </c>
      <c r="N228" s="31">
        <f>Calculations!P206</f>
        <v>0.01</v>
      </c>
      <c r="O228" s="31">
        <f>Calculations!U206</f>
        <v>2.3041474654377883</v>
      </c>
      <c r="P228" s="31">
        <f>Calculations!N206</f>
        <v>0</v>
      </c>
      <c r="Q228" s="31">
        <f>Calculations!S206</f>
        <v>0</v>
      </c>
      <c r="R228" s="31">
        <f>Calculations!M206</f>
        <v>0</v>
      </c>
      <c r="S228" s="31">
        <f>Calculations!R206</f>
        <v>0</v>
      </c>
      <c r="T228" s="31">
        <f>Calculations!AA206</f>
        <v>0</v>
      </c>
      <c r="U228" s="31">
        <f>Calculations!AE206</f>
        <v>0</v>
      </c>
      <c r="V228" s="31">
        <f>Calculations!AB206</f>
        <v>0</v>
      </c>
      <c r="W228" s="31">
        <f>Calculations!AF206</f>
        <v>0</v>
      </c>
      <c r="X228" s="31">
        <f>Calculations!AC206</f>
        <v>0</v>
      </c>
      <c r="Y228" s="31">
        <f>Calculations!AG206</f>
        <v>0</v>
      </c>
      <c r="Z228" s="31">
        <f>Calculations!AD206</f>
        <v>0</v>
      </c>
      <c r="AA228" s="31">
        <f>Calculations!AH206</f>
        <v>0</v>
      </c>
      <c r="AB228" s="15" t="s">
        <v>64</v>
      </c>
      <c r="AC228" s="14" t="s">
        <v>2098</v>
      </c>
      <c r="AD228" s="22" t="s">
        <v>2106</v>
      </c>
      <c r="AE228" s="22" t="s">
        <v>2101</v>
      </c>
      <c r="AF228" s="22"/>
      <c r="AG228" s="14" t="s">
        <v>2121</v>
      </c>
    </row>
    <row r="229" spans="2:33" ht="25" x14ac:dyDescent="0.25">
      <c r="B229" s="54" t="str">
        <f>Calculations!A207</f>
        <v>C76B</v>
      </c>
      <c r="C229" s="14" t="str">
        <f>Calculations!B207</f>
        <v>Chesterton School, Somerford Road</v>
      </c>
      <c r="D229" s="9" t="str">
        <f>Calculations!C207</f>
        <v>Housing</v>
      </c>
      <c r="E229" s="31">
        <f>Calculations!D207</f>
        <v>2.2090000000000001</v>
      </c>
      <c r="F229" s="31">
        <f>Calculations!H207</f>
        <v>2.2090000000000001</v>
      </c>
      <c r="G229" s="31">
        <f>Calculations!L207</f>
        <v>100</v>
      </c>
      <c r="H229" s="31">
        <f>Calculations!G207</f>
        <v>0</v>
      </c>
      <c r="I229" s="31">
        <f>Calculations!K207</f>
        <v>0</v>
      </c>
      <c r="J229" s="31">
        <f>Calculations!F207</f>
        <v>0</v>
      </c>
      <c r="K229" s="31">
        <f>Calculations!J207</f>
        <v>0</v>
      </c>
      <c r="L229" s="31">
        <f>Calculations!E207</f>
        <v>0</v>
      </c>
      <c r="M229" s="31">
        <f>Calculations!I207</f>
        <v>0</v>
      </c>
      <c r="N229" s="31">
        <f>Calculations!P207</f>
        <v>0.112</v>
      </c>
      <c r="O229" s="31">
        <f>Calculations!U207</f>
        <v>5.0701674966047987</v>
      </c>
      <c r="P229" s="31">
        <f>Calculations!N207</f>
        <v>1.0999999999999999E-2</v>
      </c>
      <c r="Q229" s="31">
        <f>Calculations!S207</f>
        <v>0.49796287913082837</v>
      </c>
      <c r="R229" s="31">
        <f>Calculations!M207</f>
        <v>1.2999999999999999E-2</v>
      </c>
      <c r="S229" s="31">
        <f>Calculations!R207</f>
        <v>0.58850158442734268</v>
      </c>
      <c r="T229" s="31">
        <f>Calculations!AA207</f>
        <v>0</v>
      </c>
      <c r="U229" s="31">
        <f>Calculations!AE207</f>
        <v>0</v>
      </c>
      <c r="V229" s="31">
        <f>Calculations!AB207</f>
        <v>0</v>
      </c>
      <c r="W229" s="31">
        <f>Calculations!AF207</f>
        <v>0</v>
      </c>
      <c r="X229" s="31">
        <f>Calculations!AC207</f>
        <v>0</v>
      </c>
      <c r="Y229" s="31">
        <f>Calculations!AG207</f>
        <v>0</v>
      </c>
      <c r="Z229" s="31">
        <f>Calculations!AD207</f>
        <v>0</v>
      </c>
      <c r="AA229" s="31">
        <f>Calculations!AH207</f>
        <v>0</v>
      </c>
      <c r="AB229" s="15" t="s">
        <v>64</v>
      </c>
      <c r="AC229" s="14" t="s">
        <v>2097</v>
      </c>
      <c r="AD229" s="22" t="s">
        <v>2119</v>
      </c>
      <c r="AE229" s="22" t="s">
        <v>2120</v>
      </c>
      <c r="AF229" s="22"/>
      <c r="AG229" s="14" t="s">
        <v>2124</v>
      </c>
    </row>
    <row r="230" spans="2:33" ht="37.5" x14ac:dyDescent="0.25">
      <c r="B230" s="54" t="str">
        <f>Calculations!A208</f>
        <v>C79A</v>
      </c>
      <c r="C230" s="14" t="str">
        <f>Calculations!B208</f>
        <v>Northern part of former Highways Depot, Stroud Road</v>
      </c>
      <c r="D230" s="9" t="str">
        <f>Calculations!C208</f>
        <v>Housing</v>
      </c>
      <c r="E230" s="31">
        <f>Calculations!D208</f>
        <v>0.27900000000000003</v>
      </c>
      <c r="F230" s="31">
        <f>Calculations!H208</f>
        <v>0.27900000000000003</v>
      </c>
      <c r="G230" s="31">
        <f>Calculations!L208</f>
        <v>100</v>
      </c>
      <c r="H230" s="31">
        <f>Calculations!G208</f>
        <v>0</v>
      </c>
      <c r="I230" s="31">
        <f>Calculations!K208</f>
        <v>0</v>
      </c>
      <c r="J230" s="31">
        <f>Calculations!F208</f>
        <v>0</v>
      </c>
      <c r="K230" s="31">
        <f>Calculations!J208</f>
        <v>0</v>
      </c>
      <c r="L230" s="31">
        <f>Calculations!E208</f>
        <v>0</v>
      </c>
      <c r="M230" s="31">
        <f>Calculations!I208</f>
        <v>0</v>
      </c>
      <c r="N230" s="31">
        <f>Calculations!P208</f>
        <v>0</v>
      </c>
      <c r="O230" s="31">
        <f>Calculations!U208</f>
        <v>0</v>
      </c>
      <c r="P230" s="31">
        <f>Calculations!N208</f>
        <v>0</v>
      </c>
      <c r="Q230" s="31">
        <f>Calculations!S208</f>
        <v>0</v>
      </c>
      <c r="R230" s="31">
        <f>Calculations!M208</f>
        <v>0</v>
      </c>
      <c r="S230" s="31">
        <f>Calculations!R208</f>
        <v>0</v>
      </c>
      <c r="T230" s="31">
        <f>Calculations!AA208</f>
        <v>0</v>
      </c>
      <c r="U230" s="31">
        <f>Calculations!AE208</f>
        <v>0</v>
      </c>
      <c r="V230" s="31">
        <f>Calculations!AB208</f>
        <v>0</v>
      </c>
      <c r="W230" s="31">
        <f>Calculations!AF208</f>
        <v>0</v>
      </c>
      <c r="X230" s="31">
        <f>Calculations!AC208</f>
        <v>0</v>
      </c>
      <c r="Y230" s="31">
        <f>Calculations!AG208</f>
        <v>0</v>
      </c>
      <c r="Z230" s="31">
        <f>Calculations!AD208</f>
        <v>0</v>
      </c>
      <c r="AA230" s="31">
        <f>Calculations!AH208</f>
        <v>0</v>
      </c>
      <c r="AB230" s="15" t="s">
        <v>64</v>
      </c>
      <c r="AC230" s="14" t="s">
        <v>2099</v>
      </c>
      <c r="AD230" s="22" t="s">
        <v>2107</v>
      </c>
      <c r="AE230" s="22" t="s">
        <v>2102</v>
      </c>
      <c r="AF230" s="22"/>
      <c r="AG230" s="14" t="s">
        <v>2122</v>
      </c>
    </row>
    <row r="231" spans="2:33" ht="25" x14ac:dyDescent="0.25">
      <c r="B231" s="54" t="str">
        <f>Calculations!A209</f>
        <v>C79B</v>
      </c>
      <c r="C231" s="14" t="str">
        <f>Calculations!B209</f>
        <v>Southern part of Former Highways Depot, Stroud Road</v>
      </c>
      <c r="D231" s="9" t="str">
        <f>Calculations!C209</f>
        <v>Housing</v>
      </c>
      <c r="E231" s="31">
        <f>Calculations!D209</f>
        <v>0.39</v>
      </c>
      <c r="F231" s="31">
        <f>Calculations!H209</f>
        <v>0.39</v>
      </c>
      <c r="G231" s="31">
        <f>Calculations!L209</f>
        <v>100</v>
      </c>
      <c r="H231" s="31">
        <f>Calculations!G209</f>
        <v>0</v>
      </c>
      <c r="I231" s="31">
        <f>Calculations!K209</f>
        <v>0</v>
      </c>
      <c r="J231" s="31">
        <f>Calculations!F209</f>
        <v>0</v>
      </c>
      <c r="K231" s="31">
        <f>Calculations!J209</f>
        <v>0</v>
      </c>
      <c r="L231" s="31">
        <f>Calculations!E209</f>
        <v>0</v>
      </c>
      <c r="M231" s="31">
        <f>Calculations!I209</f>
        <v>0</v>
      </c>
      <c r="N231" s="31">
        <f>Calculations!P209</f>
        <v>0.02</v>
      </c>
      <c r="O231" s="31">
        <f>Calculations!U209</f>
        <v>5.1282051282051277</v>
      </c>
      <c r="P231" s="31">
        <f>Calculations!N209</f>
        <v>0.01</v>
      </c>
      <c r="Q231" s="31">
        <f>Calculations!S209</f>
        <v>2.5641025641025639</v>
      </c>
      <c r="R231" s="31">
        <f>Calculations!M209</f>
        <v>0</v>
      </c>
      <c r="S231" s="31">
        <f>Calculations!R209</f>
        <v>0</v>
      </c>
      <c r="T231" s="31">
        <f>Calculations!AA209</f>
        <v>0</v>
      </c>
      <c r="U231" s="31">
        <f>Calculations!AE209</f>
        <v>0</v>
      </c>
      <c r="V231" s="31">
        <f>Calculations!AB209</f>
        <v>0</v>
      </c>
      <c r="W231" s="31">
        <f>Calculations!AF209</f>
        <v>0</v>
      </c>
      <c r="X231" s="31">
        <f>Calculations!AC209</f>
        <v>0</v>
      </c>
      <c r="Y231" s="31">
        <f>Calculations!AG209</f>
        <v>0</v>
      </c>
      <c r="Z231" s="31">
        <f>Calculations!AD209</f>
        <v>0</v>
      </c>
      <c r="AA231" s="31">
        <f>Calculations!AH209</f>
        <v>0</v>
      </c>
      <c r="AB231" s="15" t="s">
        <v>64</v>
      </c>
      <c r="AC231" s="14" t="s">
        <v>2097</v>
      </c>
      <c r="AD231" s="22" t="s">
        <v>2119</v>
      </c>
      <c r="AE231" s="22" t="s">
        <v>2120</v>
      </c>
      <c r="AF231" s="22"/>
      <c r="AG231" s="14" t="s">
        <v>2124</v>
      </c>
    </row>
    <row r="232" spans="2:33" ht="37.5" x14ac:dyDescent="0.25">
      <c r="B232" s="54" t="str">
        <f>Calculations!A210</f>
        <v>C8</v>
      </c>
      <c r="C232" s="14" t="str">
        <f>Calculations!B210</f>
        <v>25 Sheep Street, Cirencester</v>
      </c>
      <c r="D232" s="9" t="str">
        <f>Calculations!C210</f>
        <v>Housing</v>
      </c>
      <c r="E232" s="31">
        <f>Calculations!D210</f>
        <v>9.0999999999999998E-2</v>
      </c>
      <c r="F232" s="31">
        <f>Calculations!H210</f>
        <v>9.0999999999999998E-2</v>
      </c>
      <c r="G232" s="31">
        <f>Calculations!L210</f>
        <v>100</v>
      </c>
      <c r="H232" s="31">
        <f>Calculations!G210</f>
        <v>0</v>
      </c>
      <c r="I232" s="31">
        <f>Calculations!K210</f>
        <v>0</v>
      </c>
      <c r="J232" s="31">
        <f>Calculations!F210</f>
        <v>0</v>
      </c>
      <c r="K232" s="31">
        <f>Calculations!J210</f>
        <v>0</v>
      </c>
      <c r="L232" s="31">
        <f>Calculations!E210</f>
        <v>0</v>
      </c>
      <c r="M232" s="31">
        <f>Calculations!I210</f>
        <v>0</v>
      </c>
      <c r="N232" s="31">
        <f>Calculations!P210</f>
        <v>5.2999999999999999E-2</v>
      </c>
      <c r="O232" s="31">
        <f>Calculations!U210</f>
        <v>58.241758241758248</v>
      </c>
      <c r="P232" s="31">
        <f>Calculations!N210</f>
        <v>0</v>
      </c>
      <c r="Q232" s="31">
        <f>Calculations!S210</f>
        <v>0</v>
      </c>
      <c r="R232" s="31">
        <f>Calculations!M210</f>
        <v>0</v>
      </c>
      <c r="S232" s="31">
        <f>Calculations!R210</f>
        <v>0</v>
      </c>
      <c r="T232" s="31">
        <f>Calculations!AA210</f>
        <v>0</v>
      </c>
      <c r="U232" s="31">
        <f>Calculations!AE210</f>
        <v>0</v>
      </c>
      <c r="V232" s="31">
        <f>Calculations!AB210</f>
        <v>0</v>
      </c>
      <c r="W232" s="31">
        <f>Calculations!AF210</f>
        <v>0</v>
      </c>
      <c r="X232" s="31">
        <f>Calculations!AC210</f>
        <v>0</v>
      </c>
      <c r="Y232" s="31">
        <f>Calculations!AG210</f>
        <v>0</v>
      </c>
      <c r="Z232" s="31">
        <f>Calculations!AD210</f>
        <v>0</v>
      </c>
      <c r="AA232" s="31">
        <f>Calculations!AH210</f>
        <v>0</v>
      </c>
      <c r="AB232" s="15" t="s">
        <v>64</v>
      </c>
      <c r="AC232" s="14" t="s">
        <v>2098</v>
      </c>
      <c r="AD232" s="22" t="s">
        <v>2106</v>
      </c>
      <c r="AE232" s="22" t="s">
        <v>2101</v>
      </c>
      <c r="AF232" s="22"/>
      <c r="AG232" s="14" t="s">
        <v>2121</v>
      </c>
    </row>
    <row r="233" spans="2:33" ht="25" x14ac:dyDescent="0.25">
      <c r="B233" s="54" t="str">
        <f>Calculations!A211</f>
        <v>C80</v>
      </c>
      <c r="C233" s="14" t="str">
        <f>Calculations!B211</f>
        <v>Land at Kingshill, adjacent to Kingshill South</v>
      </c>
      <c r="D233" s="9" t="str">
        <f>Calculations!C211</f>
        <v>Housing</v>
      </c>
      <c r="E233" s="31">
        <f>Calculations!D211</f>
        <v>13.404999999999999</v>
      </c>
      <c r="F233" s="31">
        <f>Calculations!H211</f>
        <v>13.404999999999999</v>
      </c>
      <c r="G233" s="31">
        <f>Calculations!L211</f>
        <v>100</v>
      </c>
      <c r="H233" s="31">
        <f>Calculations!G211</f>
        <v>0</v>
      </c>
      <c r="I233" s="31">
        <f>Calculations!K211</f>
        <v>0</v>
      </c>
      <c r="J233" s="31">
        <f>Calculations!F211</f>
        <v>0</v>
      </c>
      <c r="K233" s="31">
        <f>Calculations!J211</f>
        <v>0</v>
      </c>
      <c r="L233" s="31">
        <f>Calculations!E211</f>
        <v>0</v>
      </c>
      <c r="M233" s="31">
        <f>Calculations!I211</f>
        <v>0</v>
      </c>
      <c r="N233" s="31">
        <f>Calculations!P211</f>
        <v>0.999</v>
      </c>
      <c r="O233" s="31">
        <f>Calculations!U211</f>
        <v>7.4524431182394633</v>
      </c>
      <c r="P233" s="31">
        <f>Calculations!N211</f>
        <v>0.223</v>
      </c>
      <c r="Q233" s="31">
        <f>Calculations!S211</f>
        <v>1.6635583737411415</v>
      </c>
      <c r="R233" s="31">
        <f>Calculations!M211</f>
        <v>0.32900000000000001</v>
      </c>
      <c r="S233" s="31">
        <f>Calculations!R211</f>
        <v>2.4543080939947783</v>
      </c>
      <c r="T233" s="31">
        <f>Calculations!AA211</f>
        <v>0</v>
      </c>
      <c r="U233" s="31">
        <f>Calculations!AE211</f>
        <v>0</v>
      </c>
      <c r="V233" s="31">
        <f>Calculations!AB211</f>
        <v>0</v>
      </c>
      <c r="W233" s="31">
        <f>Calculations!AF211</f>
        <v>0</v>
      </c>
      <c r="X233" s="31">
        <f>Calculations!AC211</f>
        <v>0</v>
      </c>
      <c r="Y233" s="31">
        <f>Calculations!AG211</f>
        <v>0</v>
      </c>
      <c r="Z233" s="31">
        <f>Calculations!AD211</f>
        <v>0</v>
      </c>
      <c r="AA233" s="31">
        <f>Calculations!AH211</f>
        <v>0</v>
      </c>
      <c r="AB233" s="15" t="s">
        <v>64</v>
      </c>
      <c r="AC233" s="14" t="s">
        <v>2097</v>
      </c>
      <c r="AD233" s="22" t="s">
        <v>2119</v>
      </c>
      <c r="AE233" s="22" t="s">
        <v>2120</v>
      </c>
      <c r="AF233" s="22"/>
      <c r="AG233" s="14" t="s">
        <v>2124</v>
      </c>
    </row>
    <row r="234" spans="2:33" ht="37.5" x14ac:dyDescent="0.25">
      <c r="B234" s="54" t="str">
        <f>Calculations!A212</f>
        <v>C80A</v>
      </c>
      <c r="C234" s="14" t="str">
        <f>Calculations!B212</f>
        <v>Allotments adjacent to Kingshill South</v>
      </c>
      <c r="D234" s="9" t="str">
        <f>Calculations!C212</f>
        <v>Housing</v>
      </c>
      <c r="E234" s="31">
        <f>Calculations!D212</f>
        <v>0.73</v>
      </c>
      <c r="F234" s="31">
        <f>Calculations!H212</f>
        <v>0.73</v>
      </c>
      <c r="G234" s="31">
        <f>Calculations!L212</f>
        <v>100</v>
      </c>
      <c r="H234" s="31">
        <f>Calculations!G212</f>
        <v>0</v>
      </c>
      <c r="I234" s="31">
        <f>Calculations!K212</f>
        <v>0</v>
      </c>
      <c r="J234" s="31">
        <f>Calculations!F212</f>
        <v>0</v>
      </c>
      <c r="K234" s="31">
        <f>Calculations!J212</f>
        <v>0</v>
      </c>
      <c r="L234" s="31">
        <f>Calculations!E212</f>
        <v>0</v>
      </c>
      <c r="M234" s="31">
        <f>Calculations!I212</f>
        <v>0</v>
      </c>
      <c r="N234" s="31">
        <f>Calculations!P212</f>
        <v>1.0999999999999999E-2</v>
      </c>
      <c r="O234" s="31">
        <f>Calculations!U212</f>
        <v>1.506849315068493</v>
      </c>
      <c r="P234" s="31">
        <f>Calculations!N212</f>
        <v>0</v>
      </c>
      <c r="Q234" s="31">
        <f>Calculations!S212</f>
        <v>0</v>
      </c>
      <c r="R234" s="31">
        <f>Calculations!M212</f>
        <v>0</v>
      </c>
      <c r="S234" s="31">
        <f>Calculations!R212</f>
        <v>0</v>
      </c>
      <c r="T234" s="31">
        <f>Calculations!AA212</f>
        <v>0</v>
      </c>
      <c r="U234" s="31">
        <f>Calculations!AE212</f>
        <v>0</v>
      </c>
      <c r="V234" s="31">
        <f>Calculations!AB212</f>
        <v>0</v>
      </c>
      <c r="W234" s="31">
        <f>Calculations!AF212</f>
        <v>0</v>
      </c>
      <c r="X234" s="31">
        <f>Calculations!AC212</f>
        <v>0</v>
      </c>
      <c r="Y234" s="31">
        <f>Calculations!AG212</f>
        <v>0</v>
      </c>
      <c r="Z234" s="31">
        <f>Calculations!AD212</f>
        <v>0</v>
      </c>
      <c r="AA234" s="31">
        <f>Calculations!AH212</f>
        <v>0</v>
      </c>
      <c r="AB234" s="15" t="s">
        <v>64</v>
      </c>
      <c r="AC234" s="14" t="s">
        <v>2098</v>
      </c>
      <c r="AD234" s="22" t="s">
        <v>2106</v>
      </c>
      <c r="AE234" s="22" t="s">
        <v>2101</v>
      </c>
      <c r="AF234" s="22"/>
      <c r="AG234" s="14" t="s">
        <v>2121</v>
      </c>
    </row>
    <row r="235" spans="2:33" ht="25" x14ac:dyDescent="0.25">
      <c r="B235" s="54" t="str">
        <f>Calculations!A213</f>
        <v>C81A</v>
      </c>
      <c r="C235" s="14" t="str">
        <f>Calculations!B213</f>
        <v>Cirencester</v>
      </c>
      <c r="D235" s="9" t="str">
        <f>Calculations!C213</f>
        <v>Housing</v>
      </c>
      <c r="E235" s="31">
        <f>Calculations!D213</f>
        <v>4.0140000000000002</v>
      </c>
      <c r="F235" s="31">
        <f>Calculations!H213</f>
        <v>4.0140000000000002</v>
      </c>
      <c r="G235" s="31">
        <f>Calculations!L213</f>
        <v>100</v>
      </c>
      <c r="H235" s="31">
        <f>Calculations!G213</f>
        <v>0</v>
      </c>
      <c r="I235" s="31">
        <f>Calculations!K213</f>
        <v>0</v>
      </c>
      <c r="J235" s="31">
        <f>Calculations!F213</f>
        <v>0</v>
      </c>
      <c r="K235" s="31">
        <f>Calculations!J213</f>
        <v>0</v>
      </c>
      <c r="L235" s="31">
        <f>Calculations!E213</f>
        <v>0</v>
      </c>
      <c r="M235" s="31">
        <f>Calculations!I213</f>
        <v>0</v>
      </c>
      <c r="N235" s="31">
        <f>Calculations!P213</f>
        <v>7.4999999999999997E-2</v>
      </c>
      <c r="O235" s="31">
        <f>Calculations!U213</f>
        <v>1.8684603886397606</v>
      </c>
      <c r="P235" s="31">
        <f>Calculations!N213</f>
        <v>4.5999999999999999E-2</v>
      </c>
      <c r="Q235" s="31">
        <f>Calculations!S213</f>
        <v>1.1459890383657199</v>
      </c>
      <c r="R235" s="31">
        <f>Calculations!M213</f>
        <v>5.7000000000000002E-2</v>
      </c>
      <c r="S235" s="31">
        <f>Calculations!R213</f>
        <v>1.4200298953662183</v>
      </c>
      <c r="T235" s="31">
        <f>Calculations!AA213</f>
        <v>0</v>
      </c>
      <c r="U235" s="31">
        <f>Calculations!AE213</f>
        <v>0</v>
      </c>
      <c r="V235" s="31">
        <f>Calculations!AB213</f>
        <v>0</v>
      </c>
      <c r="W235" s="31">
        <f>Calculations!AF213</f>
        <v>0</v>
      </c>
      <c r="X235" s="31">
        <f>Calculations!AC213</f>
        <v>0</v>
      </c>
      <c r="Y235" s="31">
        <f>Calculations!AG213</f>
        <v>0</v>
      </c>
      <c r="Z235" s="31">
        <f>Calculations!AD213</f>
        <v>0</v>
      </c>
      <c r="AA235" s="31">
        <f>Calculations!AH213</f>
        <v>0</v>
      </c>
      <c r="AB235" s="15" t="s">
        <v>64</v>
      </c>
      <c r="AC235" s="14" t="s">
        <v>2097</v>
      </c>
      <c r="AD235" s="22" t="s">
        <v>2119</v>
      </c>
      <c r="AE235" s="22" t="s">
        <v>2120</v>
      </c>
      <c r="AF235" s="22"/>
      <c r="AG235" s="14" t="s">
        <v>2124</v>
      </c>
    </row>
    <row r="236" spans="2:33" ht="37.5" x14ac:dyDescent="0.25">
      <c r="B236" s="54" t="str">
        <f>Calculations!A214</f>
        <v>C81B</v>
      </c>
      <c r="C236" s="14" t="str">
        <f>Calculations!B214</f>
        <v>Cirencester</v>
      </c>
      <c r="D236" s="9" t="str">
        <f>Calculations!C214</f>
        <v>Housing</v>
      </c>
      <c r="E236" s="31">
        <f>Calculations!D214</f>
        <v>1.089</v>
      </c>
      <c r="F236" s="31">
        <f>Calculations!H214</f>
        <v>1.089</v>
      </c>
      <c r="G236" s="31">
        <f>Calculations!L214</f>
        <v>100</v>
      </c>
      <c r="H236" s="31">
        <f>Calculations!G214</f>
        <v>0</v>
      </c>
      <c r="I236" s="31">
        <f>Calculations!K214</f>
        <v>0</v>
      </c>
      <c r="J236" s="31">
        <f>Calculations!F214</f>
        <v>0</v>
      </c>
      <c r="K236" s="31">
        <f>Calculations!J214</f>
        <v>0</v>
      </c>
      <c r="L236" s="31">
        <f>Calculations!E214</f>
        <v>0</v>
      </c>
      <c r="M236" s="31">
        <f>Calculations!I214</f>
        <v>0</v>
      </c>
      <c r="N236" s="31">
        <f>Calculations!P214</f>
        <v>0</v>
      </c>
      <c r="O236" s="31">
        <f>Calculations!U214</f>
        <v>0</v>
      </c>
      <c r="P236" s="31">
        <f>Calculations!N214</f>
        <v>0</v>
      </c>
      <c r="Q236" s="31">
        <f>Calculations!S214</f>
        <v>0</v>
      </c>
      <c r="R236" s="31">
        <f>Calculations!M214</f>
        <v>0</v>
      </c>
      <c r="S236" s="31">
        <f>Calculations!R214</f>
        <v>0</v>
      </c>
      <c r="T236" s="31">
        <f>Calculations!AA214</f>
        <v>0</v>
      </c>
      <c r="U236" s="31">
        <f>Calculations!AE214</f>
        <v>0</v>
      </c>
      <c r="V236" s="31">
        <f>Calculations!AB214</f>
        <v>0</v>
      </c>
      <c r="W236" s="31">
        <f>Calculations!AF214</f>
        <v>0</v>
      </c>
      <c r="X236" s="31">
        <f>Calculations!AC214</f>
        <v>0</v>
      </c>
      <c r="Y236" s="31">
        <f>Calculations!AG214</f>
        <v>0</v>
      </c>
      <c r="Z236" s="31">
        <f>Calculations!AD214</f>
        <v>0</v>
      </c>
      <c r="AA236" s="31">
        <f>Calculations!AH214</f>
        <v>0</v>
      </c>
      <c r="AB236" s="15" t="s">
        <v>64</v>
      </c>
      <c r="AC236" s="14" t="s">
        <v>2098</v>
      </c>
      <c r="AD236" s="22" t="s">
        <v>2106</v>
      </c>
      <c r="AE236" s="22" t="s">
        <v>2101</v>
      </c>
      <c r="AF236" s="22"/>
      <c r="AG236" s="14" t="s">
        <v>2121</v>
      </c>
    </row>
    <row r="237" spans="2:33" ht="37.5" x14ac:dyDescent="0.25">
      <c r="B237" s="54" t="str">
        <f>Calculations!A215</f>
        <v>C82A</v>
      </c>
      <c r="C237" s="14" t="str">
        <f>Calculations!B215</f>
        <v>Cirencester</v>
      </c>
      <c r="D237" s="9" t="str">
        <f>Calculations!C215</f>
        <v>Housing</v>
      </c>
      <c r="E237" s="31">
        <f>Calculations!D215</f>
        <v>0.42799999999999999</v>
      </c>
      <c r="F237" s="31">
        <f>Calculations!H215</f>
        <v>0.42799999999999999</v>
      </c>
      <c r="G237" s="31">
        <f>Calculations!L215</f>
        <v>100</v>
      </c>
      <c r="H237" s="31">
        <f>Calculations!G215</f>
        <v>0</v>
      </c>
      <c r="I237" s="31">
        <f>Calculations!K215</f>
        <v>0</v>
      </c>
      <c r="J237" s="31">
        <f>Calculations!F215</f>
        <v>0</v>
      </c>
      <c r="K237" s="31">
        <f>Calculations!J215</f>
        <v>0</v>
      </c>
      <c r="L237" s="31">
        <f>Calculations!E215</f>
        <v>0</v>
      </c>
      <c r="M237" s="31">
        <f>Calculations!I215</f>
        <v>0</v>
      </c>
      <c r="N237" s="31">
        <f>Calculations!P215</f>
        <v>0</v>
      </c>
      <c r="O237" s="31">
        <f>Calculations!U215</f>
        <v>0</v>
      </c>
      <c r="P237" s="31">
        <f>Calculations!N215</f>
        <v>0</v>
      </c>
      <c r="Q237" s="31">
        <f>Calculations!S215</f>
        <v>0</v>
      </c>
      <c r="R237" s="31">
        <f>Calculations!M215</f>
        <v>0</v>
      </c>
      <c r="S237" s="31">
        <f>Calculations!R215</f>
        <v>0</v>
      </c>
      <c r="T237" s="31">
        <f>Calculations!AA215</f>
        <v>0</v>
      </c>
      <c r="U237" s="31">
        <f>Calculations!AE215</f>
        <v>0</v>
      </c>
      <c r="V237" s="31">
        <f>Calculations!AB215</f>
        <v>0</v>
      </c>
      <c r="W237" s="31">
        <f>Calculations!AF215</f>
        <v>0</v>
      </c>
      <c r="X237" s="31">
        <f>Calculations!AC215</f>
        <v>0</v>
      </c>
      <c r="Y237" s="31">
        <f>Calculations!AG215</f>
        <v>0</v>
      </c>
      <c r="Z237" s="31">
        <f>Calculations!AD215</f>
        <v>0</v>
      </c>
      <c r="AA237" s="31">
        <f>Calculations!AH215</f>
        <v>0</v>
      </c>
      <c r="AB237" s="15" t="s">
        <v>64</v>
      </c>
      <c r="AC237" s="14" t="s">
        <v>2099</v>
      </c>
      <c r="AD237" s="22" t="s">
        <v>2107</v>
      </c>
      <c r="AE237" s="22" t="s">
        <v>2102</v>
      </c>
      <c r="AF237" s="22"/>
      <c r="AG237" s="14" t="s">
        <v>2122</v>
      </c>
    </row>
    <row r="238" spans="2:33" ht="37.5" x14ac:dyDescent="0.25">
      <c r="B238" s="54" t="str">
        <f>Calculations!A216</f>
        <v>C82B</v>
      </c>
      <c r="C238" s="14" t="str">
        <f>Calculations!B216</f>
        <v>Ciencester</v>
      </c>
      <c r="D238" s="9" t="str">
        <f>Calculations!C216</f>
        <v>Housing</v>
      </c>
      <c r="E238" s="31">
        <f>Calculations!D216</f>
        <v>0.51400000000000001</v>
      </c>
      <c r="F238" s="31">
        <f>Calculations!H216</f>
        <v>0.51400000000000001</v>
      </c>
      <c r="G238" s="31">
        <f>Calculations!L216</f>
        <v>100</v>
      </c>
      <c r="H238" s="31">
        <f>Calculations!G216</f>
        <v>0</v>
      </c>
      <c r="I238" s="31">
        <f>Calculations!K216</f>
        <v>0</v>
      </c>
      <c r="J238" s="31">
        <f>Calculations!F216</f>
        <v>0</v>
      </c>
      <c r="K238" s="31">
        <f>Calculations!J216</f>
        <v>0</v>
      </c>
      <c r="L238" s="31">
        <f>Calculations!E216</f>
        <v>0</v>
      </c>
      <c r="M238" s="31">
        <f>Calculations!I216</f>
        <v>0</v>
      </c>
      <c r="N238" s="31">
        <f>Calculations!P216</f>
        <v>2.3E-2</v>
      </c>
      <c r="O238" s="31">
        <f>Calculations!U216</f>
        <v>4.4747081712062258</v>
      </c>
      <c r="P238" s="31">
        <f>Calculations!N216</f>
        <v>0</v>
      </c>
      <c r="Q238" s="31">
        <f>Calculations!S216</f>
        <v>0</v>
      </c>
      <c r="R238" s="31">
        <f>Calculations!M216</f>
        <v>0</v>
      </c>
      <c r="S238" s="31">
        <f>Calculations!R216</f>
        <v>0</v>
      </c>
      <c r="T238" s="31">
        <f>Calculations!AA216</f>
        <v>0</v>
      </c>
      <c r="U238" s="31">
        <f>Calculations!AE216</f>
        <v>0</v>
      </c>
      <c r="V238" s="31">
        <f>Calculations!AB216</f>
        <v>0</v>
      </c>
      <c r="W238" s="31">
        <f>Calculations!AF216</f>
        <v>0</v>
      </c>
      <c r="X238" s="31">
        <f>Calculations!AC216</f>
        <v>0</v>
      </c>
      <c r="Y238" s="31">
        <f>Calculations!AG216</f>
        <v>0</v>
      </c>
      <c r="Z238" s="31">
        <f>Calculations!AD216</f>
        <v>0</v>
      </c>
      <c r="AA238" s="31">
        <f>Calculations!AH216</f>
        <v>0</v>
      </c>
      <c r="AB238" s="15" t="s">
        <v>64</v>
      </c>
      <c r="AC238" s="14" t="s">
        <v>2098</v>
      </c>
      <c r="AD238" s="22" t="s">
        <v>2106</v>
      </c>
      <c r="AE238" s="22" t="s">
        <v>2101</v>
      </c>
      <c r="AF238" s="22"/>
      <c r="AG238" s="14" t="s">
        <v>2121</v>
      </c>
    </row>
    <row r="239" spans="2:33" ht="37.5" x14ac:dyDescent="0.25">
      <c r="B239" s="54" t="str">
        <f>Calculations!A217</f>
        <v>C84A</v>
      </c>
      <c r="C239" s="14" t="str">
        <f>Calculations!B217</f>
        <v>Land east of Wilkinson Road</v>
      </c>
      <c r="D239" s="9" t="str">
        <f>Calculations!C217</f>
        <v>Housing</v>
      </c>
      <c r="E239" s="31">
        <f>Calculations!D217</f>
        <v>3.407</v>
      </c>
      <c r="F239" s="31">
        <f>Calculations!H217</f>
        <v>3.407</v>
      </c>
      <c r="G239" s="31">
        <f>Calculations!L217</f>
        <v>100</v>
      </c>
      <c r="H239" s="31">
        <f>Calculations!G217</f>
        <v>0</v>
      </c>
      <c r="I239" s="31">
        <f>Calculations!K217</f>
        <v>0</v>
      </c>
      <c r="J239" s="31">
        <f>Calculations!F217</f>
        <v>0</v>
      </c>
      <c r="K239" s="31">
        <f>Calculations!J217</f>
        <v>0</v>
      </c>
      <c r="L239" s="31">
        <f>Calculations!E217</f>
        <v>0</v>
      </c>
      <c r="M239" s="31">
        <f>Calculations!I217</f>
        <v>0</v>
      </c>
      <c r="N239" s="31">
        <f>Calculations!P217</f>
        <v>2.1999999999999999E-2</v>
      </c>
      <c r="O239" s="31">
        <f>Calculations!U217</f>
        <v>0.64572938068682117</v>
      </c>
      <c r="P239" s="31">
        <f>Calculations!N217</f>
        <v>0</v>
      </c>
      <c r="Q239" s="31">
        <f>Calculations!S217</f>
        <v>0</v>
      </c>
      <c r="R239" s="31">
        <f>Calculations!M217</f>
        <v>0</v>
      </c>
      <c r="S239" s="31">
        <f>Calculations!R217</f>
        <v>0</v>
      </c>
      <c r="T239" s="31">
        <f>Calculations!AA217</f>
        <v>0</v>
      </c>
      <c r="U239" s="31">
        <f>Calculations!AE217</f>
        <v>0</v>
      </c>
      <c r="V239" s="31">
        <f>Calculations!AB217</f>
        <v>0</v>
      </c>
      <c r="W239" s="31">
        <f>Calculations!AF217</f>
        <v>0</v>
      </c>
      <c r="X239" s="31">
        <f>Calculations!AC217</f>
        <v>0</v>
      </c>
      <c r="Y239" s="31">
        <f>Calculations!AG217</f>
        <v>0</v>
      </c>
      <c r="Z239" s="31">
        <f>Calculations!AD217</f>
        <v>0</v>
      </c>
      <c r="AA239" s="31">
        <f>Calculations!AH217</f>
        <v>0</v>
      </c>
      <c r="AB239" s="15" t="s">
        <v>64</v>
      </c>
      <c r="AC239" s="14" t="s">
        <v>2098</v>
      </c>
      <c r="AD239" s="22" t="s">
        <v>2106</v>
      </c>
      <c r="AE239" s="22" t="s">
        <v>2101</v>
      </c>
      <c r="AF239" s="22"/>
      <c r="AG239" s="14" t="s">
        <v>2121</v>
      </c>
    </row>
    <row r="240" spans="2:33" ht="112.5" x14ac:dyDescent="0.25">
      <c r="B240" s="54" t="str">
        <f>Calculations!A218</f>
        <v>C85</v>
      </c>
      <c r="C240" s="14" t="str">
        <f>Calculations!B218</f>
        <v>Land at Stratton Mill (revision Countrywide Farmers Resv Matt App. Also known as Whiteway View)</v>
      </c>
      <c r="D240" s="9" t="str">
        <f>Calculations!C218</f>
        <v>Housing</v>
      </c>
      <c r="E240" s="31">
        <f>Calculations!D218</f>
        <v>0.63700000000000001</v>
      </c>
      <c r="F240" s="31">
        <f>Calculations!H218</f>
        <v>0.60199999999999998</v>
      </c>
      <c r="G240" s="31">
        <f>Calculations!L218</f>
        <v>94.505494505494497</v>
      </c>
      <c r="H240" s="31">
        <f>Calculations!G218</f>
        <v>0</v>
      </c>
      <c r="I240" s="31">
        <f>Calculations!K218</f>
        <v>0</v>
      </c>
      <c r="J240" s="31">
        <f>Calculations!F218</f>
        <v>0</v>
      </c>
      <c r="K240" s="31">
        <f>Calculations!J218</f>
        <v>0</v>
      </c>
      <c r="L240" s="31">
        <f>Calculations!E218</f>
        <v>3.5000000000000003E-2</v>
      </c>
      <c r="M240" s="31">
        <f>Calculations!I218</f>
        <v>5.4945054945054954</v>
      </c>
      <c r="N240" s="31">
        <f>Calculations!P218</f>
        <v>3.5000000000000003E-2</v>
      </c>
      <c r="O240" s="31">
        <f>Calculations!U218</f>
        <v>5.4945054945054954</v>
      </c>
      <c r="P240" s="31">
        <f>Calculations!N218</f>
        <v>0</v>
      </c>
      <c r="Q240" s="31">
        <f>Calculations!S218</f>
        <v>0</v>
      </c>
      <c r="R240" s="31">
        <f>Calculations!M218</f>
        <v>0</v>
      </c>
      <c r="S240" s="31">
        <f>Calculations!R218</f>
        <v>0</v>
      </c>
      <c r="T240" s="31">
        <f>Calculations!AA218</f>
        <v>0</v>
      </c>
      <c r="U240" s="31">
        <f>Calculations!AE218</f>
        <v>0</v>
      </c>
      <c r="V240" s="31">
        <f>Calculations!AB218</f>
        <v>0</v>
      </c>
      <c r="W240" s="31">
        <f>Calculations!AF218</f>
        <v>0</v>
      </c>
      <c r="X240" s="31">
        <f>Calculations!AC218</f>
        <v>0</v>
      </c>
      <c r="Y240" s="31">
        <f>Calculations!AG218</f>
        <v>0</v>
      </c>
      <c r="Z240" s="31">
        <f>Calculations!AD218</f>
        <v>0</v>
      </c>
      <c r="AA240" s="31">
        <f>Calculations!AH218</f>
        <v>0</v>
      </c>
      <c r="AB240" s="15" t="s">
        <v>64</v>
      </c>
      <c r="AC240" s="14" t="s">
        <v>2096</v>
      </c>
      <c r="AD240" s="22" t="s">
        <v>2114</v>
      </c>
      <c r="AE240" s="22" t="s">
        <v>2100</v>
      </c>
      <c r="AF240" s="22"/>
      <c r="AG240" s="14" t="s">
        <v>2126</v>
      </c>
    </row>
    <row r="241" spans="2:33" ht="25" x14ac:dyDescent="0.25">
      <c r="B241" s="54" t="str">
        <f>Calculations!A219</f>
        <v>C87</v>
      </c>
      <c r="C241" s="14" t="str">
        <f>Calculations!B219</f>
        <v>Land between A419 and A417 Kingshill North</v>
      </c>
      <c r="D241" s="9" t="str">
        <f>Calculations!C219</f>
        <v>Housing</v>
      </c>
      <c r="E241" s="31">
        <f>Calculations!D219</f>
        <v>8.6029999999999998</v>
      </c>
      <c r="F241" s="31">
        <f>Calculations!H219</f>
        <v>8.6029999999999998</v>
      </c>
      <c r="G241" s="31">
        <f>Calculations!L219</f>
        <v>100</v>
      </c>
      <c r="H241" s="31">
        <f>Calculations!G219</f>
        <v>0</v>
      </c>
      <c r="I241" s="31">
        <f>Calculations!K219</f>
        <v>0</v>
      </c>
      <c r="J241" s="31">
        <f>Calculations!F219</f>
        <v>0</v>
      </c>
      <c r="K241" s="31">
        <f>Calculations!J219</f>
        <v>0</v>
      </c>
      <c r="L241" s="31">
        <f>Calculations!E219</f>
        <v>0</v>
      </c>
      <c r="M241" s="31">
        <f>Calculations!I219</f>
        <v>0</v>
      </c>
      <c r="N241" s="31">
        <f>Calculations!P219</f>
        <v>0.20200000000000001</v>
      </c>
      <c r="O241" s="31">
        <f>Calculations!U219</f>
        <v>2.3480181332093459</v>
      </c>
      <c r="P241" s="31">
        <f>Calculations!N219</f>
        <v>0.115</v>
      </c>
      <c r="Q241" s="31">
        <f>Calculations!S219</f>
        <v>1.3367429966290831</v>
      </c>
      <c r="R241" s="31">
        <f>Calculations!M219</f>
        <v>4.1000000000000002E-2</v>
      </c>
      <c r="S241" s="31">
        <f>Calculations!R219</f>
        <v>0.47657793792862957</v>
      </c>
      <c r="T241" s="31">
        <f>Calculations!AA219</f>
        <v>0</v>
      </c>
      <c r="U241" s="31">
        <f>Calculations!AE219</f>
        <v>0</v>
      </c>
      <c r="V241" s="31">
        <f>Calculations!AB219</f>
        <v>0</v>
      </c>
      <c r="W241" s="31">
        <f>Calculations!AF219</f>
        <v>0</v>
      </c>
      <c r="X241" s="31">
        <f>Calculations!AC219</f>
        <v>0</v>
      </c>
      <c r="Y241" s="31">
        <f>Calculations!AG219</f>
        <v>0</v>
      </c>
      <c r="Z241" s="31">
        <f>Calculations!AD219</f>
        <v>0</v>
      </c>
      <c r="AA241" s="31">
        <f>Calculations!AH219</f>
        <v>0</v>
      </c>
      <c r="AB241" s="15" t="s">
        <v>64</v>
      </c>
      <c r="AC241" s="14" t="s">
        <v>2097</v>
      </c>
      <c r="AD241" s="22" t="s">
        <v>2119</v>
      </c>
      <c r="AE241" s="22" t="s">
        <v>2120</v>
      </c>
      <c r="AF241" s="22"/>
      <c r="AG241" s="14" t="s">
        <v>2124</v>
      </c>
    </row>
    <row r="242" spans="2:33" ht="112.5" x14ac:dyDescent="0.25">
      <c r="B242" s="54" t="str">
        <f>Calculations!A220</f>
        <v>C89</v>
      </c>
      <c r="C242" s="14" t="str">
        <f>Calculations!B220</f>
        <v>Land off Purley Road</v>
      </c>
      <c r="D242" s="9" t="str">
        <f>Calculations!C220</f>
        <v>Housing</v>
      </c>
      <c r="E242" s="31">
        <f>Calculations!D220</f>
        <v>1.179</v>
      </c>
      <c r="F242" s="31">
        <f>Calculations!H220</f>
        <v>0.13600000000000001</v>
      </c>
      <c r="G242" s="31">
        <f>Calculations!L220</f>
        <v>11.535199321458864</v>
      </c>
      <c r="H242" s="31">
        <f>Calculations!G220</f>
        <v>0.94699999999999995</v>
      </c>
      <c r="I242" s="31">
        <f>Calculations!K220</f>
        <v>80.322307039864285</v>
      </c>
      <c r="J242" s="31">
        <f>Calculations!F220</f>
        <v>7.1999999999999995E-2</v>
      </c>
      <c r="K242" s="31">
        <f>Calculations!J220</f>
        <v>6.1068702290076331</v>
      </c>
      <c r="L242" s="31">
        <f>Calculations!E220</f>
        <v>2.4E-2</v>
      </c>
      <c r="M242" s="31">
        <f>Calculations!I220</f>
        <v>2.0356234096692112</v>
      </c>
      <c r="N242" s="31">
        <f>Calculations!P220</f>
        <v>1.4999999999999999E-2</v>
      </c>
      <c r="O242" s="31">
        <f>Calculations!U220</f>
        <v>1.2722646310432568</v>
      </c>
      <c r="P242" s="31">
        <f>Calculations!N220</f>
        <v>0</v>
      </c>
      <c r="Q242" s="31">
        <f>Calculations!S220</f>
        <v>0</v>
      </c>
      <c r="R242" s="31">
        <f>Calculations!M220</f>
        <v>0</v>
      </c>
      <c r="S242" s="31">
        <f>Calculations!R220</f>
        <v>0</v>
      </c>
      <c r="T242" s="31">
        <f>Calculations!AA220</f>
        <v>0.183</v>
      </c>
      <c r="U242" s="31">
        <f>Calculations!AE220</f>
        <v>15.521628498727736</v>
      </c>
      <c r="V242" s="31">
        <f>Calculations!AB220</f>
        <v>0.36499999999999999</v>
      </c>
      <c r="W242" s="31">
        <f>Calculations!AF220</f>
        <v>30.95843935538592</v>
      </c>
      <c r="X242" s="31">
        <f>Calculations!AC220</f>
        <v>0.496</v>
      </c>
      <c r="Y242" s="31">
        <f>Calculations!AG220</f>
        <v>42.069550466497027</v>
      </c>
      <c r="Z242" s="31">
        <f>Calculations!AD220</f>
        <v>0.25700000000000001</v>
      </c>
      <c r="AA242" s="31">
        <f>Calculations!AH220</f>
        <v>21.79813401187447</v>
      </c>
      <c r="AB242" s="15" t="s">
        <v>64</v>
      </c>
      <c r="AC242" s="14" t="s">
        <v>2096</v>
      </c>
      <c r="AD242" s="22" t="s">
        <v>2114</v>
      </c>
      <c r="AE242" s="22" t="s">
        <v>2100</v>
      </c>
      <c r="AF242" s="22"/>
      <c r="AG242" s="14" t="s">
        <v>2126</v>
      </c>
    </row>
    <row r="243" spans="2:33" ht="37.5" x14ac:dyDescent="0.25">
      <c r="B243" s="54" t="str">
        <f>Calculations!A221</f>
        <v>C9</v>
      </c>
      <c r="C243" s="14" t="str">
        <f>Calculations!B221</f>
        <v>25-27 Querns Lane (in place of workshops/ warehouse)</v>
      </c>
      <c r="D243" s="9" t="str">
        <f>Calculations!C221</f>
        <v>Housing</v>
      </c>
      <c r="E243" s="31">
        <f>Calculations!D221</f>
        <v>8.7999999999999995E-2</v>
      </c>
      <c r="F243" s="31">
        <f>Calculations!H221</f>
        <v>8.7999999999999995E-2</v>
      </c>
      <c r="G243" s="31">
        <f>Calculations!L221</f>
        <v>100</v>
      </c>
      <c r="H243" s="31">
        <f>Calculations!G221</f>
        <v>0</v>
      </c>
      <c r="I243" s="31">
        <f>Calculations!K221</f>
        <v>0</v>
      </c>
      <c r="J243" s="31">
        <f>Calculations!F221</f>
        <v>0</v>
      </c>
      <c r="K243" s="31">
        <f>Calculations!J221</f>
        <v>0</v>
      </c>
      <c r="L243" s="31">
        <f>Calculations!E221</f>
        <v>0</v>
      </c>
      <c r="M243" s="31">
        <f>Calculations!I221</f>
        <v>0</v>
      </c>
      <c r="N243" s="31">
        <f>Calculations!P221</f>
        <v>0</v>
      </c>
      <c r="O243" s="31">
        <f>Calculations!U221</f>
        <v>0</v>
      </c>
      <c r="P243" s="31">
        <f>Calculations!N221</f>
        <v>0</v>
      </c>
      <c r="Q243" s="31">
        <f>Calculations!S221</f>
        <v>0</v>
      </c>
      <c r="R243" s="31">
        <f>Calculations!M221</f>
        <v>0</v>
      </c>
      <c r="S243" s="31">
        <f>Calculations!R221</f>
        <v>0</v>
      </c>
      <c r="T243" s="31">
        <f>Calculations!AA221</f>
        <v>0</v>
      </c>
      <c r="U243" s="31">
        <f>Calculations!AE221</f>
        <v>0</v>
      </c>
      <c r="V243" s="31">
        <f>Calculations!AB221</f>
        <v>0</v>
      </c>
      <c r="W243" s="31">
        <f>Calculations!AF221</f>
        <v>0</v>
      </c>
      <c r="X243" s="31">
        <f>Calculations!AC221</f>
        <v>0</v>
      </c>
      <c r="Y243" s="31">
        <f>Calculations!AG221</f>
        <v>0</v>
      </c>
      <c r="Z243" s="31">
        <f>Calculations!AD221</f>
        <v>0</v>
      </c>
      <c r="AA243" s="31">
        <f>Calculations!AH221</f>
        <v>0</v>
      </c>
      <c r="AB243" s="15" t="s">
        <v>64</v>
      </c>
      <c r="AC243" s="14" t="s">
        <v>2099</v>
      </c>
      <c r="AD243" s="22" t="s">
        <v>2107</v>
      </c>
      <c r="AE243" s="22" t="s">
        <v>2102</v>
      </c>
      <c r="AF243" s="22"/>
      <c r="AG243" s="14" t="s">
        <v>2122</v>
      </c>
    </row>
    <row r="244" spans="2:33" ht="37.5" x14ac:dyDescent="0.25">
      <c r="B244" s="54" t="str">
        <f>Calculations!A222</f>
        <v>C90</v>
      </c>
      <c r="C244" s="14" t="str">
        <f>Calculations!B222</f>
        <v>Land opposite 230 Stratton Heights</v>
      </c>
      <c r="D244" s="9" t="str">
        <f>Calculations!C222</f>
        <v>Housing</v>
      </c>
      <c r="E244" s="31">
        <f>Calculations!D222</f>
        <v>0.04</v>
      </c>
      <c r="F244" s="31">
        <f>Calculations!H222</f>
        <v>0.04</v>
      </c>
      <c r="G244" s="31">
        <f>Calculations!L222</f>
        <v>100</v>
      </c>
      <c r="H244" s="31">
        <f>Calculations!G222</f>
        <v>0</v>
      </c>
      <c r="I244" s="31">
        <f>Calculations!K222</f>
        <v>0</v>
      </c>
      <c r="J244" s="31">
        <f>Calculations!F222</f>
        <v>0</v>
      </c>
      <c r="K244" s="31">
        <f>Calculations!J222</f>
        <v>0</v>
      </c>
      <c r="L244" s="31">
        <f>Calculations!E222</f>
        <v>0</v>
      </c>
      <c r="M244" s="31">
        <f>Calculations!I222</f>
        <v>0</v>
      </c>
      <c r="N244" s="31">
        <f>Calculations!P222</f>
        <v>0</v>
      </c>
      <c r="O244" s="31">
        <f>Calculations!U222</f>
        <v>0</v>
      </c>
      <c r="P244" s="31">
        <f>Calculations!N222</f>
        <v>0</v>
      </c>
      <c r="Q244" s="31">
        <f>Calculations!S222</f>
        <v>0</v>
      </c>
      <c r="R244" s="31">
        <f>Calculations!M222</f>
        <v>0</v>
      </c>
      <c r="S244" s="31">
        <f>Calculations!R222</f>
        <v>0</v>
      </c>
      <c r="T244" s="31">
        <f>Calculations!AA222</f>
        <v>0</v>
      </c>
      <c r="U244" s="31">
        <f>Calculations!AE222</f>
        <v>0</v>
      </c>
      <c r="V244" s="31">
        <f>Calculations!AB222</f>
        <v>0</v>
      </c>
      <c r="W244" s="31">
        <f>Calculations!AF222</f>
        <v>0</v>
      </c>
      <c r="X244" s="31">
        <f>Calculations!AC222</f>
        <v>0</v>
      </c>
      <c r="Y244" s="31">
        <f>Calculations!AG222</f>
        <v>0</v>
      </c>
      <c r="Z244" s="31">
        <f>Calculations!AD222</f>
        <v>0</v>
      </c>
      <c r="AA244" s="31">
        <f>Calculations!AH222</f>
        <v>0</v>
      </c>
      <c r="AB244" s="15" t="s">
        <v>64</v>
      </c>
      <c r="AC244" s="14" t="s">
        <v>2099</v>
      </c>
      <c r="AD244" s="22" t="s">
        <v>2107</v>
      </c>
      <c r="AE244" s="22" t="s">
        <v>2102</v>
      </c>
      <c r="AF244" s="22"/>
      <c r="AG244" s="14" t="s">
        <v>2122</v>
      </c>
    </row>
    <row r="245" spans="2:33" ht="25" x14ac:dyDescent="0.25">
      <c r="B245" s="54" t="str">
        <f>Calculations!A223</f>
        <v>C91</v>
      </c>
      <c r="C245" s="14" t="str">
        <f>Calculations!B223</f>
        <v>Land to rear of 12-16 Burford Road</v>
      </c>
      <c r="D245" s="9" t="str">
        <f>Calculations!C223</f>
        <v>Housing</v>
      </c>
      <c r="E245" s="31">
        <f>Calculations!D223</f>
        <v>0.123</v>
      </c>
      <c r="F245" s="31">
        <f>Calculations!H223</f>
        <v>0.123</v>
      </c>
      <c r="G245" s="31">
        <f>Calculations!L223</f>
        <v>100</v>
      </c>
      <c r="H245" s="31">
        <f>Calculations!G223</f>
        <v>0</v>
      </c>
      <c r="I245" s="31">
        <f>Calculations!K223</f>
        <v>0</v>
      </c>
      <c r="J245" s="31">
        <f>Calculations!F223</f>
        <v>0</v>
      </c>
      <c r="K245" s="31">
        <f>Calculations!J223</f>
        <v>0</v>
      </c>
      <c r="L245" s="31">
        <f>Calculations!E223</f>
        <v>0</v>
      </c>
      <c r="M245" s="31">
        <f>Calculations!I223</f>
        <v>0</v>
      </c>
      <c r="N245" s="31">
        <f>Calculations!P223</f>
        <v>2.4E-2</v>
      </c>
      <c r="O245" s="31">
        <f>Calculations!U223</f>
        <v>19.512195121951219</v>
      </c>
      <c r="P245" s="31">
        <f>Calculations!N223</f>
        <v>3.0000000000000001E-3</v>
      </c>
      <c r="Q245" s="31">
        <f>Calculations!S223</f>
        <v>2.4390243902439024</v>
      </c>
      <c r="R245" s="31">
        <f>Calculations!M223</f>
        <v>8.8999999999999996E-2</v>
      </c>
      <c r="S245" s="31">
        <f>Calculations!R223</f>
        <v>72.35772357723576</v>
      </c>
      <c r="T245" s="31">
        <f>Calculations!AA223</f>
        <v>0</v>
      </c>
      <c r="U245" s="31">
        <f>Calculations!AE223</f>
        <v>0</v>
      </c>
      <c r="V245" s="31">
        <f>Calculations!AB223</f>
        <v>0</v>
      </c>
      <c r="W245" s="31">
        <f>Calculations!AF223</f>
        <v>0</v>
      </c>
      <c r="X245" s="31">
        <f>Calculations!AC223</f>
        <v>0</v>
      </c>
      <c r="Y245" s="31">
        <f>Calculations!AG223</f>
        <v>0</v>
      </c>
      <c r="Z245" s="31">
        <f>Calculations!AD223</f>
        <v>0</v>
      </c>
      <c r="AA245" s="31">
        <f>Calculations!AH223</f>
        <v>0</v>
      </c>
      <c r="AB245" s="15" t="s">
        <v>64</v>
      </c>
      <c r="AC245" s="14" t="s">
        <v>2097</v>
      </c>
      <c r="AD245" s="22" t="s">
        <v>2119</v>
      </c>
      <c r="AE245" s="22" t="s">
        <v>2120</v>
      </c>
      <c r="AF245" s="22"/>
      <c r="AG245" s="14" t="s">
        <v>2124</v>
      </c>
    </row>
    <row r="246" spans="2:33" ht="25" x14ac:dyDescent="0.25">
      <c r="B246" s="54" t="str">
        <f>Calculations!A224</f>
        <v>C92</v>
      </c>
      <c r="C246" s="14" t="str">
        <f>Calculations!B224</f>
        <v>Land to rear of 18-22 Tower Street</v>
      </c>
      <c r="D246" s="9" t="str">
        <f>Calculations!C224</f>
        <v>Housing</v>
      </c>
      <c r="E246" s="31">
        <f>Calculations!D224</f>
        <v>1.7000000000000001E-2</v>
      </c>
      <c r="F246" s="31">
        <f>Calculations!H224</f>
        <v>1.7000000000000001E-2</v>
      </c>
      <c r="G246" s="31">
        <f>Calculations!L224</f>
        <v>100</v>
      </c>
      <c r="H246" s="31">
        <f>Calculations!G224</f>
        <v>0</v>
      </c>
      <c r="I246" s="31">
        <f>Calculations!K224</f>
        <v>0</v>
      </c>
      <c r="J246" s="31">
        <f>Calculations!F224</f>
        <v>0</v>
      </c>
      <c r="K246" s="31">
        <f>Calculations!J224</f>
        <v>0</v>
      </c>
      <c r="L246" s="31">
        <f>Calculations!E224</f>
        <v>0</v>
      </c>
      <c r="M246" s="31">
        <f>Calculations!I224</f>
        <v>0</v>
      </c>
      <c r="N246" s="31">
        <f>Calculations!P224</f>
        <v>7.0000000000000001E-3</v>
      </c>
      <c r="O246" s="31">
        <f>Calculations!U224</f>
        <v>41.17647058823529</v>
      </c>
      <c r="P246" s="31">
        <f>Calculations!N224</f>
        <v>2E-3</v>
      </c>
      <c r="Q246" s="31">
        <f>Calculations!S224</f>
        <v>11.76470588235294</v>
      </c>
      <c r="R246" s="31">
        <f>Calculations!M224</f>
        <v>0</v>
      </c>
      <c r="S246" s="31">
        <f>Calculations!R224</f>
        <v>0</v>
      </c>
      <c r="T246" s="31">
        <f>Calculations!AA224</f>
        <v>0</v>
      </c>
      <c r="U246" s="31">
        <f>Calculations!AE224</f>
        <v>0</v>
      </c>
      <c r="V246" s="31">
        <f>Calculations!AB224</f>
        <v>0</v>
      </c>
      <c r="W246" s="31">
        <f>Calculations!AF224</f>
        <v>0</v>
      </c>
      <c r="X246" s="31">
        <f>Calculations!AC224</f>
        <v>0</v>
      </c>
      <c r="Y246" s="31">
        <f>Calculations!AG224</f>
        <v>0</v>
      </c>
      <c r="Z246" s="31">
        <f>Calculations!AD224</f>
        <v>0</v>
      </c>
      <c r="AA246" s="31">
        <f>Calculations!AH224</f>
        <v>0</v>
      </c>
      <c r="AB246" s="15" t="s">
        <v>64</v>
      </c>
      <c r="AC246" s="14" t="s">
        <v>2097</v>
      </c>
      <c r="AD246" s="22" t="s">
        <v>2119</v>
      </c>
      <c r="AE246" s="22" t="s">
        <v>2120</v>
      </c>
      <c r="AF246" s="22"/>
      <c r="AG246" s="14" t="s">
        <v>2124</v>
      </c>
    </row>
    <row r="247" spans="2:33" ht="25" x14ac:dyDescent="0.25">
      <c r="B247" s="54" t="str">
        <f>Calculations!A225</f>
        <v>C93</v>
      </c>
      <c r="C247" s="14" t="str">
        <f>Calculations!B225</f>
        <v>Land to rear of Querns School</v>
      </c>
      <c r="D247" s="9" t="str">
        <f>Calculations!C225</f>
        <v>Housing</v>
      </c>
      <c r="E247" s="31">
        <f>Calculations!D225</f>
        <v>0.33900000000000002</v>
      </c>
      <c r="F247" s="31">
        <f>Calculations!H225</f>
        <v>0.33900000000000002</v>
      </c>
      <c r="G247" s="31">
        <f>Calculations!L225</f>
        <v>100</v>
      </c>
      <c r="H247" s="31">
        <f>Calculations!G225</f>
        <v>0</v>
      </c>
      <c r="I247" s="31">
        <f>Calculations!K225</f>
        <v>0</v>
      </c>
      <c r="J247" s="31">
        <f>Calculations!F225</f>
        <v>0</v>
      </c>
      <c r="K247" s="31">
        <f>Calculations!J225</f>
        <v>0</v>
      </c>
      <c r="L247" s="31">
        <f>Calculations!E225</f>
        <v>0</v>
      </c>
      <c r="M247" s="31">
        <f>Calculations!I225</f>
        <v>0</v>
      </c>
      <c r="N247" s="31">
        <f>Calculations!P225</f>
        <v>6.5000000000000002E-2</v>
      </c>
      <c r="O247" s="31">
        <f>Calculations!U225</f>
        <v>19.174041297935101</v>
      </c>
      <c r="P247" s="31">
        <f>Calculations!N225</f>
        <v>4.1000000000000002E-2</v>
      </c>
      <c r="Q247" s="31">
        <f>Calculations!S225</f>
        <v>12.094395280235988</v>
      </c>
      <c r="R247" s="31">
        <f>Calculations!M225</f>
        <v>0</v>
      </c>
      <c r="S247" s="31">
        <f>Calculations!R225</f>
        <v>0</v>
      </c>
      <c r="T247" s="31">
        <f>Calculations!AA225</f>
        <v>0</v>
      </c>
      <c r="U247" s="31">
        <f>Calculations!AE225</f>
        <v>0</v>
      </c>
      <c r="V247" s="31">
        <f>Calculations!AB225</f>
        <v>0</v>
      </c>
      <c r="W247" s="31">
        <f>Calculations!AF225</f>
        <v>0</v>
      </c>
      <c r="X247" s="31">
        <f>Calculations!AC225</f>
        <v>0</v>
      </c>
      <c r="Y247" s="31">
        <f>Calculations!AG225</f>
        <v>0</v>
      </c>
      <c r="Z247" s="31">
        <f>Calculations!AD225</f>
        <v>0</v>
      </c>
      <c r="AA247" s="31">
        <f>Calculations!AH225</f>
        <v>0</v>
      </c>
      <c r="AB247" s="15" t="s">
        <v>64</v>
      </c>
      <c r="AC247" s="14" t="s">
        <v>2097</v>
      </c>
      <c r="AD247" s="22" t="s">
        <v>2119</v>
      </c>
      <c r="AE247" s="22" t="s">
        <v>2120</v>
      </c>
      <c r="AF247" s="22"/>
      <c r="AG247" s="14" t="s">
        <v>2124</v>
      </c>
    </row>
    <row r="248" spans="2:33" ht="37.5" x14ac:dyDescent="0.25">
      <c r="B248" s="54" t="str">
        <f>Calculations!A226</f>
        <v>C94</v>
      </c>
      <c r="C248" s="14" t="str">
        <f>Calculations!B226</f>
        <v>Lavender Lane / Trinity Road</v>
      </c>
      <c r="D248" s="9" t="str">
        <f>Calculations!C226</f>
        <v>Housing</v>
      </c>
      <c r="E248" s="31">
        <f>Calculations!D226</f>
        <v>4.7E-2</v>
      </c>
      <c r="F248" s="31">
        <f>Calculations!H226</f>
        <v>4.7E-2</v>
      </c>
      <c r="G248" s="31">
        <f>Calculations!L226</f>
        <v>100</v>
      </c>
      <c r="H248" s="31">
        <f>Calculations!G226</f>
        <v>0</v>
      </c>
      <c r="I248" s="31">
        <f>Calculations!K226</f>
        <v>0</v>
      </c>
      <c r="J248" s="31">
        <f>Calculations!F226</f>
        <v>0</v>
      </c>
      <c r="K248" s="31">
        <f>Calculations!J226</f>
        <v>0</v>
      </c>
      <c r="L248" s="31">
        <f>Calculations!E226</f>
        <v>0</v>
      </c>
      <c r="M248" s="31">
        <f>Calculations!I226</f>
        <v>0</v>
      </c>
      <c r="N248" s="31">
        <f>Calculations!P226</f>
        <v>0</v>
      </c>
      <c r="O248" s="31">
        <f>Calculations!U226</f>
        <v>0</v>
      </c>
      <c r="P248" s="31">
        <f>Calculations!N226</f>
        <v>0</v>
      </c>
      <c r="Q248" s="31">
        <f>Calculations!S226</f>
        <v>0</v>
      </c>
      <c r="R248" s="31">
        <f>Calculations!M226</f>
        <v>0</v>
      </c>
      <c r="S248" s="31">
        <f>Calculations!R226</f>
        <v>0</v>
      </c>
      <c r="T248" s="31">
        <f>Calculations!AA226</f>
        <v>0</v>
      </c>
      <c r="U248" s="31">
        <f>Calculations!AE226</f>
        <v>0</v>
      </c>
      <c r="V248" s="31">
        <f>Calculations!AB226</f>
        <v>0</v>
      </c>
      <c r="W248" s="31">
        <f>Calculations!AF226</f>
        <v>0</v>
      </c>
      <c r="X248" s="31">
        <f>Calculations!AC226</f>
        <v>0</v>
      </c>
      <c r="Y248" s="31">
        <f>Calculations!AG226</f>
        <v>0</v>
      </c>
      <c r="Z248" s="31">
        <f>Calculations!AD226</f>
        <v>0</v>
      </c>
      <c r="AA248" s="31">
        <f>Calculations!AH226</f>
        <v>0</v>
      </c>
      <c r="AB248" s="15" t="s">
        <v>64</v>
      </c>
      <c r="AC248" s="14" t="s">
        <v>2099</v>
      </c>
      <c r="AD248" s="22" t="s">
        <v>2107</v>
      </c>
      <c r="AE248" s="22" t="s">
        <v>2102</v>
      </c>
      <c r="AF248" s="22"/>
      <c r="AG248" s="14" t="s">
        <v>2122</v>
      </c>
    </row>
    <row r="249" spans="2:33" ht="25" x14ac:dyDescent="0.25">
      <c r="B249" s="54" t="str">
        <f>Calculations!A227</f>
        <v>C95</v>
      </c>
      <c r="C249" s="14" t="str">
        <f>Calculations!B227</f>
        <v>Livestock Market / Leisure Centre CIR2</v>
      </c>
      <c r="D249" s="9" t="str">
        <f>Calculations!C227</f>
        <v>Housing</v>
      </c>
      <c r="E249" s="31">
        <f>Calculations!D227</f>
        <v>1.85</v>
      </c>
      <c r="F249" s="31">
        <f>Calculations!H227</f>
        <v>1.1779999999999999</v>
      </c>
      <c r="G249" s="31">
        <f>Calculations!L227</f>
        <v>63.67567567567567</v>
      </c>
      <c r="H249" s="31">
        <f>Calculations!G227</f>
        <v>0.67200000000000004</v>
      </c>
      <c r="I249" s="31">
        <f>Calculations!K227</f>
        <v>36.324324324324323</v>
      </c>
      <c r="J249" s="31">
        <f>Calculations!F227</f>
        <v>0</v>
      </c>
      <c r="K249" s="31">
        <f>Calculations!J227</f>
        <v>0</v>
      </c>
      <c r="L249" s="31">
        <f>Calculations!E227</f>
        <v>0</v>
      </c>
      <c r="M249" s="31">
        <f>Calculations!I227</f>
        <v>0</v>
      </c>
      <c r="N249" s="31">
        <f>Calculations!P227</f>
        <v>4.7E-2</v>
      </c>
      <c r="O249" s="31">
        <f>Calculations!U227</f>
        <v>2.5405405405405403</v>
      </c>
      <c r="P249" s="31">
        <f>Calculations!N227</f>
        <v>1.7999999999999999E-2</v>
      </c>
      <c r="Q249" s="31">
        <f>Calculations!S227</f>
        <v>0.97297297297297292</v>
      </c>
      <c r="R249" s="31">
        <f>Calculations!M227</f>
        <v>1.7000000000000001E-2</v>
      </c>
      <c r="S249" s="31">
        <f>Calculations!R227</f>
        <v>0.91891891891891886</v>
      </c>
      <c r="T249" s="31">
        <f>Calculations!AA227</f>
        <v>0</v>
      </c>
      <c r="U249" s="31">
        <f>Calculations!AE227</f>
        <v>0</v>
      </c>
      <c r="V249" s="31">
        <f>Calculations!AB227</f>
        <v>0</v>
      </c>
      <c r="W249" s="31">
        <f>Calculations!AF227</f>
        <v>0</v>
      </c>
      <c r="X249" s="31">
        <f>Calculations!AC227</f>
        <v>0.67200000000000004</v>
      </c>
      <c r="Y249" s="31">
        <f>Calculations!AG227</f>
        <v>36.324324324324323</v>
      </c>
      <c r="Z249" s="31">
        <f>Calculations!AD227</f>
        <v>0</v>
      </c>
      <c r="AA249" s="31">
        <f>Calculations!AH227</f>
        <v>0</v>
      </c>
      <c r="AB249" s="15" t="s">
        <v>64</v>
      </c>
      <c r="AC249" s="14" t="s">
        <v>2097</v>
      </c>
      <c r="AD249" s="22" t="s">
        <v>2116</v>
      </c>
      <c r="AE249" s="22" t="s">
        <v>2117</v>
      </c>
      <c r="AF249" s="22"/>
      <c r="AG249" s="14" t="s">
        <v>2123</v>
      </c>
    </row>
    <row r="250" spans="2:33" ht="37.5" x14ac:dyDescent="0.25">
      <c r="B250" s="54" t="str">
        <f>Calculations!A228</f>
        <v>C97</v>
      </c>
      <c r="C250" s="14" t="str">
        <f>Calculations!B228</f>
        <v>Old Memorial Hospital Site &amp; Car Park, Sheep Street</v>
      </c>
      <c r="D250" s="9" t="str">
        <f>Calculations!C228</f>
        <v>Housing</v>
      </c>
      <c r="E250" s="31">
        <f>Calculations!D228</f>
        <v>0.38100000000000001</v>
      </c>
      <c r="F250" s="31">
        <f>Calculations!H228</f>
        <v>0.38100000000000001</v>
      </c>
      <c r="G250" s="31">
        <f>Calculations!L228</f>
        <v>100</v>
      </c>
      <c r="H250" s="31">
        <f>Calculations!G228</f>
        <v>0</v>
      </c>
      <c r="I250" s="31">
        <f>Calculations!K228</f>
        <v>0</v>
      </c>
      <c r="J250" s="31">
        <f>Calculations!F228</f>
        <v>0</v>
      </c>
      <c r="K250" s="31">
        <f>Calculations!J228</f>
        <v>0</v>
      </c>
      <c r="L250" s="31">
        <f>Calculations!E228</f>
        <v>0</v>
      </c>
      <c r="M250" s="31">
        <f>Calculations!I228</f>
        <v>0</v>
      </c>
      <c r="N250" s="31">
        <f>Calculations!P228</f>
        <v>1E-3</v>
      </c>
      <c r="O250" s="31">
        <f>Calculations!U228</f>
        <v>0.26246719160104987</v>
      </c>
      <c r="P250" s="31">
        <f>Calculations!N228</f>
        <v>0</v>
      </c>
      <c r="Q250" s="31">
        <f>Calculations!S228</f>
        <v>0</v>
      </c>
      <c r="R250" s="31">
        <f>Calculations!M228</f>
        <v>0</v>
      </c>
      <c r="S250" s="31">
        <f>Calculations!R228</f>
        <v>0</v>
      </c>
      <c r="T250" s="31">
        <f>Calculations!AA228</f>
        <v>0</v>
      </c>
      <c r="U250" s="31">
        <f>Calculations!AE228</f>
        <v>0</v>
      </c>
      <c r="V250" s="31">
        <f>Calculations!AB228</f>
        <v>0</v>
      </c>
      <c r="W250" s="31">
        <f>Calculations!AF228</f>
        <v>0</v>
      </c>
      <c r="X250" s="31">
        <f>Calculations!AC228</f>
        <v>0</v>
      </c>
      <c r="Y250" s="31">
        <f>Calculations!AG228</f>
        <v>0</v>
      </c>
      <c r="Z250" s="31">
        <f>Calculations!AD228</f>
        <v>0</v>
      </c>
      <c r="AA250" s="31">
        <f>Calculations!AH228</f>
        <v>0</v>
      </c>
      <c r="AB250" s="15" t="s">
        <v>64</v>
      </c>
      <c r="AC250" s="14" t="s">
        <v>2098</v>
      </c>
      <c r="AD250" s="22" t="s">
        <v>2106</v>
      </c>
      <c r="AE250" s="22" t="s">
        <v>2101</v>
      </c>
      <c r="AF250" s="22"/>
      <c r="AG250" s="14" t="s">
        <v>2127</v>
      </c>
    </row>
    <row r="251" spans="2:33" ht="25" x14ac:dyDescent="0.25">
      <c r="B251" s="54" t="str">
        <f>Calculations!A229</f>
        <v>C98</v>
      </c>
      <c r="C251" s="14" t="str">
        <f>Calculations!B229</f>
        <v>Gardens to rear of 28A-36 London Road</v>
      </c>
      <c r="D251" s="9" t="str">
        <f>Calculations!C229</f>
        <v>Housing</v>
      </c>
      <c r="E251" s="31">
        <f>Calculations!D229</f>
        <v>0.23499999999999999</v>
      </c>
      <c r="F251" s="31">
        <f>Calculations!H229</f>
        <v>0.23499999999999999</v>
      </c>
      <c r="G251" s="31">
        <f>Calculations!L229</f>
        <v>100</v>
      </c>
      <c r="H251" s="31">
        <f>Calculations!G229</f>
        <v>0</v>
      </c>
      <c r="I251" s="31">
        <f>Calculations!K229</f>
        <v>0</v>
      </c>
      <c r="J251" s="31">
        <f>Calculations!F229</f>
        <v>0</v>
      </c>
      <c r="K251" s="31">
        <f>Calculations!J229</f>
        <v>0</v>
      </c>
      <c r="L251" s="31">
        <f>Calculations!E229</f>
        <v>0</v>
      </c>
      <c r="M251" s="31">
        <f>Calculations!I229</f>
        <v>0</v>
      </c>
      <c r="N251" s="31">
        <f>Calculations!P229</f>
        <v>0.05</v>
      </c>
      <c r="O251" s="31">
        <f>Calculations!U229</f>
        <v>21.276595744680854</v>
      </c>
      <c r="P251" s="31">
        <f>Calculations!N229</f>
        <v>1.7999999999999999E-2</v>
      </c>
      <c r="Q251" s="31">
        <f>Calculations!S229</f>
        <v>7.6595744680851059</v>
      </c>
      <c r="R251" s="31">
        <f>Calculations!M229</f>
        <v>0</v>
      </c>
      <c r="S251" s="31">
        <f>Calculations!R229</f>
        <v>0</v>
      </c>
      <c r="T251" s="31">
        <f>Calculations!AA229</f>
        <v>0</v>
      </c>
      <c r="U251" s="31">
        <f>Calculations!AE229</f>
        <v>0</v>
      </c>
      <c r="V251" s="31">
        <f>Calculations!AB229</f>
        <v>0</v>
      </c>
      <c r="W251" s="31">
        <f>Calculations!AF229</f>
        <v>0</v>
      </c>
      <c r="X251" s="31">
        <f>Calculations!AC229</f>
        <v>0</v>
      </c>
      <c r="Y251" s="31">
        <f>Calculations!AG229</f>
        <v>0</v>
      </c>
      <c r="Z251" s="31">
        <f>Calculations!AD229</f>
        <v>0</v>
      </c>
      <c r="AA251" s="31">
        <f>Calculations!AH229</f>
        <v>0</v>
      </c>
      <c r="AB251" s="15" t="s">
        <v>64</v>
      </c>
      <c r="AC251" s="14" t="s">
        <v>2097</v>
      </c>
      <c r="AD251" s="22" t="s">
        <v>2119</v>
      </c>
      <c r="AE251" s="22" t="s">
        <v>2120</v>
      </c>
      <c r="AF251" s="22"/>
      <c r="AG251" s="14" t="s">
        <v>2124</v>
      </c>
    </row>
    <row r="252" spans="2:33" ht="112.5" x14ac:dyDescent="0.25">
      <c r="B252" s="54" t="str">
        <f>Calculations!A230</f>
        <v>CC1</v>
      </c>
      <c r="C252" s="14" t="str">
        <f>Calculations!B230</f>
        <v>Craftwork shops, situated off Sheep St with potential to convert buildings</v>
      </c>
      <c r="D252" s="9" t="str">
        <f>Calculations!C230</f>
        <v>Housing</v>
      </c>
      <c r="E252" s="31">
        <f>Calculations!D230</f>
        <v>0.105</v>
      </c>
      <c r="F252" s="31">
        <f>Calculations!H230</f>
        <v>-1.214306433183765E-17</v>
      </c>
      <c r="G252" s="31">
        <f>Calculations!L230</f>
        <v>-1.1564823173178714E-14</v>
      </c>
      <c r="H252" s="31">
        <f>Calculations!G230</f>
        <v>2E-3</v>
      </c>
      <c r="I252" s="31">
        <f>Calculations!K230</f>
        <v>1.9047619047619049</v>
      </c>
      <c r="J252" s="31">
        <f>Calculations!F230</f>
        <v>8.3000000000000004E-2</v>
      </c>
      <c r="K252" s="31">
        <f>Calculations!J230</f>
        <v>79.047619047619051</v>
      </c>
      <c r="L252" s="31">
        <f>Calculations!E230</f>
        <v>0.02</v>
      </c>
      <c r="M252" s="31">
        <f>Calculations!I230</f>
        <v>19.047619047619051</v>
      </c>
      <c r="N252" s="31">
        <f>Calculations!P230</f>
        <v>3.5000000000000003E-2</v>
      </c>
      <c r="O252" s="31">
        <f>Calculations!U230</f>
        <v>33.333333333333336</v>
      </c>
      <c r="P252" s="31">
        <f>Calculations!N230</f>
        <v>8.9999999999999993E-3</v>
      </c>
      <c r="Q252" s="31">
        <f>Calculations!S230</f>
        <v>8.5714285714285712</v>
      </c>
      <c r="R252" s="31">
        <f>Calculations!M230</f>
        <v>6.0999999999999999E-2</v>
      </c>
      <c r="S252" s="31">
        <f>Calculations!R230</f>
        <v>58.095238095238102</v>
      </c>
      <c r="T252" s="31">
        <f>Calculations!AA230</f>
        <v>0.10299999999999999</v>
      </c>
      <c r="U252" s="31">
        <f>Calculations!AE230</f>
        <v>98.095238095238088</v>
      </c>
      <c r="V252" s="31">
        <f>Calculations!AB230</f>
        <v>2E-3</v>
      </c>
      <c r="W252" s="31">
        <f>Calculations!AF230</f>
        <v>1.9047619047619049</v>
      </c>
      <c r="X252" s="31">
        <f>Calculations!AC230</f>
        <v>0</v>
      </c>
      <c r="Y252" s="31">
        <f>Calculations!AG230</f>
        <v>0</v>
      </c>
      <c r="Z252" s="31">
        <f>Calculations!AD230</f>
        <v>0</v>
      </c>
      <c r="AA252" s="31">
        <f>Calculations!AH230</f>
        <v>0</v>
      </c>
      <c r="AB252" s="15" t="s">
        <v>64</v>
      </c>
      <c r="AC252" s="14" t="s">
        <v>2096</v>
      </c>
      <c r="AD252" s="22" t="s">
        <v>2114</v>
      </c>
      <c r="AE252" s="22" t="s">
        <v>2100</v>
      </c>
      <c r="AF252" s="22"/>
      <c r="AG252" s="14" t="s">
        <v>2126</v>
      </c>
    </row>
    <row r="253" spans="2:33" ht="112.5" x14ac:dyDescent="0.25">
      <c r="B253" s="54" t="str">
        <f>Calculations!A231</f>
        <v>CC10A</v>
      </c>
      <c r="C253" s="14" t="str">
        <f>Calculations!B231</f>
        <v>Chipping Campden</v>
      </c>
      <c r="D253" s="9" t="str">
        <f>Calculations!C231</f>
        <v>Housing</v>
      </c>
      <c r="E253" s="31">
        <f>Calculations!D231</f>
        <v>0.72899999999999998</v>
      </c>
      <c r="F253" s="31">
        <f>Calculations!H231</f>
        <v>0.56899999999999995</v>
      </c>
      <c r="G253" s="31">
        <f>Calculations!L231</f>
        <v>78.052126200274344</v>
      </c>
      <c r="H253" s="31">
        <f>Calculations!G231</f>
        <v>0.153</v>
      </c>
      <c r="I253" s="31">
        <f>Calculations!K231</f>
        <v>20.987654320987652</v>
      </c>
      <c r="J253" s="31">
        <f>Calculations!F231</f>
        <v>0</v>
      </c>
      <c r="K253" s="31">
        <f>Calculations!J231</f>
        <v>0</v>
      </c>
      <c r="L253" s="31">
        <f>Calculations!E231</f>
        <v>7.0000000000000001E-3</v>
      </c>
      <c r="M253" s="31">
        <f>Calculations!I231</f>
        <v>0.96021947873799729</v>
      </c>
      <c r="N253" s="31">
        <f>Calculations!P231</f>
        <v>0.23799999999999999</v>
      </c>
      <c r="O253" s="31">
        <f>Calculations!U231</f>
        <v>32.647462277091904</v>
      </c>
      <c r="P253" s="31">
        <f>Calculations!N231</f>
        <v>0.05</v>
      </c>
      <c r="Q253" s="31">
        <f>Calculations!S231</f>
        <v>6.8587105624142666</v>
      </c>
      <c r="R253" s="31">
        <f>Calculations!M231</f>
        <v>0.187</v>
      </c>
      <c r="S253" s="31">
        <f>Calculations!R231</f>
        <v>25.651577503429358</v>
      </c>
      <c r="T253" s="31">
        <f>Calculations!AA231</f>
        <v>7.0000000000000001E-3</v>
      </c>
      <c r="U253" s="31">
        <f>Calculations!AE231</f>
        <v>0.96021947873799729</v>
      </c>
      <c r="V253" s="31">
        <f>Calculations!AB231</f>
        <v>0.153</v>
      </c>
      <c r="W253" s="31">
        <f>Calculations!AF231</f>
        <v>20.987654320987652</v>
      </c>
      <c r="X253" s="31">
        <f>Calculations!AC231</f>
        <v>0</v>
      </c>
      <c r="Y253" s="31">
        <f>Calculations!AG231</f>
        <v>0</v>
      </c>
      <c r="Z253" s="31">
        <f>Calculations!AD231</f>
        <v>0</v>
      </c>
      <c r="AA253" s="31">
        <f>Calculations!AH231</f>
        <v>0</v>
      </c>
      <c r="AB253" s="15" t="s">
        <v>64</v>
      </c>
      <c r="AC253" s="14" t="s">
        <v>2096</v>
      </c>
      <c r="AD253" s="22" t="s">
        <v>2114</v>
      </c>
      <c r="AE253" s="22" t="s">
        <v>2100</v>
      </c>
      <c r="AF253" s="22"/>
      <c r="AG253" s="14" t="s">
        <v>2126</v>
      </c>
    </row>
    <row r="254" spans="2:33" ht="112.5" x14ac:dyDescent="0.25">
      <c r="B254" s="54" t="str">
        <f>Calculations!A232</f>
        <v>CC10B</v>
      </c>
      <c r="C254" s="14" t="str">
        <f>Calculations!B232</f>
        <v>Land at Berrington Mill Nurseries</v>
      </c>
      <c r="D254" s="9" t="str">
        <f>Calculations!C232</f>
        <v>Housing</v>
      </c>
      <c r="E254" s="31">
        <f>Calculations!D232</f>
        <v>2.0529999999999999</v>
      </c>
      <c r="F254" s="31">
        <f>Calculations!H232</f>
        <v>1.93</v>
      </c>
      <c r="G254" s="31">
        <f>Calculations!L232</f>
        <v>94.008767657087191</v>
      </c>
      <c r="H254" s="31">
        <f>Calculations!G232</f>
        <v>6.9000000000000006E-2</v>
      </c>
      <c r="I254" s="31">
        <f>Calculations!K232</f>
        <v>3.360935216755967</v>
      </c>
      <c r="J254" s="31">
        <f>Calculations!F232</f>
        <v>3.0000000000000001E-3</v>
      </c>
      <c r="K254" s="31">
        <f>Calculations!J232</f>
        <v>0.14612761811982466</v>
      </c>
      <c r="L254" s="31">
        <f>Calculations!E232</f>
        <v>5.0999999999999997E-2</v>
      </c>
      <c r="M254" s="31">
        <f>Calculations!I232</f>
        <v>2.4841695080370192</v>
      </c>
      <c r="N254" s="31">
        <f>Calculations!P232</f>
        <v>9.4E-2</v>
      </c>
      <c r="O254" s="31">
        <f>Calculations!U232</f>
        <v>4.5786653677545059</v>
      </c>
      <c r="P254" s="31">
        <f>Calculations!N232</f>
        <v>0</v>
      </c>
      <c r="Q254" s="31">
        <f>Calculations!S232</f>
        <v>0</v>
      </c>
      <c r="R254" s="31">
        <f>Calculations!M232</f>
        <v>0</v>
      </c>
      <c r="S254" s="31">
        <f>Calculations!R232</f>
        <v>0</v>
      </c>
      <c r="T254" s="31">
        <f>Calculations!AA232</f>
        <v>5.3999999999999999E-2</v>
      </c>
      <c r="U254" s="31">
        <f>Calculations!AE232</f>
        <v>2.6302971261568437</v>
      </c>
      <c r="V254" s="31">
        <f>Calculations!AB232</f>
        <v>6.9000000000000006E-2</v>
      </c>
      <c r="W254" s="31">
        <f>Calculations!AF232</f>
        <v>3.360935216755967</v>
      </c>
      <c r="X254" s="31">
        <f>Calculations!AC232</f>
        <v>0</v>
      </c>
      <c r="Y254" s="31">
        <f>Calculations!AG232</f>
        <v>0</v>
      </c>
      <c r="Z254" s="31">
        <f>Calculations!AD232</f>
        <v>0</v>
      </c>
      <c r="AA254" s="31">
        <f>Calculations!AH232</f>
        <v>0</v>
      </c>
      <c r="AB254" s="15" t="s">
        <v>64</v>
      </c>
      <c r="AC254" s="14" t="s">
        <v>2096</v>
      </c>
      <c r="AD254" s="22" t="s">
        <v>2114</v>
      </c>
      <c r="AE254" s="22" t="s">
        <v>2100</v>
      </c>
      <c r="AF254" s="22"/>
      <c r="AG254" s="14" t="s">
        <v>2126</v>
      </c>
    </row>
    <row r="255" spans="2:33" ht="37.5" x14ac:dyDescent="0.25">
      <c r="B255" s="54" t="str">
        <f>Calculations!A233</f>
        <v>CC11</v>
      </c>
      <c r="C255" s="14" t="str">
        <f>Calculations!B233</f>
        <v>Briar Hill Farm Broad Campden Barn B</v>
      </c>
      <c r="D255" s="9" t="str">
        <f>Calculations!C233</f>
        <v>Housing</v>
      </c>
      <c r="E255" s="31">
        <f>Calculations!D233</f>
        <v>8.4000000000000005E-2</v>
      </c>
      <c r="F255" s="31">
        <f>Calculations!H233</f>
        <v>8.4000000000000005E-2</v>
      </c>
      <c r="G255" s="31">
        <f>Calculations!L233</f>
        <v>100</v>
      </c>
      <c r="H255" s="31">
        <f>Calculations!G233</f>
        <v>0</v>
      </c>
      <c r="I255" s="31">
        <f>Calculations!K233</f>
        <v>0</v>
      </c>
      <c r="J255" s="31">
        <f>Calculations!F233</f>
        <v>0</v>
      </c>
      <c r="K255" s="31">
        <f>Calculations!J233</f>
        <v>0</v>
      </c>
      <c r="L255" s="31">
        <f>Calculations!E233</f>
        <v>0</v>
      </c>
      <c r="M255" s="31">
        <f>Calculations!I233</f>
        <v>0</v>
      </c>
      <c r="N255" s="31">
        <f>Calculations!P233</f>
        <v>0</v>
      </c>
      <c r="O255" s="31">
        <f>Calculations!U233</f>
        <v>0</v>
      </c>
      <c r="P255" s="31">
        <f>Calculations!N233</f>
        <v>0</v>
      </c>
      <c r="Q255" s="31">
        <f>Calculations!S233</f>
        <v>0</v>
      </c>
      <c r="R255" s="31">
        <f>Calculations!M233</f>
        <v>0</v>
      </c>
      <c r="S255" s="31">
        <f>Calculations!R233</f>
        <v>0</v>
      </c>
      <c r="T255" s="31">
        <f>Calculations!AA233</f>
        <v>0</v>
      </c>
      <c r="U255" s="31">
        <f>Calculations!AE233</f>
        <v>0</v>
      </c>
      <c r="V255" s="31">
        <f>Calculations!AB233</f>
        <v>0</v>
      </c>
      <c r="W255" s="31">
        <f>Calculations!AF233</f>
        <v>0</v>
      </c>
      <c r="X255" s="31">
        <f>Calculations!AC233</f>
        <v>0</v>
      </c>
      <c r="Y255" s="31">
        <f>Calculations!AG233</f>
        <v>0</v>
      </c>
      <c r="Z255" s="31">
        <f>Calculations!AD233</f>
        <v>0</v>
      </c>
      <c r="AA255" s="31">
        <f>Calculations!AH233</f>
        <v>0</v>
      </c>
      <c r="AB255" s="15" t="s">
        <v>64</v>
      </c>
      <c r="AC255" s="14" t="s">
        <v>2099</v>
      </c>
      <c r="AD255" s="22" t="s">
        <v>2107</v>
      </c>
      <c r="AE255" s="22" t="s">
        <v>2102</v>
      </c>
      <c r="AF255" s="22"/>
      <c r="AG255" s="14" t="s">
        <v>2122</v>
      </c>
    </row>
    <row r="256" spans="2:33" ht="37.5" x14ac:dyDescent="0.25">
      <c r="B256" s="54" t="str">
        <f>Calculations!A234</f>
        <v>CC12</v>
      </c>
      <c r="C256" s="14" t="str">
        <f>Calculations!B234</f>
        <v>Briar Hill Farm Broad Campden Barn C</v>
      </c>
      <c r="D256" s="9" t="str">
        <f>Calculations!C234</f>
        <v>Housing</v>
      </c>
      <c r="E256" s="31">
        <f>Calculations!D234</f>
        <v>4.2999999999999997E-2</v>
      </c>
      <c r="F256" s="31">
        <f>Calculations!H234</f>
        <v>4.2999999999999997E-2</v>
      </c>
      <c r="G256" s="31">
        <f>Calculations!L234</f>
        <v>100</v>
      </c>
      <c r="H256" s="31">
        <f>Calculations!G234</f>
        <v>0</v>
      </c>
      <c r="I256" s="31">
        <f>Calculations!K234</f>
        <v>0</v>
      </c>
      <c r="J256" s="31">
        <f>Calculations!F234</f>
        <v>0</v>
      </c>
      <c r="K256" s="31">
        <f>Calculations!J234</f>
        <v>0</v>
      </c>
      <c r="L256" s="31">
        <f>Calculations!E234</f>
        <v>0</v>
      </c>
      <c r="M256" s="31">
        <f>Calculations!I234</f>
        <v>0</v>
      </c>
      <c r="N256" s="31">
        <f>Calculations!P234</f>
        <v>0</v>
      </c>
      <c r="O256" s="31">
        <f>Calculations!U234</f>
        <v>0</v>
      </c>
      <c r="P256" s="31">
        <f>Calculations!N234</f>
        <v>0</v>
      </c>
      <c r="Q256" s="31">
        <f>Calculations!S234</f>
        <v>0</v>
      </c>
      <c r="R256" s="31">
        <f>Calculations!M234</f>
        <v>0</v>
      </c>
      <c r="S256" s="31">
        <f>Calculations!R234</f>
        <v>0</v>
      </c>
      <c r="T256" s="31">
        <f>Calculations!AA234</f>
        <v>0</v>
      </c>
      <c r="U256" s="31">
        <f>Calculations!AE234</f>
        <v>0</v>
      </c>
      <c r="V256" s="31">
        <f>Calculations!AB234</f>
        <v>0</v>
      </c>
      <c r="W256" s="31">
        <f>Calculations!AF234</f>
        <v>0</v>
      </c>
      <c r="X256" s="31">
        <f>Calculations!AC234</f>
        <v>0</v>
      </c>
      <c r="Y256" s="31">
        <f>Calculations!AG234</f>
        <v>0</v>
      </c>
      <c r="Z256" s="31">
        <f>Calculations!AD234</f>
        <v>0</v>
      </c>
      <c r="AA256" s="31">
        <f>Calculations!AH234</f>
        <v>0</v>
      </c>
      <c r="AB256" s="15" t="s">
        <v>64</v>
      </c>
      <c r="AC256" s="14" t="s">
        <v>2099</v>
      </c>
      <c r="AD256" s="22" t="s">
        <v>2107</v>
      </c>
      <c r="AE256" s="22" t="s">
        <v>2102</v>
      </c>
      <c r="AF256" s="22"/>
      <c r="AG256" s="14" t="s">
        <v>2122</v>
      </c>
    </row>
    <row r="257" spans="2:33" ht="25" x14ac:dyDescent="0.25">
      <c r="B257" s="54" t="str">
        <f>Calculations!A235</f>
        <v>CC15</v>
      </c>
      <c r="C257" s="14" t="str">
        <f>Calculations!B235</f>
        <v>Circa Antiques (Now Grey's Opticians) The Square - 1st &amp; 2nd floors from residential C3 to Offices B1</v>
      </c>
      <c r="D257" s="9" t="str">
        <f>Calculations!C235</f>
        <v>Housing</v>
      </c>
      <c r="E257" s="31">
        <f>Calculations!D235</f>
        <v>8.0000000000000002E-3</v>
      </c>
      <c r="F257" s="31">
        <f>Calculations!H235</f>
        <v>7.0000000000000001E-3</v>
      </c>
      <c r="G257" s="31">
        <f>Calculations!L235</f>
        <v>87.5</v>
      </c>
      <c r="H257" s="31">
        <f>Calculations!G235</f>
        <v>1E-3</v>
      </c>
      <c r="I257" s="31">
        <f>Calculations!K235</f>
        <v>12.5</v>
      </c>
      <c r="J257" s="31">
        <f>Calculations!F235</f>
        <v>0</v>
      </c>
      <c r="K257" s="31">
        <f>Calculations!J235</f>
        <v>0</v>
      </c>
      <c r="L257" s="31">
        <f>Calculations!E235</f>
        <v>0</v>
      </c>
      <c r="M257" s="31">
        <f>Calculations!I235</f>
        <v>0</v>
      </c>
      <c r="N257" s="31">
        <f>Calculations!P235</f>
        <v>0</v>
      </c>
      <c r="O257" s="31">
        <f>Calculations!U235</f>
        <v>0</v>
      </c>
      <c r="P257" s="31">
        <f>Calculations!N235</f>
        <v>0</v>
      </c>
      <c r="Q257" s="31">
        <f>Calculations!S235</f>
        <v>0</v>
      </c>
      <c r="R257" s="31">
        <f>Calculations!M235</f>
        <v>0</v>
      </c>
      <c r="S257" s="31">
        <f>Calculations!R235</f>
        <v>0</v>
      </c>
      <c r="T257" s="31">
        <f>Calculations!AA235</f>
        <v>0</v>
      </c>
      <c r="U257" s="31">
        <f>Calculations!AE235</f>
        <v>0</v>
      </c>
      <c r="V257" s="31">
        <f>Calculations!AB235</f>
        <v>1E-3</v>
      </c>
      <c r="W257" s="31">
        <f>Calculations!AF235</f>
        <v>12.5</v>
      </c>
      <c r="X257" s="31">
        <f>Calculations!AC235</f>
        <v>0</v>
      </c>
      <c r="Y257" s="31">
        <f>Calculations!AG235</f>
        <v>0</v>
      </c>
      <c r="Z257" s="31">
        <f>Calculations!AD235</f>
        <v>0</v>
      </c>
      <c r="AA257" s="31">
        <f>Calculations!AH235</f>
        <v>0</v>
      </c>
      <c r="AB257" s="15" t="s">
        <v>64</v>
      </c>
      <c r="AC257" s="14" t="s">
        <v>2097</v>
      </c>
      <c r="AD257" s="22" t="s">
        <v>2116</v>
      </c>
      <c r="AE257" s="22" t="s">
        <v>2117</v>
      </c>
      <c r="AF257" s="22"/>
      <c r="AG257" s="14" t="s">
        <v>2123</v>
      </c>
    </row>
    <row r="258" spans="2:33" ht="37.5" x14ac:dyDescent="0.25">
      <c r="B258" s="54" t="str">
        <f>Calculations!A236</f>
        <v>CC16</v>
      </c>
      <c r="C258" s="14" t="str">
        <f>Calculations!B236</f>
        <v>Clemette, Sheep Street</v>
      </c>
      <c r="D258" s="9" t="str">
        <f>Calculations!C236</f>
        <v>Housing</v>
      </c>
      <c r="E258" s="31">
        <f>Calculations!D236</f>
        <v>0.154</v>
      </c>
      <c r="F258" s="31">
        <f>Calculations!H236</f>
        <v>0.154</v>
      </c>
      <c r="G258" s="31">
        <f>Calculations!L236</f>
        <v>100</v>
      </c>
      <c r="H258" s="31">
        <f>Calculations!G236</f>
        <v>0</v>
      </c>
      <c r="I258" s="31">
        <f>Calculations!K236</f>
        <v>0</v>
      </c>
      <c r="J258" s="31">
        <f>Calculations!F236</f>
        <v>0</v>
      </c>
      <c r="K258" s="31">
        <f>Calculations!J236</f>
        <v>0</v>
      </c>
      <c r="L258" s="31">
        <f>Calculations!E236</f>
        <v>0</v>
      </c>
      <c r="M258" s="31">
        <f>Calculations!I236</f>
        <v>0</v>
      </c>
      <c r="N258" s="31">
        <f>Calculations!P236</f>
        <v>2E-3</v>
      </c>
      <c r="O258" s="31">
        <f>Calculations!U236</f>
        <v>1.2987012987012987</v>
      </c>
      <c r="P258" s="31">
        <f>Calculations!N236</f>
        <v>0</v>
      </c>
      <c r="Q258" s="31">
        <f>Calculations!S236</f>
        <v>0</v>
      </c>
      <c r="R258" s="31">
        <f>Calculations!M236</f>
        <v>0</v>
      </c>
      <c r="S258" s="31">
        <f>Calculations!R236</f>
        <v>0</v>
      </c>
      <c r="T258" s="31">
        <f>Calculations!AA236</f>
        <v>0</v>
      </c>
      <c r="U258" s="31">
        <f>Calculations!AE236</f>
        <v>0</v>
      </c>
      <c r="V258" s="31">
        <f>Calculations!AB236</f>
        <v>0</v>
      </c>
      <c r="W258" s="31">
        <f>Calculations!AF236</f>
        <v>0</v>
      </c>
      <c r="X258" s="31">
        <f>Calculations!AC236</f>
        <v>0</v>
      </c>
      <c r="Y258" s="31">
        <f>Calculations!AG236</f>
        <v>0</v>
      </c>
      <c r="Z258" s="31">
        <f>Calculations!AD236</f>
        <v>0</v>
      </c>
      <c r="AA258" s="31">
        <f>Calculations!AH236</f>
        <v>0</v>
      </c>
      <c r="AB258" s="15" t="s">
        <v>64</v>
      </c>
      <c r="AC258" s="14" t="s">
        <v>2098</v>
      </c>
      <c r="AD258" s="22" t="s">
        <v>2106</v>
      </c>
      <c r="AE258" s="22" t="s">
        <v>2101</v>
      </c>
      <c r="AF258" s="22"/>
      <c r="AG258" s="14" t="s">
        <v>2121</v>
      </c>
    </row>
    <row r="259" spans="2:33" ht="25" x14ac:dyDescent="0.25">
      <c r="B259" s="54" t="str">
        <f>Calculations!A237</f>
        <v>CC17</v>
      </c>
      <c r="C259" s="14" t="str">
        <f>Calculations!B237</f>
        <v>Cotswold Garage, Sheep Street</v>
      </c>
      <c r="D259" s="9" t="str">
        <f>Calculations!C237</f>
        <v>Housing</v>
      </c>
      <c r="E259" s="31">
        <f>Calculations!D237</f>
        <v>0.25700000000000001</v>
      </c>
      <c r="F259" s="31">
        <f>Calculations!H237</f>
        <v>9.1999999999999998E-2</v>
      </c>
      <c r="G259" s="31">
        <f>Calculations!L237</f>
        <v>35.797665369649806</v>
      </c>
      <c r="H259" s="31">
        <f>Calculations!G237</f>
        <v>0.16500000000000001</v>
      </c>
      <c r="I259" s="31">
        <f>Calculations!K237</f>
        <v>64.202334630350194</v>
      </c>
      <c r="J259" s="31">
        <f>Calculations!F237</f>
        <v>0</v>
      </c>
      <c r="K259" s="31">
        <f>Calculations!J237</f>
        <v>0</v>
      </c>
      <c r="L259" s="31">
        <f>Calculations!E237</f>
        <v>0</v>
      </c>
      <c r="M259" s="31">
        <f>Calculations!I237</f>
        <v>0</v>
      </c>
      <c r="N259" s="31">
        <f>Calculations!P237</f>
        <v>0.115</v>
      </c>
      <c r="O259" s="31">
        <f>Calculations!U237</f>
        <v>44.747081712062261</v>
      </c>
      <c r="P259" s="31">
        <f>Calculations!N237</f>
        <v>1.4E-2</v>
      </c>
      <c r="Q259" s="31">
        <f>Calculations!S237</f>
        <v>5.4474708171206228</v>
      </c>
      <c r="R259" s="31">
        <f>Calculations!M237</f>
        <v>0</v>
      </c>
      <c r="S259" s="31">
        <f>Calculations!R237</f>
        <v>0</v>
      </c>
      <c r="T259" s="31">
        <f>Calculations!AA237</f>
        <v>0</v>
      </c>
      <c r="U259" s="31">
        <f>Calculations!AE237</f>
        <v>0</v>
      </c>
      <c r="V259" s="31">
        <f>Calculations!AB237</f>
        <v>0.16500000000000001</v>
      </c>
      <c r="W259" s="31">
        <f>Calculations!AF237</f>
        <v>64.202334630350194</v>
      </c>
      <c r="X259" s="31">
        <f>Calculations!AC237</f>
        <v>0</v>
      </c>
      <c r="Y259" s="31">
        <f>Calculations!AG237</f>
        <v>0</v>
      </c>
      <c r="Z259" s="31">
        <f>Calculations!AD237</f>
        <v>0</v>
      </c>
      <c r="AA259" s="31">
        <f>Calculations!AH237</f>
        <v>0</v>
      </c>
      <c r="AB259" s="15" t="s">
        <v>64</v>
      </c>
      <c r="AC259" s="14" t="s">
        <v>2097</v>
      </c>
      <c r="AD259" s="22" t="s">
        <v>2116</v>
      </c>
      <c r="AE259" s="22" t="s">
        <v>2117</v>
      </c>
      <c r="AF259" s="22"/>
      <c r="AG259" s="14" t="s">
        <v>2123</v>
      </c>
    </row>
    <row r="260" spans="2:33" ht="112.5" x14ac:dyDescent="0.25">
      <c r="B260" s="54" t="str">
        <f>Calculations!A238</f>
        <v>CC19A</v>
      </c>
      <c r="C260" s="14" t="str">
        <f>Calculations!B238</f>
        <v>Cutts Garage</v>
      </c>
      <c r="D260" s="9" t="str">
        <f>Calculations!C238</f>
        <v>Housing</v>
      </c>
      <c r="E260" s="31">
        <f>Calculations!D238</f>
        <v>0.115</v>
      </c>
      <c r="F260" s="31">
        <f>Calculations!H238</f>
        <v>0</v>
      </c>
      <c r="G260" s="31">
        <f>Calculations!L238</f>
        <v>0</v>
      </c>
      <c r="H260" s="31">
        <f>Calculations!G238</f>
        <v>4.2000000000000003E-2</v>
      </c>
      <c r="I260" s="31">
        <f>Calculations!K238</f>
        <v>36.521739130434781</v>
      </c>
      <c r="J260" s="31">
        <f>Calculations!F238</f>
        <v>5.5500000000000001E-2</v>
      </c>
      <c r="K260" s="31">
        <f>Calculations!J238</f>
        <v>48.260869565217391</v>
      </c>
      <c r="L260" s="31">
        <f>Calculations!E238</f>
        <v>1.7500000000000002E-2</v>
      </c>
      <c r="M260" s="31">
        <f>Calculations!I238</f>
        <v>15.217391304347828</v>
      </c>
      <c r="N260" s="31">
        <f>Calculations!P238</f>
        <v>3.5000000000000003E-2</v>
      </c>
      <c r="O260" s="31">
        <f>Calculations!U238</f>
        <v>30.434782608695656</v>
      </c>
      <c r="P260" s="31">
        <f>Calculations!N238</f>
        <v>0.03</v>
      </c>
      <c r="Q260" s="31">
        <f>Calculations!S238</f>
        <v>26.086956521739129</v>
      </c>
      <c r="R260" s="31">
        <f>Calculations!M238</f>
        <v>4.9000000000000002E-2</v>
      </c>
      <c r="S260" s="31">
        <f>Calculations!R238</f>
        <v>42.608695652173914</v>
      </c>
      <c r="T260" s="31">
        <f>Calculations!AA238</f>
        <v>7.2999999999999995E-2</v>
      </c>
      <c r="U260" s="31">
        <f>Calculations!AE238</f>
        <v>63.478260869565204</v>
      </c>
      <c r="V260" s="31">
        <f>Calculations!AB238</f>
        <v>4.2999999999999997E-2</v>
      </c>
      <c r="W260" s="31">
        <f>Calculations!AF238</f>
        <v>37.391304347826079</v>
      </c>
      <c r="X260" s="31">
        <f>Calculations!AC238</f>
        <v>0</v>
      </c>
      <c r="Y260" s="31">
        <f>Calculations!AG238</f>
        <v>0</v>
      </c>
      <c r="Z260" s="31">
        <f>Calculations!AD238</f>
        <v>0</v>
      </c>
      <c r="AA260" s="31">
        <f>Calculations!AH238</f>
        <v>0</v>
      </c>
      <c r="AB260" s="15" t="s">
        <v>64</v>
      </c>
      <c r="AC260" s="14" t="s">
        <v>2096</v>
      </c>
      <c r="AD260" s="22" t="s">
        <v>2114</v>
      </c>
      <c r="AE260" s="22" t="s">
        <v>2100</v>
      </c>
      <c r="AF260" s="22"/>
      <c r="AG260" s="14" t="s">
        <v>2126</v>
      </c>
    </row>
    <row r="261" spans="2:33" ht="112.5" x14ac:dyDescent="0.25">
      <c r="B261" s="54" t="str">
        <f>Calculations!A239</f>
        <v>CC19B</v>
      </c>
      <c r="C261" s="14" t="str">
        <f>Calculations!B239</f>
        <v>Cutts Garage</v>
      </c>
      <c r="D261" s="9" t="str">
        <f>Calculations!C239</f>
        <v>Housing</v>
      </c>
      <c r="E261" s="31">
        <f>Calculations!D239</f>
        <v>0.48399999999999999</v>
      </c>
      <c r="F261" s="31">
        <f>Calculations!H239</f>
        <v>0</v>
      </c>
      <c r="G261" s="31">
        <f>Calculations!L239</f>
        <v>0</v>
      </c>
      <c r="H261" s="31">
        <f>Calculations!G239</f>
        <v>0.122</v>
      </c>
      <c r="I261" s="31">
        <f>Calculations!K239</f>
        <v>25.206611570247933</v>
      </c>
      <c r="J261" s="31">
        <f>Calculations!F239</f>
        <v>0.123</v>
      </c>
      <c r="K261" s="31">
        <f>Calculations!J239</f>
        <v>25.413223140495866</v>
      </c>
      <c r="L261" s="31">
        <f>Calculations!E239</f>
        <v>0.23899999999999999</v>
      </c>
      <c r="M261" s="31">
        <f>Calculations!I239</f>
        <v>49.380165289256198</v>
      </c>
      <c r="N261" s="31">
        <f>Calculations!P239</f>
        <v>0.2</v>
      </c>
      <c r="O261" s="31">
        <f>Calculations!U239</f>
        <v>41.32231404958678</v>
      </c>
      <c r="P261" s="31">
        <f>Calculations!N239</f>
        <v>5.3999999999999999E-2</v>
      </c>
      <c r="Q261" s="31">
        <f>Calculations!S239</f>
        <v>11.15702479338843</v>
      </c>
      <c r="R261" s="31">
        <f>Calculations!M239</f>
        <v>0.157</v>
      </c>
      <c r="S261" s="31">
        <f>Calculations!R239</f>
        <v>32.438016528925623</v>
      </c>
      <c r="T261" s="31">
        <f>Calculations!AA239</f>
        <v>0.34799999999999998</v>
      </c>
      <c r="U261" s="31">
        <f>Calculations!AE239</f>
        <v>71.900826446280988</v>
      </c>
      <c r="V261" s="31">
        <f>Calculations!AB239</f>
        <v>0.13700000000000001</v>
      </c>
      <c r="W261" s="31">
        <f>Calculations!AF239</f>
        <v>28.305785123966949</v>
      </c>
      <c r="X261" s="31">
        <f>Calculations!AC239</f>
        <v>0</v>
      </c>
      <c r="Y261" s="31">
        <f>Calculations!AG239</f>
        <v>0</v>
      </c>
      <c r="Z261" s="31">
        <f>Calculations!AD239</f>
        <v>0</v>
      </c>
      <c r="AA261" s="31">
        <f>Calculations!AH239</f>
        <v>0</v>
      </c>
      <c r="AB261" s="15" t="s">
        <v>64</v>
      </c>
      <c r="AC261" s="14" t="s">
        <v>2096</v>
      </c>
      <c r="AD261" s="22" t="s">
        <v>2114</v>
      </c>
      <c r="AE261" s="22" t="s">
        <v>2100</v>
      </c>
      <c r="AF261" s="22"/>
      <c r="AG261" s="14" t="s">
        <v>2126</v>
      </c>
    </row>
    <row r="262" spans="2:33" ht="37.5" x14ac:dyDescent="0.25">
      <c r="B262" s="54" t="str">
        <f>Calculations!A240</f>
        <v>CC2</v>
      </c>
      <c r="C262" s="14" t="str">
        <f>Calculations!B240</f>
        <v>19 Cherry Orchard Close</v>
      </c>
      <c r="D262" s="9" t="str">
        <f>Calculations!C240</f>
        <v>Housing</v>
      </c>
      <c r="E262" s="31">
        <f>Calculations!D240</f>
        <v>7.0000000000000007E-2</v>
      </c>
      <c r="F262" s="31">
        <f>Calculations!H240</f>
        <v>7.0000000000000007E-2</v>
      </c>
      <c r="G262" s="31">
        <f>Calculations!L240</f>
        <v>100</v>
      </c>
      <c r="H262" s="31">
        <f>Calculations!G240</f>
        <v>0</v>
      </c>
      <c r="I262" s="31">
        <f>Calculations!K240</f>
        <v>0</v>
      </c>
      <c r="J262" s="31">
        <f>Calculations!F240</f>
        <v>0</v>
      </c>
      <c r="K262" s="31">
        <f>Calculations!J240</f>
        <v>0</v>
      </c>
      <c r="L262" s="31">
        <f>Calculations!E240</f>
        <v>0</v>
      </c>
      <c r="M262" s="31">
        <f>Calculations!I240</f>
        <v>0</v>
      </c>
      <c r="N262" s="31">
        <f>Calculations!P240</f>
        <v>0</v>
      </c>
      <c r="O262" s="31">
        <f>Calculations!U240</f>
        <v>0</v>
      </c>
      <c r="P262" s="31">
        <f>Calculations!N240</f>
        <v>0</v>
      </c>
      <c r="Q262" s="31">
        <f>Calculations!S240</f>
        <v>0</v>
      </c>
      <c r="R262" s="31">
        <f>Calculations!M240</f>
        <v>0</v>
      </c>
      <c r="S262" s="31">
        <f>Calculations!R240</f>
        <v>0</v>
      </c>
      <c r="T262" s="31">
        <f>Calculations!AA240</f>
        <v>0</v>
      </c>
      <c r="U262" s="31">
        <f>Calculations!AE240</f>
        <v>0</v>
      </c>
      <c r="V262" s="31">
        <f>Calculations!AB240</f>
        <v>0</v>
      </c>
      <c r="W262" s="31">
        <f>Calculations!AF240</f>
        <v>0</v>
      </c>
      <c r="X262" s="31">
        <f>Calculations!AC240</f>
        <v>0</v>
      </c>
      <c r="Y262" s="31">
        <f>Calculations!AG240</f>
        <v>0</v>
      </c>
      <c r="Z262" s="31">
        <f>Calculations!AD240</f>
        <v>0</v>
      </c>
      <c r="AA262" s="31">
        <f>Calculations!AH240</f>
        <v>0</v>
      </c>
      <c r="AB262" s="15" t="s">
        <v>64</v>
      </c>
      <c r="AC262" s="14" t="s">
        <v>2099</v>
      </c>
      <c r="AD262" s="22" t="s">
        <v>2107</v>
      </c>
      <c r="AE262" s="22" t="s">
        <v>2102</v>
      </c>
      <c r="AF262" s="22"/>
      <c r="AG262" s="14" t="s">
        <v>2122</v>
      </c>
    </row>
    <row r="263" spans="2:33" ht="37.5" x14ac:dyDescent="0.25">
      <c r="B263" s="54" t="str">
        <f>Calculations!A241</f>
        <v>CC20</v>
      </c>
      <c r="C263" s="14" t="str">
        <f>Calculations!B241</f>
        <v>Foxwood, Grevel Lane</v>
      </c>
      <c r="D263" s="9" t="str">
        <f>Calculations!C241</f>
        <v>Housing</v>
      </c>
      <c r="E263" s="31">
        <f>Calculations!D241</f>
        <v>0.155</v>
      </c>
      <c r="F263" s="31">
        <f>Calculations!H241</f>
        <v>0.155</v>
      </c>
      <c r="G263" s="31">
        <f>Calculations!L241</f>
        <v>100</v>
      </c>
      <c r="H263" s="31">
        <f>Calculations!G241</f>
        <v>0</v>
      </c>
      <c r="I263" s="31">
        <f>Calculations!K241</f>
        <v>0</v>
      </c>
      <c r="J263" s="31">
        <f>Calculations!F241</f>
        <v>0</v>
      </c>
      <c r="K263" s="31">
        <f>Calculations!J241</f>
        <v>0</v>
      </c>
      <c r="L263" s="31">
        <f>Calculations!E241</f>
        <v>0</v>
      </c>
      <c r="M263" s="31">
        <f>Calculations!I241</f>
        <v>0</v>
      </c>
      <c r="N263" s="31">
        <f>Calculations!P241</f>
        <v>6.9000000000000006E-2</v>
      </c>
      <c r="O263" s="31">
        <f>Calculations!U241</f>
        <v>44.516129032258064</v>
      </c>
      <c r="P263" s="31">
        <f>Calculations!N241</f>
        <v>0</v>
      </c>
      <c r="Q263" s="31">
        <f>Calculations!S241</f>
        <v>0</v>
      </c>
      <c r="R263" s="31">
        <f>Calculations!M241</f>
        <v>0</v>
      </c>
      <c r="S263" s="31">
        <f>Calculations!R241</f>
        <v>0</v>
      </c>
      <c r="T263" s="31">
        <f>Calculations!AA241</f>
        <v>0</v>
      </c>
      <c r="U263" s="31">
        <f>Calculations!AE241</f>
        <v>0</v>
      </c>
      <c r="V263" s="31">
        <f>Calculations!AB241</f>
        <v>0</v>
      </c>
      <c r="W263" s="31">
        <f>Calculations!AF241</f>
        <v>0</v>
      </c>
      <c r="X263" s="31">
        <f>Calculations!AC241</f>
        <v>0</v>
      </c>
      <c r="Y263" s="31">
        <f>Calculations!AG241</f>
        <v>0</v>
      </c>
      <c r="Z263" s="31">
        <f>Calculations!AD241</f>
        <v>0</v>
      </c>
      <c r="AA263" s="31">
        <f>Calculations!AH241</f>
        <v>0</v>
      </c>
      <c r="AB263" s="15" t="s">
        <v>64</v>
      </c>
      <c r="AC263" s="14" t="s">
        <v>2098</v>
      </c>
      <c r="AD263" s="22" t="s">
        <v>2106</v>
      </c>
      <c r="AE263" s="22" t="s">
        <v>2101</v>
      </c>
      <c r="AF263" s="22"/>
      <c r="AG263" s="14" t="s">
        <v>2121</v>
      </c>
    </row>
    <row r="264" spans="2:33" ht="37.5" x14ac:dyDescent="0.25">
      <c r="B264" s="54" t="str">
        <f>Calculations!A242</f>
        <v>CC21</v>
      </c>
      <c r="C264" s="14" t="str">
        <f>Calculations!B242</f>
        <v>Garage area to rear of Berrington Road</v>
      </c>
      <c r="D264" s="9" t="str">
        <f>Calculations!C242</f>
        <v>Housing</v>
      </c>
      <c r="E264" s="31">
        <f>Calculations!D242</f>
        <v>0.115</v>
      </c>
      <c r="F264" s="31">
        <f>Calculations!H242</f>
        <v>0.115</v>
      </c>
      <c r="G264" s="31">
        <f>Calculations!L242</f>
        <v>100</v>
      </c>
      <c r="H264" s="31">
        <f>Calculations!G242</f>
        <v>0</v>
      </c>
      <c r="I264" s="31">
        <f>Calculations!K242</f>
        <v>0</v>
      </c>
      <c r="J264" s="31">
        <f>Calculations!F242</f>
        <v>0</v>
      </c>
      <c r="K264" s="31">
        <f>Calculations!J242</f>
        <v>0</v>
      </c>
      <c r="L264" s="31">
        <f>Calculations!E242</f>
        <v>0</v>
      </c>
      <c r="M264" s="31">
        <f>Calculations!I242</f>
        <v>0</v>
      </c>
      <c r="N264" s="31">
        <f>Calculations!P242</f>
        <v>0</v>
      </c>
      <c r="O264" s="31">
        <f>Calculations!U242</f>
        <v>0</v>
      </c>
      <c r="P264" s="31">
        <f>Calculations!N242</f>
        <v>0</v>
      </c>
      <c r="Q264" s="31">
        <f>Calculations!S242</f>
        <v>0</v>
      </c>
      <c r="R264" s="31">
        <f>Calculations!M242</f>
        <v>0</v>
      </c>
      <c r="S264" s="31">
        <f>Calculations!R242</f>
        <v>0</v>
      </c>
      <c r="T264" s="31">
        <f>Calculations!AA242</f>
        <v>0</v>
      </c>
      <c r="U264" s="31">
        <f>Calculations!AE242</f>
        <v>0</v>
      </c>
      <c r="V264" s="31">
        <f>Calculations!AB242</f>
        <v>0</v>
      </c>
      <c r="W264" s="31">
        <f>Calculations!AF242</f>
        <v>0</v>
      </c>
      <c r="X264" s="31">
        <f>Calculations!AC242</f>
        <v>0</v>
      </c>
      <c r="Y264" s="31">
        <f>Calculations!AG242</f>
        <v>0</v>
      </c>
      <c r="Z264" s="31">
        <f>Calculations!AD242</f>
        <v>0</v>
      </c>
      <c r="AA264" s="31">
        <f>Calculations!AH242</f>
        <v>0</v>
      </c>
      <c r="AB264" s="15" t="s">
        <v>64</v>
      </c>
      <c r="AC264" s="14" t="s">
        <v>2099</v>
      </c>
      <c r="AD264" s="22" t="s">
        <v>2107</v>
      </c>
      <c r="AE264" s="22" t="s">
        <v>2102</v>
      </c>
      <c r="AF264" s="22"/>
      <c r="AG264" s="14" t="s">
        <v>2122</v>
      </c>
    </row>
    <row r="265" spans="2:33" ht="37.5" x14ac:dyDescent="0.25">
      <c r="B265" s="54" t="str">
        <f>Calculations!A243</f>
        <v>CC23E</v>
      </c>
      <c r="C265" s="14" t="str">
        <f>Calculations!B243</f>
        <v>Aston Road Allotments</v>
      </c>
      <c r="D265" s="9" t="str">
        <f>Calculations!C243</f>
        <v>Housing</v>
      </c>
      <c r="E265" s="31">
        <f>Calculations!D243</f>
        <v>0.90100000000000002</v>
      </c>
      <c r="F265" s="31">
        <f>Calculations!H243</f>
        <v>0.90100000000000002</v>
      </c>
      <c r="G265" s="31">
        <f>Calculations!L243</f>
        <v>100</v>
      </c>
      <c r="H265" s="31">
        <f>Calculations!G243</f>
        <v>0</v>
      </c>
      <c r="I265" s="31">
        <f>Calculations!K243</f>
        <v>0</v>
      </c>
      <c r="J265" s="31">
        <f>Calculations!F243</f>
        <v>0</v>
      </c>
      <c r="K265" s="31">
        <f>Calculations!J243</f>
        <v>0</v>
      </c>
      <c r="L265" s="31">
        <f>Calculations!E243</f>
        <v>0</v>
      </c>
      <c r="M265" s="31">
        <f>Calculations!I243</f>
        <v>0</v>
      </c>
      <c r="N265" s="31">
        <f>Calculations!P243</f>
        <v>0</v>
      </c>
      <c r="O265" s="31">
        <f>Calculations!U243</f>
        <v>0</v>
      </c>
      <c r="P265" s="31">
        <f>Calculations!N243</f>
        <v>0</v>
      </c>
      <c r="Q265" s="31">
        <f>Calculations!S243</f>
        <v>0</v>
      </c>
      <c r="R265" s="31">
        <f>Calculations!M243</f>
        <v>0</v>
      </c>
      <c r="S265" s="31">
        <f>Calculations!R243</f>
        <v>0</v>
      </c>
      <c r="T265" s="31">
        <f>Calculations!AA243</f>
        <v>0</v>
      </c>
      <c r="U265" s="31">
        <f>Calculations!AE243</f>
        <v>0</v>
      </c>
      <c r="V265" s="31">
        <f>Calculations!AB243</f>
        <v>0</v>
      </c>
      <c r="W265" s="31">
        <f>Calculations!AF243</f>
        <v>0</v>
      </c>
      <c r="X265" s="31">
        <f>Calculations!AC243</f>
        <v>0</v>
      </c>
      <c r="Y265" s="31">
        <f>Calculations!AG243</f>
        <v>0</v>
      </c>
      <c r="Z265" s="31">
        <f>Calculations!AD243</f>
        <v>0</v>
      </c>
      <c r="AA265" s="31">
        <f>Calculations!AH243</f>
        <v>0</v>
      </c>
      <c r="AB265" s="15" t="s">
        <v>64</v>
      </c>
      <c r="AC265" s="14" t="s">
        <v>2099</v>
      </c>
      <c r="AD265" s="22" t="s">
        <v>2107</v>
      </c>
      <c r="AE265" s="22" t="s">
        <v>2102</v>
      </c>
      <c r="AF265" s="22"/>
      <c r="AG265" s="14" t="s">
        <v>2122</v>
      </c>
    </row>
    <row r="266" spans="2:33" ht="37.5" x14ac:dyDescent="0.25">
      <c r="B266" s="54" t="str">
        <f>Calculations!A244</f>
        <v>CC24</v>
      </c>
      <c r="C266" s="14" t="str">
        <f>Calculations!B244</f>
        <v>Land at Berrington Mill Nurseries (adjacent to Nursery - between Fosse House and Evergreens, Station Rd)</v>
      </c>
      <c r="D266" s="9" t="str">
        <f>Calculations!C244</f>
        <v>Housing</v>
      </c>
      <c r="E266" s="31">
        <f>Calculations!D244</f>
        <v>0.1</v>
      </c>
      <c r="F266" s="31">
        <f>Calculations!H244</f>
        <v>0.1</v>
      </c>
      <c r="G266" s="31">
        <f>Calculations!L244</f>
        <v>100</v>
      </c>
      <c r="H266" s="31">
        <f>Calculations!G244</f>
        <v>0</v>
      </c>
      <c r="I266" s="31">
        <f>Calculations!K244</f>
        <v>0</v>
      </c>
      <c r="J266" s="31">
        <f>Calculations!F244</f>
        <v>0</v>
      </c>
      <c r="K266" s="31">
        <f>Calculations!J244</f>
        <v>0</v>
      </c>
      <c r="L266" s="31">
        <f>Calculations!E244</f>
        <v>0</v>
      </c>
      <c r="M266" s="31">
        <f>Calculations!I244</f>
        <v>0</v>
      </c>
      <c r="N266" s="31">
        <f>Calculations!P244</f>
        <v>0</v>
      </c>
      <c r="O266" s="31">
        <f>Calculations!U244</f>
        <v>0</v>
      </c>
      <c r="P266" s="31">
        <f>Calculations!N244</f>
        <v>0</v>
      </c>
      <c r="Q266" s="31">
        <f>Calculations!S244</f>
        <v>0</v>
      </c>
      <c r="R266" s="31">
        <f>Calculations!M244</f>
        <v>0</v>
      </c>
      <c r="S266" s="31">
        <f>Calculations!R244</f>
        <v>0</v>
      </c>
      <c r="T266" s="31">
        <f>Calculations!AA244</f>
        <v>0</v>
      </c>
      <c r="U266" s="31">
        <f>Calculations!AE244</f>
        <v>0</v>
      </c>
      <c r="V266" s="31">
        <f>Calculations!AB244</f>
        <v>0</v>
      </c>
      <c r="W266" s="31">
        <f>Calculations!AF244</f>
        <v>0</v>
      </c>
      <c r="X266" s="31">
        <f>Calculations!AC244</f>
        <v>0</v>
      </c>
      <c r="Y266" s="31">
        <f>Calculations!AG244</f>
        <v>0</v>
      </c>
      <c r="Z266" s="31">
        <f>Calculations!AD244</f>
        <v>0</v>
      </c>
      <c r="AA266" s="31">
        <f>Calculations!AH244</f>
        <v>0</v>
      </c>
      <c r="AB266" s="15" t="s">
        <v>64</v>
      </c>
      <c r="AC266" s="14" t="s">
        <v>2099</v>
      </c>
      <c r="AD266" s="22" t="s">
        <v>2107</v>
      </c>
      <c r="AE266" s="22" t="s">
        <v>2102</v>
      </c>
      <c r="AF266" s="22"/>
      <c r="AG266" s="14" t="s">
        <v>2122</v>
      </c>
    </row>
    <row r="267" spans="2:33" ht="25" x14ac:dyDescent="0.25">
      <c r="B267" s="54" t="str">
        <f>Calculations!A245</f>
        <v>CC27</v>
      </c>
      <c r="C267" s="14" t="str">
        <f>Calculations!B245</f>
        <v>Maylems Delicatessen, High Street</v>
      </c>
      <c r="D267" s="9" t="str">
        <f>Calculations!C245</f>
        <v>Housing</v>
      </c>
      <c r="E267" s="31">
        <f>Calculations!D245</f>
        <v>5.8999999999999997E-2</v>
      </c>
      <c r="F267" s="31">
        <f>Calculations!H245</f>
        <v>4.2999999999999997E-2</v>
      </c>
      <c r="G267" s="31">
        <f>Calculations!L245</f>
        <v>72.881355932203391</v>
      </c>
      <c r="H267" s="31">
        <f>Calculations!G245</f>
        <v>1.6E-2</v>
      </c>
      <c r="I267" s="31">
        <f>Calculations!K245</f>
        <v>27.118644067796609</v>
      </c>
      <c r="J267" s="31">
        <f>Calculations!F245</f>
        <v>0</v>
      </c>
      <c r="K267" s="31">
        <f>Calculations!J245</f>
        <v>0</v>
      </c>
      <c r="L267" s="31">
        <f>Calculations!E245</f>
        <v>0</v>
      </c>
      <c r="M267" s="31">
        <f>Calculations!I245</f>
        <v>0</v>
      </c>
      <c r="N267" s="31">
        <f>Calculations!P245</f>
        <v>2.9000000000000001E-2</v>
      </c>
      <c r="O267" s="31">
        <f>Calculations!U245</f>
        <v>49.152542372881364</v>
      </c>
      <c r="P267" s="31">
        <f>Calculations!N245</f>
        <v>0</v>
      </c>
      <c r="Q267" s="31">
        <f>Calculations!S245</f>
        <v>0</v>
      </c>
      <c r="R267" s="31">
        <f>Calculations!M245</f>
        <v>1E-3</v>
      </c>
      <c r="S267" s="31">
        <f>Calculations!R245</f>
        <v>1.6949152542372881</v>
      </c>
      <c r="T267" s="31">
        <f>Calculations!AA245</f>
        <v>0</v>
      </c>
      <c r="U267" s="31">
        <f>Calculations!AE245</f>
        <v>0</v>
      </c>
      <c r="V267" s="31">
        <f>Calculations!AB245</f>
        <v>1.6E-2</v>
      </c>
      <c r="W267" s="31">
        <f>Calculations!AF245</f>
        <v>27.118644067796609</v>
      </c>
      <c r="X267" s="31">
        <f>Calculations!AC245</f>
        <v>0</v>
      </c>
      <c r="Y267" s="31">
        <f>Calculations!AG245</f>
        <v>0</v>
      </c>
      <c r="Z267" s="31">
        <f>Calculations!AD245</f>
        <v>0</v>
      </c>
      <c r="AA267" s="31">
        <f>Calculations!AH245</f>
        <v>0</v>
      </c>
      <c r="AB267" s="15" t="s">
        <v>64</v>
      </c>
      <c r="AC267" s="14" t="s">
        <v>2097</v>
      </c>
      <c r="AD267" s="22" t="s">
        <v>2116</v>
      </c>
      <c r="AE267" s="22" t="s">
        <v>2117</v>
      </c>
      <c r="AF267" s="22"/>
      <c r="AG267" s="14" t="s">
        <v>2123</v>
      </c>
    </row>
    <row r="268" spans="2:33" ht="25" x14ac:dyDescent="0.25">
      <c r="B268" s="54" t="str">
        <f>Calculations!A246</f>
        <v>CC29A</v>
      </c>
      <c r="C268" s="14" t="str">
        <f>Calculations!B246</f>
        <v>Chipping Campden Business Park, Battlebrook Drive</v>
      </c>
      <c r="D268" s="9" t="str">
        <f>Calculations!C246</f>
        <v>Housing</v>
      </c>
      <c r="E268" s="31">
        <f>Calculations!D246</f>
        <v>0.85199999999999998</v>
      </c>
      <c r="F268" s="31">
        <f>Calculations!H246</f>
        <v>0.85199999999999998</v>
      </c>
      <c r="G268" s="31">
        <f>Calculations!L246</f>
        <v>100</v>
      </c>
      <c r="H268" s="31">
        <f>Calculations!G246</f>
        <v>0</v>
      </c>
      <c r="I268" s="31">
        <f>Calculations!K246</f>
        <v>0</v>
      </c>
      <c r="J268" s="31">
        <f>Calculations!F246</f>
        <v>0</v>
      </c>
      <c r="K268" s="31">
        <f>Calculations!J246</f>
        <v>0</v>
      </c>
      <c r="L268" s="31">
        <f>Calculations!E246</f>
        <v>0</v>
      </c>
      <c r="M268" s="31">
        <f>Calculations!I246</f>
        <v>0</v>
      </c>
      <c r="N268" s="31">
        <f>Calculations!P246</f>
        <v>7.0000000000000001E-3</v>
      </c>
      <c r="O268" s="31">
        <f>Calculations!U246</f>
        <v>0.82159624413145549</v>
      </c>
      <c r="P268" s="31">
        <f>Calculations!N246</f>
        <v>1.2E-2</v>
      </c>
      <c r="Q268" s="31">
        <f>Calculations!S246</f>
        <v>1.4084507042253522</v>
      </c>
      <c r="R268" s="31">
        <f>Calculations!M246</f>
        <v>0</v>
      </c>
      <c r="S268" s="31">
        <f>Calculations!R246</f>
        <v>0</v>
      </c>
      <c r="T268" s="31">
        <f>Calculations!AA246</f>
        <v>0</v>
      </c>
      <c r="U268" s="31">
        <f>Calculations!AE246</f>
        <v>0</v>
      </c>
      <c r="V268" s="31">
        <f>Calculations!AB246</f>
        <v>0</v>
      </c>
      <c r="W268" s="31">
        <f>Calculations!AF246</f>
        <v>0</v>
      </c>
      <c r="X268" s="31">
        <f>Calculations!AC246</f>
        <v>0</v>
      </c>
      <c r="Y268" s="31">
        <f>Calculations!AG246</f>
        <v>0</v>
      </c>
      <c r="Z268" s="31">
        <f>Calculations!AD246</f>
        <v>0</v>
      </c>
      <c r="AA268" s="31">
        <f>Calculations!AH246</f>
        <v>0</v>
      </c>
      <c r="AB268" s="15" t="s">
        <v>64</v>
      </c>
      <c r="AC268" s="14" t="s">
        <v>2097</v>
      </c>
      <c r="AD268" s="22" t="s">
        <v>2119</v>
      </c>
      <c r="AE268" s="22" t="s">
        <v>2120</v>
      </c>
      <c r="AF268" s="22"/>
      <c r="AG268" s="14" t="s">
        <v>2124</v>
      </c>
    </row>
    <row r="269" spans="2:33" ht="37.5" x14ac:dyDescent="0.25">
      <c r="B269" s="54" t="str">
        <f>Calculations!A247</f>
        <v>CC29B</v>
      </c>
      <c r="C269" s="14" t="str">
        <f>Calculations!B247</f>
        <v>Chipping Campden Business Park Extension, Battlebrook Drive</v>
      </c>
      <c r="D269" s="9" t="str">
        <f>Calculations!C247</f>
        <v>Housing</v>
      </c>
      <c r="E269" s="31">
        <f>Calculations!D247</f>
        <v>0.67500000000000004</v>
      </c>
      <c r="F269" s="31">
        <f>Calculations!H247</f>
        <v>0.67500000000000004</v>
      </c>
      <c r="G269" s="31">
        <f>Calculations!L247</f>
        <v>100</v>
      </c>
      <c r="H269" s="31">
        <f>Calculations!G247</f>
        <v>0</v>
      </c>
      <c r="I269" s="31">
        <f>Calculations!K247</f>
        <v>0</v>
      </c>
      <c r="J269" s="31">
        <f>Calculations!F247</f>
        <v>0</v>
      </c>
      <c r="K269" s="31">
        <f>Calculations!J247</f>
        <v>0</v>
      </c>
      <c r="L269" s="31">
        <f>Calculations!E247</f>
        <v>0</v>
      </c>
      <c r="M269" s="31">
        <f>Calculations!I247</f>
        <v>0</v>
      </c>
      <c r="N269" s="31">
        <f>Calculations!P247</f>
        <v>0</v>
      </c>
      <c r="O269" s="31">
        <f>Calculations!U247</f>
        <v>0</v>
      </c>
      <c r="P269" s="31">
        <f>Calculations!N247</f>
        <v>0</v>
      </c>
      <c r="Q269" s="31">
        <f>Calculations!S247</f>
        <v>0</v>
      </c>
      <c r="R269" s="31">
        <f>Calculations!M247</f>
        <v>0</v>
      </c>
      <c r="S269" s="31">
        <f>Calculations!R247</f>
        <v>0</v>
      </c>
      <c r="T269" s="31">
        <f>Calculations!AA247</f>
        <v>0</v>
      </c>
      <c r="U269" s="31">
        <f>Calculations!AE247</f>
        <v>0</v>
      </c>
      <c r="V269" s="31">
        <f>Calculations!AB247</f>
        <v>0</v>
      </c>
      <c r="W269" s="31">
        <f>Calculations!AF247</f>
        <v>0</v>
      </c>
      <c r="X269" s="31">
        <f>Calculations!AC247</f>
        <v>0</v>
      </c>
      <c r="Y269" s="31">
        <f>Calculations!AG247</f>
        <v>0</v>
      </c>
      <c r="Z269" s="31">
        <f>Calculations!AD247</f>
        <v>0</v>
      </c>
      <c r="AA269" s="31">
        <f>Calculations!AH247</f>
        <v>0</v>
      </c>
      <c r="AB269" s="15" t="s">
        <v>64</v>
      </c>
      <c r="AC269" s="14" t="s">
        <v>2099</v>
      </c>
      <c r="AD269" s="22" t="s">
        <v>2107</v>
      </c>
      <c r="AE269" s="22" t="s">
        <v>2102</v>
      </c>
      <c r="AF269" s="22"/>
      <c r="AG269" s="14" t="s">
        <v>2122</v>
      </c>
    </row>
    <row r="270" spans="2:33" ht="25" x14ac:dyDescent="0.25">
      <c r="B270" s="54" t="str">
        <f>Calculations!A248</f>
        <v>CC29C</v>
      </c>
      <c r="C270" s="14" t="str">
        <f>Calculations!B248</f>
        <v>Chipping Campden Business Park, Battlebrook Drive</v>
      </c>
      <c r="D270" s="9" t="str">
        <f>Calculations!C248</f>
        <v>Housing</v>
      </c>
      <c r="E270" s="31">
        <f>Calculations!D248</f>
        <v>0.35599999999999998</v>
      </c>
      <c r="F270" s="31">
        <f>Calculations!H248</f>
        <v>0.35599999999999998</v>
      </c>
      <c r="G270" s="31">
        <f>Calculations!L248</f>
        <v>100</v>
      </c>
      <c r="H270" s="31">
        <f>Calculations!G248</f>
        <v>0</v>
      </c>
      <c r="I270" s="31">
        <f>Calculations!K248</f>
        <v>0</v>
      </c>
      <c r="J270" s="31">
        <f>Calculations!F248</f>
        <v>0</v>
      </c>
      <c r="K270" s="31">
        <f>Calculations!J248</f>
        <v>0</v>
      </c>
      <c r="L270" s="31">
        <f>Calculations!E248</f>
        <v>0</v>
      </c>
      <c r="M270" s="31">
        <f>Calculations!I248</f>
        <v>0</v>
      </c>
      <c r="N270" s="31">
        <f>Calculations!P248</f>
        <v>2.5000000000000001E-2</v>
      </c>
      <c r="O270" s="31">
        <f>Calculations!U248</f>
        <v>7.02247191011236</v>
      </c>
      <c r="P270" s="31">
        <f>Calculations!N248</f>
        <v>1E-3</v>
      </c>
      <c r="Q270" s="31">
        <f>Calculations!S248</f>
        <v>0.2808988764044944</v>
      </c>
      <c r="R270" s="31">
        <f>Calculations!M248</f>
        <v>1.0999999999999999E-2</v>
      </c>
      <c r="S270" s="31">
        <f>Calculations!R248</f>
        <v>3.089887640449438</v>
      </c>
      <c r="T270" s="31">
        <f>Calculations!AA248</f>
        <v>0</v>
      </c>
      <c r="U270" s="31">
        <f>Calculations!AE248</f>
        <v>0</v>
      </c>
      <c r="V270" s="31">
        <f>Calculations!AB248</f>
        <v>0</v>
      </c>
      <c r="W270" s="31">
        <f>Calculations!AF248</f>
        <v>0</v>
      </c>
      <c r="X270" s="31">
        <f>Calculations!AC248</f>
        <v>0</v>
      </c>
      <c r="Y270" s="31">
        <f>Calculations!AG248</f>
        <v>0</v>
      </c>
      <c r="Z270" s="31">
        <f>Calculations!AD248</f>
        <v>0</v>
      </c>
      <c r="AA270" s="31">
        <f>Calculations!AH248</f>
        <v>0</v>
      </c>
      <c r="AB270" s="15" t="s">
        <v>64</v>
      </c>
      <c r="AC270" s="14" t="s">
        <v>2097</v>
      </c>
      <c r="AD270" s="22" t="s">
        <v>2119</v>
      </c>
      <c r="AE270" s="22" t="s">
        <v>2120</v>
      </c>
      <c r="AF270" s="22"/>
      <c r="AG270" s="14" t="s">
        <v>2124</v>
      </c>
    </row>
    <row r="271" spans="2:33" ht="25" x14ac:dyDescent="0.25">
      <c r="B271" s="54" t="str">
        <f>Calculations!A249</f>
        <v>CC29D</v>
      </c>
      <c r="C271" s="14" t="str">
        <f>Calculations!B249</f>
        <v>Chipping Campden</v>
      </c>
      <c r="D271" s="9" t="str">
        <f>Calculations!C249</f>
        <v>Housing</v>
      </c>
      <c r="E271" s="31">
        <f>Calculations!D249</f>
        <v>0.89500000000000002</v>
      </c>
      <c r="F271" s="31">
        <f>Calculations!H249</f>
        <v>0.89500000000000002</v>
      </c>
      <c r="G271" s="31">
        <f>Calculations!L249</f>
        <v>100</v>
      </c>
      <c r="H271" s="31">
        <f>Calculations!G249</f>
        <v>0</v>
      </c>
      <c r="I271" s="31">
        <f>Calculations!K249</f>
        <v>0</v>
      </c>
      <c r="J271" s="31">
        <f>Calculations!F249</f>
        <v>0</v>
      </c>
      <c r="K271" s="31">
        <f>Calculations!J249</f>
        <v>0</v>
      </c>
      <c r="L271" s="31">
        <f>Calculations!E249</f>
        <v>0</v>
      </c>
      <c r="M271" s="31">
        <f>Calculations!I249</f>
        <v>0</v>
      </c>
      <c r="N271" s="31">
        <f>Calculations!P249</f>
        <v>0.128</v>
      </c>
      <c r="O271" s="31">
        <f>Calculations!U249</f>
        <v>14.30167597765363</v>
      </c>
      <c r="P271" s="31">
        <f>Calculations!N249</f>
        <v>0.03</v>
      </c>
      <c r="Q271" s="31">
        <f>Calculations!S249</f>
        <v>3.3519553072625698</v>
      </c>
      <c r="R271" s="31">
        <f>Calculations!M249</f>
        <v>0.27100000000000002</v>
      </c>
      <c r="S271" s="31">
        <f>Calculations!R249</f>
        <v>30.27932960893855</v>
      </c>
      <c r="T271" s="31">
        <f>Calculations!AA249</f>
        <v>0</v>
      </c>
      <c r="U271" s="31">
        <f>Calculations!AE249</f>
        <v>0</v>
      </c>
      <c r="V271" s="31">
        <f>Calculations!AB249</f>
        <v>0</v>
      </c>
      <c r="W271" s="31">
        <f>Calculations!AF249</f>
        <v>0</v>
      </c>
      <c r="X271" s="31">
        <f>Calculations!AC249</f>
        <v>0</v>
      </c>
      <c r="Y271" s="31">
        <f>Calculations!AG249</f>
        <v>0</v>
      </c>
      <c r="Z271" s="31">
        <f>Calculations!AD249</f>
        <v>0</v>
      </c>
      <c r="AA271" s="31">
        <f>Calculations!AH249</f>
        <v>0</v>
      </c>
      <c r="AB271" s="15" t="s">
        <v>64</v>
      </c>
      <c r="AC271" s="14" t="s">
        <v>2097</v>
      </c>
      <c r="AD271" s="22" t="s">
        <v>2119</v>
      </c>
      <c r="AE271" s="22" t="s">
        <v>2120</v>
      </c>
      <c r="AF271" s="22"/>
      <c r="AG271" s="14" t="s">
        <v>2124</v>
      </c>
    </row>
    <row r="272" spans="2:33" ht="37.5" x14ac:dyDescent="0.25">
      <c r="B272" s="54" t="str">
        <f>Calculations!A250</f>
        <v>CC3</v>
      </c>
      <c r="C272" s="14" t="str">
        <f>Calculations!B250</f>
        <v>8 Aston Road</v>
      </c>
      <c r="D272" s="9" t="str">
        <f>Calculations!C250</f>
        <v>Housing</v>
      </c>
      <c r="E272" s="31">
        <f>Calculations!D250</f>
        <v>0.124</v>
      </c>
      <c r="F272" s="31">
        <f>Calculations!H250</f>
        <v>0.124</v>
      </c>
      <c r="G272" s="31">
        <f>Calculations!L250</f>
        <v>100</v>
      </c>
      <c r="H272" s="31">
        <f>Calculations!G250</f>
        <v>0</v>
      </c>
      <c r="I272" s="31">
        <f>Calculations!K250</f>
        <v>0</v>
      </c>
      <c r="J272" s="31">
        <f>Calculations!F250</f>
        <v>0</v>
      </c>
      <c r="K272" s="31">
        <f>Calculations!J250</f>
        <v>0</v>
      </c>
      <c r="L272" s="31">
        <f>Calculations!E250</f>
        <v>0</v>
      </c>
      <c r="M272" s="31">
        <f>Calculations!I250</f>
        <v>0</v>
      </c>
      <c r="N272" s="31">
        <f>Calculations!P250</f>
        <v>1E-3</v>
      </c>
      <c r="O272" s="31">
        <f>Calculations!U250</f>
        <v>0.80645161290322576</v>
      </c>
      <c r="P272" s="31">
        <f>Calculations!N250</f>
        <v>0</v>
      </c>
      <c r="Q272" s="31">
        <f>Calculations!S250</f>
        <v>0</v>
      </c>
      <c r="R272" s="31">
        <f>Calculations!M250</f>
        <v>0</v>
      </c>
      <c r="S272" s="31">
        <f>Calculations!R250</f>
        <v>0</v>
      </c>
      <c r="T272" s="31">
        <f>Calculations!AA250</f>
        <v>0</v>
      </c>
      <c r="U272" s="31">
        <f>Calculations!AE250</f>
        <v>0</v>
      </c>
      <c r="V272" s="31">
        <f>Calculations!AB250</f>
        <v>0</v>
      </c>
      <c r="W272" s="31">
        <f>Calculations!AF250</f>
        <v>0</v>
      </c>
      <c r="X272" s="31">
        <f>Calculations!AC250</f>
        <v>0</v>
      </c>
      <c r="Y272" s="31">
        <f>Calculations!AG250</f>
        <v>0</v>
      </c>
      <c r="Z272" s="31">
        <f>Calculations!AD250</f>
        <v>0</v>
      </c>
      <c r="AA272" s="31">
        <f>Calculations!AH250</f>
        <v>0</v>
      </c>
      <c r="AB272" s="15" t="s">
        <v>64</v>
      </c>
      <c r="AC272" s="14" t="s">
        <v>2098</v>
      </c>
      <c r="AD272" s="22" t="s">
        <v>2106</v>
      </c>
      <c r="AE272" s="22" t="s">
        <v>2101</v>
      </c>
      <c r="AF272" s="22"/>
      <c r="AG272" s="14" t="s">
        <v>2121</v>
      </c>
    </row>
    <row r="273" spans="2:33" ht="25" x14ac:dyDescent="0.25">
      <c r="B273" s="54" t="str">
        <f>Calculations!A251</f>
        <v>CC30</v>
      </c>
      <c r="C273" s="14" t="str">
        <f>Calculations!B251</f>
        <v>Springhill Camp</v>
      </c>
      <c r="D273" s="9" t="str">
        <f>Calculations!C251</f>
        <v>Housing</v>
      </c>
      <c r="E273" s="31">
        <f>Calculations!D251</f>
        <v>23.936</v>
      </c>
      <c r="F273" s="31">
        <f>Calculations!H251</f>
        <v>23.936</v>
      </c>
      <c r="G273" s="31">
        <f>Calculations!L251</f>
        <v>100</v>
      </c>
      <c r="H273" s="31">
        <f>Calculations!G251</f>
        <v>0</v>
      </c>
      <c r="I273" s="31">
        <f>Calculations!K251</f>
        <v>0</v>
      </c>
      <c r="J273" s="31">
        <f>Calculations!F251</f>
        <v>0</v>
      </c>
      <c r="K273" s="31">
        <f>Calculations!J251</f>
        <v>0</v>
      </c>
      <c r="L273" s="31">
        <f>Calculations!E251</f>
        <v>0</v>
      </c>
      <c r="M273" s="31">
        <f>Calculations!I251</f>
        <v>0</v>
      </c>
      <c r="N273" s="31">
        <f>Calculations!P251</f>
        <v>2.5000000000000001E-2</v>
      </c>
      <c r="O273" s="31">
        <f>Calculations!U251</f>
        <v>0.1044451871657754</v>
      </c>
      <c r="P273" s="31">
        <f>Calculations!N251</f>
        <v>1.2E-2</v>
      </c>
      <c r="Q273" s="31">
        <f>Calculations!S251</f>
        <v>5.0133689839572199E-2</v>
      </c>
      <c r="R273" s="31">
        <f>Calculations!M251</f>
        <v>0</v>
      </c>
      <c r="S273" s="31">
        <f>Calculations!R251</f>
        <v>0</v>
      </c>
      <c r="T273" s="31">
        <f>Calculations!AA251</f>
        <v>0</v>
      </c>
      <c r="U273" s="31">
        <f>Calculations!AE251</f>
        <v>0</v>
      </c>
      <c r="V273" s="31">
        <f>Calculations!AB251</f>
        <v>0</v>
      </c>
      <c r="W273" s="31">
        <f>Calculations!AF251</f>
        <v>0</v>
      </c>
      <c r="X273" s="31">
        <f>Calculations!AC251</f>
        <v>0</v>
      </c>
      <c r="Y273" s="31">
        <f>Calculations!AG251</f>
        <v>0</v>
      </c>
      <c r="Z273" s="31">
        <f>Calculations!AD251</f>
        <v>0</v>
      </c>
      <c r="AA273" s="31">
        <f>Calculations!AH251</f>
        <v>0</v>
      </c>
      <c r="AB273" s="15" t="s">
        <v>64</v>
      </c>
      <c r="AC273" s="14" t="s">
        <v>2097</v>
      </c>
      <c r="AD273" s="22" t="s">
        <v>2119</v>
      </c>
      <c r="AE273" s="22" t="s">
        <v>2120</v>
      </c>
      <c r="AF273" s="22"/>
      <c r="AG273" s="14" t="s">
        <v>2124</v>
      </c>
    </row>
    <row r="274" spans="2:33" ht="25" x14ac:dyDescent="0.25">
      <c r="B274" s="54" t="str">
        <f>Calculations!A252</f>
        <v>CC32</v>
      </c>
      <c r="C274" s="14" t="str">
        <f>Calculations!B252</f>
        <v>Singer House High Street</v>
      </c>
      <c r="D274" s="9" t="str">
        <f>Calculations!C252</f>
        <v>Housing</v>
      </c>
      <c r="E274" s="31">
        <f>Calculations!D252</f>
        <v>1.2E-2</v>
      </c>
      <c r="F274" s="31">
        <f>Calculations!H252</f>
        <v>1.2E-2</v>
      </c>
      <c r="G274" s="31">
        <f>Calculations!L252</f>
        <v>100</v>
      </c>
      <c r="H274" s="31">
        <f>Calculations!G252</f>
        <v>0</v>
      </c>
      <c r="I274" s="31">
        <f>Calculations!K252</f>
        <v>0</v>
      </c>
      <c r="J274" s="31">
        <f>Calculations!F252</f>
        <v>0</v>
      </c>
      <c r="K274" s="31">
        <f>Calculations!J252</f>
        <v>0</v>
      </c>
      <c r="L274" s="31">
        <f>Calculations!E252</f>
        <v>0</v>
      </c>
      <c r="M274" s="31">
        <f>Calculations!I252</f>
        <v>0</v>
      </c>
      <c r="N274" s="31">
        <f>Calculations!P252</f>
        <v>8.9999999999999993E-3</v>
      </c>
      <c r="O274" s="31">
        <f>Calculations!U252</f>
        <v>74.999999999999986</v>
      </c>
      <c r="P274" s="31">
        <f>Calculations!N252</f>
        <v>0</v>
      </c>
      <c r="Q274" s="31">
        <f>Calculations!S252</f>
        <v>0</v>
      </c>
      <c r="R274" s="31">
        <f>Calculations!M252</f>
        <v>3.0000000000000001E-3</v>
      </c>
      <c r="S274" s="31">
        <f>Calculations!R252</f>
        <v>25</v>
      </c>
      <c r="T274" s="31">
        <f>Calculations!AA252</f>
        <v>0</v>
      </c>
      <c r="U274" s="31">
        <f>Calculations!AE252</f>
        <v>0</v>
      </c>
      <c r="V274" s="31">
        <f>Calculations!AB252</f>
        <v>0</v>
      </c>
      <c r="W274" s="31">
        <f>Calculations!AF252</f>
        <v>0</v>
      </c>
      <c r="X274" s="31">
        <f>Calculations!AC252</f>
        <v>0</v>
      </c>
      <c r="Y274" s="31">
        <f>Calculations!AG252</f>
        <v>0</v>
      </c>
      <c r="Z274" s="31">
        <f>Calculations!AD252</f>
        <v>0</v>
      </c>
      <c r="AA274" s="31">
        <f>Calculations!AH252</f>
        <v>0</v>
      </c>
      <c r="AB274" s="15" t="s">
        <v>64</v>
      </c>
      <c r="AC274" s="14" t="s">
        <v>2097</v>
      </c>
      <c r="AD274" s="22" t="s">
        <v>2119</v>
      </c>
      <c r="AE274" s="22" t="s">
        <v>2120</v>
      </c>
      <c r="AF274" s="22"/>
      <c r="AG274" s="14" t="s">
        <v>2124</v>
      </c>
    </row>
    <row r="275" spans="2:33" ht="37.5" x14ac:dyDescent="0.25">
      <c r="B275" s="54" t="str">
        <f>Calculations!A253</f>
        <v>CC33</v>
      </c>
      <c r="C275" s="14" t="str">
        <f>Calculations!B253</f>
        <v>Station Road Garage, Station Road</v>
      </c>
      <c r="D275" s="9" t="str">
        <f>Calculations!C253</f>
        <v>Housing</v>
      </c>
      <c r="E275" s="31">
        <f>Calculations!D253</f>
        <v>0.115</v>
      </c>
      <c r="F275" s="31">
        <f>Calculations!H253</f>
        <v>0.115</v>
      </c>
      <c r="G275" s="31">
        <f>Calculations!L253</f>
        <v>100</v>
      </c>
      <c r="H275" s="31">
        <f>Calculations!G253</f>
        <v>0</v>
      </c>
      <c r="I275" s="31">
        <f>Calculations!K253</f>
        <v>0</v>
      </c>
      <c r="J275" s="31">
        <f>Calculations!F253</f>
        <v>0</v>
      </c>
      <c r="K275" s="31">
        <f>Calculations!J253</f>
        <v>0</v>
      </c>
      <c r="L275" s="31">
        <f>Calculations!E253</f>
        <v>0</v>
      </c>
      <c r="M275" s="31">
        <f>Calculations!I253</f>
        <v>0</v>
      </c>
      <c r="N275" s="31">
        <f>Calculations!P253</f>
        <v>0</v>
      </c>
      <c r="O275" s="31">
        <f>Calculations!U253</f>
        <v>0</v>
      </c>
      <c r="P275" s="31">
        <f>Calculations!N253</f>
        <v>0</v>
      </c>
      <c r="Q275" s="31">
        <f>Calculations!S253</f>
        <v>0</v>
      </c>
      <c r="R275" s="31">
        <f>Calculations!M253</f>
        <v>0</v>
      </c>
      <c r="S275" s="31">
        <f>Calculations!R253</f>
        <v>0</v>
      </c>
      <c r="T275" s="31">
        <f>Calculations!AA253</f>
        <v>0</v>
      </c>
      <c r="U275" s="31">
        <f>Calculations!AE253</f>
        <v>0</v>
      </c>
      <c r="V275" s="31">
        <f>Calculations!AB253</f>
        <v>0</v>
      </c>
      <c r="W275" s="31">
        <f>Calculations!AF253</f>
        <v>0</v>
      </c>
      <c r="X275" s="31">
        <f>Calculations!AC253</f>
        <v>0</v>
      </c>
      <c r="Y275" s="31">
        <f>Calculations!AG253</f>
        <v>0</v>
      </c>
      <c r="Z275" s="31">
        <f>Calculations!AD253</f>
        <v>0</v>
      </c>
      <c r="AA275" s="31">
        <f>Calculations!AH253</f>
        <v>0</v>
      </c>
      <c r="AB275" s="15" t="s">
        <v>64</v>
      </c>
      <c r="AC275" s="14" t="s">
        <v>2099</v>
      </c>
      <c r="AD275" s="22" t="s">
        <v>2107</v>
      </c>
      <c r="AE275" s="22" t="s">
        <v>2102</v>
      </c>
      <c r="AF275" s="22"/>
      <c r="AG275" s="14" t="s">
        <v>2122</v>
      </c>
    </row>
    <row r="276" spans="2:33" ht="37.5" x14ac:dyDescent="0.25">
      <c r="B276" s="54" t="str">
        <f>Calculations!A254</f>
        <v>CC34</v>
      </c>
      <c r="C276" s="14" t="str">
        <f>Calculations!B254</f>
        <v>The Castle, Station Road</v>
      </c>
      <c r="D276" s="9" t="str">
        <f>Calculations!C254</f>
        <v>Housing</v>
      </c>
      <c r="E276" s="31">
        <f>Calculations!D254</f>
        <v>9.2999999999999999E-2</v>
      </c>
      <c r="F276" s="31">
        <f>Calculations!H254</f>
        <v>9.2999999999999999E-2</v>
      </c>
      <c r="G276" s="31">
        <f>Calculations!L254</f>
        <v>100</v>
      </c>
      <c r="H276" s="31">
        <f>Calculations!G254</f>
        <v>0</v>
      </c>
      <c r="I276" s="31">
        <f>Calculations!K254</f>
        <v>0</v>
      </c>
      <c r="J276" s="31">
        <f>Calculations!F254</f>
        <v>0</v>
      </c>
      <c r="K276" s="31">
        <f>Calculations!J254</f>
        <v>0</v>
      </c>
      <c r="L276" s="31">
        <f>Calculations!E254</f>
        <v>0</v>
      </c>
      <c r="M276" s="31">
        <f>Calculations!I254</f>
        <v>0</v>
      </c>
      <c r="N276" s="31">
        <f>Calculations!P254</f>
        <v>6.0000000000000001E-3</v>
      </c>
      <c r="O276" s="31">
        <f>Calculations!U254</f>
        <v>6.4516129032258061</v>
      </c>
      <c r="P276" s="31">
        <f>Calculations!N254</f>
        <v>0</v>
      </c>
      <c r="Q276" s="31">
        <f>Calculations!S254</f>
        <v>0</v>
      </c>
      <c r="R276" s="31">
        <f>Calculations!M254</f>
        <v>0</v>
      </c>
      <c r="S276" s="31">
        <f>Calculations!R254</f>
        <v>0</v>
      </c>
      <c r="T276" s="31">
        <f>Calculations!AA254</f>
        <v>0</v>
      </c>
      <c r="U276" s="31">
        <f>Calculations!AE254</f>
        <v>0</v>
      </c>
      <c r="V276" s="31">
        <f>Calculations!AB254</f>
        <v>0</v>
      </c>
      <c r="W276" s="31">
        <f>Calculations!AF254</f>
        <v>0</v>
      </c>
      <c r="X276" s="31">
        <f>Calculations!AC254</f>
        <v>0</v>
      </c>
      <c r="Y276" s="31">
        <f>Calculations!AG254</f>
        <v>0</v>
      </c>
      <c r="Z276" s="31">
        <f>Calculations!AD254</f>
        <v>0</v>
      </c>
      <c r="AA276" s="31">
        <f>Calculations!AH254</f>
        <v>0</v>
      </c>
      <c r="AB276" s="15" t="s">
        <v>64</v>
      </c>
      <c r="AC276" s="14" t="s">
        <v>2098</v>
      </c>
      <c r="AD276" s="22" t="s">
        <v>2106</v>
      </c>
      <c r="AE276" s="22" t="s">
        <v>2101</v>
      </c>
      <c r="AF276" s="22"/>
      <c r="AG276" s="14" t="s">
        <v>2121</v>
      </c>
    </row>
    <row r="277" spans="2:33" ht="37.5" x14ac:dyDescent="0.25">
      <c r="B277" s="54" t="str">
        <f>Calculations!A255</f>
        <v>CC35</v>
      </c>
      <c r="C277" s="14" t="str">
        <f>Calculations!B255</f>
        <v>The Old School House, High Street</v>
      </c>
      <c r="D277" s="9" t="str">
        <f>Calculations!C255</f>
        <v>Housing</v>
      </c>
      <c r="E277" s="31">
        <f>Calculations!D255</f>
        <v>5.7000000000000002E-2</v>
      </c>
      <c r="F277" s="31">
        <f>Calculations!H255</f>
        <v>5.7000000000000002E-2</v>
      </c>
      <c r="G277" s="31">
        <f>Calculations!L255</f>
        <v>100</v>
      </c>
      <c r="H277" s="31">
        <f>Calculations!G255</f>
        <v>0</v>
      </c>
      <c r="I277" s="31">
        <f>Calculations!K255</f>
        <v>0</v>
      </c>
      <c r="J277" s="31">
        <f>Calculations!F255</f>
        <v>0</v>
      </c>
      <c r="K277" s="31">
        <f>Calculations!J255</f>
        <v>0</v>
      </c>
      <c r="L277" s="31">
        <f>Calculations!E255</f>
        <v>0</v>
      </c>
      <c r="M277" s="31">
        <f>Calculations!I255</f>
        <v>0</v>
      </c>
      <c r="N277" s="31">
        <f>Calculations!P255</f>
        <v>1E-3</v>
      </c>
      <c r="O277" s="31">
        <f>Calculations!U255</f>
        <v>1.7543859649122806</v>
      </c>
      <c r="P277" s="31">
        <f>Calculations!N255</f>
        <v>0</v>
      </c>
      <c r="Q277" s="31">
        <f>Calculations!S255</f>
        <v>0</v>
      </c>
      <c r="R277" s="31">
        <f>Calculations!M255</f>
        <v>0</v>
      </c>
      <c r="S277" s="31">
        <f>Calculations!R255</f>
        <v>0</v>
      </c>
      <c r="T277" s="31">
        <f>Calculations!AA255</f>
        <v>0</v>
      </c>
      <c r="U277" s="31">
        <f>Calculations!AE255</f>
        <v>0</v>
      </c>
      <c r="V277" s="31">
        <f>Calculations!AB255</f>
        <v>0</v>
      </c>
      <c r="W277" s="31">
        <f>Calculations!AF255</f>
        <v>0</v>
      </c>
      <c r="X277" s="31">
        <f>Calculations!AC255</f>
        <v>0</v>
      </c>
      <c r="Y277" s="31">
        <f>Calculations!AG255</f>
        <v>0</v>
      </c>
      <c r="Z277" s="31">
        <f>Calculations!AD255</f>
        <v>0</v>
      </c>
      <c r="AA277" s="31">
        <f>Calculations!AH255</f>
        <v>0</v>
      </c>
      <c r="AB277" s="15" t="s">
        <v>64</v>
      </c>
      <c r="AC277" s="14" t="s">
        <v>2098</v>
      </c>
      <c r="AD277" s="22" t="s">
        <v>2106</v>
      </c>
      <c r="AE277" s="22" t="s">
        <v>2101</v>
      </c>
      <c r="AF277" s="22"/>
      <c r="AG277" s="14" t="s">
        <v>2121</v>
      </c>
    </row>
    <row r="278" spans="2:33" ht="37.5" x14ac:dyDescent="0.25">
      <c r="B278" s="54" t="str">
        <f>Calculations!A256</f>
        <v>CC36</v>
      </c>
      <c r="C278" s="14" t="str">
        <f>Calculations!B256</f>
        <v>Westington Hill Farm</v>
      </c>
      <c r="D278" s="9" t="str">
        <f>Calculations!C256</f>
        <v>Housing</v>
      </c>
      <c r="E278" s="31">
        <f>Calculations!D256</f>
        <v>0.17</v>
      </c>
      <c r="F278" s="31">
        <f>Calculations!H256</f>
        <v>0.17</v>
      </c>
      <c r="G278" s="31">
        <f>Calculations!L256</f>
        <v>100</v>
      </c>
      <c r="H278" s="31">
        <f>Calculations!G256</f>
        <v>0</v>
      </c>
      <c r="I278" s="31">
        <f>Calculations!K256</f>
        <v>0</v>
      </c>
      <c r="J278" s="31">
        <f>Calculations!F256</f>
        <v>0</v>
      </c>
      <c r="K278" s="31">
        <f>Calculations!J256</f>
        <v>0</v>
      </c>
      <c r="L278" s="31">
        <f>Calculations!E256</f>
        <v>0</v>
      </c>
      <c r="M278" s="31">
        <f>Calculations!I256</f>
        <v>0</v>
      </c>
      <c r="N278" s="31">
        <f>Calculations!P256</f>
        <v>0</v>
      </c>
      <c r="O278" s="31">
        <f>Calculations!U256</f>
        <v>0</v>
      </c>
      <c r="P278" s="31">
        <f>Calculations!N256</f>
        <v>0</v>
      </c>
      <c r="Q278" s="31">
        <f>Calculations!S256</f>
        <v>0</v>
      </c>
      <c r="R278" s="31">
        <f>Calculations!M256</f>
        <v>0</v>
      </c>
      <c r="S278" s="31">
        <f>Calculations!R256</f>
        <v>0</v>
      </c>
      <c r="T278" s="31">
        <f>Calculations!AA256</f>
        <v>0</v>
      </c>
      <c r="U278" s="31">
        <f>Calculations!AE256</f>
        <v>0</v>
      </c>
      <c r="V278" s="31">
        <f>Calculations!AB256</f>
        <v>0</v>
      </c>
      <c r="W278" s="31">
        <f>Calculations!AF256</f>
        <v>0</v>
      </c>
      <c r="X278" s="31">
        <f>Calculations!AC256</f>
        <v>0</v>
      </c>
      <c r="Y278" s="31">
        <f>Calculations!AG256</f>
        <v>0</v>
      </c>
      <c r="Z278" s="31">
        <f>Calculations!AD256</f>
        <v>0</v>
      </c>
      <c r="AA278" s="31">
        <f>Calculations!AH256</f>
        <v>0</v>
      </c>
      <c r="AB278" s="15" t="s">
        <v>64</v>
      </c>
      <c r="AC278" s="14" t="s">
        <v>2099</v>
      </c>
      <c r="AD278" s="22" t="s">
        <v>2107</v>
      </c>
      <c r="AE278" s="22" t="s">
        <v>2102</v>
      </c>
      <c r="AF278" s="22"/>
      <c r="AG278" s="14" t="s">
        <v>2122</v>
      </c>
    </row>
    <row r="279" spans="2:33" ht="25" x14ac:dyDescent="0.25">
      <c r="B279" s="54" t="str">
        <f>Calculations!A257</f>
        <v>CC37</v>
      </c>
      <c r="C279" s="14" t="str">
        <f>Calculations!B257</f>
        <v>Wolds End Orchard, Back Ends</v>
      </c>
      <c r="D279" s="9" t="str">
        <f>Calculations!C257</f>
        <v>Housing</v>
      </c>
      <c r="E279" s="31">
        <f>Calculations!D257</f>
        <v>9.7000000000000003E-2</v>
      </c>
      <c r="F279" s="31">
        <f>Calculations!H257</f>
        <v>9.7000000000000003E-2</v>
      </c>
      <c r="G279" s="31">
        <f>Calculations!L257</f>
        <v>100</v>
      </c>
      <c r="H279" s="31">
        <f>Calculations!G257</f>
        <v>0</v>
      </c>
      <c r="I279" s="31">
        <f>Calculations!K257</f>
        <v>0</v>
      </c>
      <c r="J279" s="31">
        <f>Calculations!F257</f>
        <v>0</v>
      </c>
      <c r="K279" s="31">
        <f>Calculations!J257</f>
        <v>0</v>
      </c>
      <c r="L279" s="31">
        <f>Calculations!E257</f>
        <v>0</v>
      </c>
      <c r="M279" s="31">
        <f>Calculations!I257</f>
        <v>0</v>
      </c>
      <c r="N279" s="31">
        <f>Calculations!P257</f>
        <v>1.4999999999999999E-2</v>
      </c>
      <c r="O279" s="31">
        <f>Calculations!U257</f>
        <v>15.463917525773194</v>
      </c>
      <c r="P279" s="31">
        <f>Calculations!N257</f>
        <v>0.01</v>
      </c>
      <c r="Q279" s="31">
        <f>Calculations!S257</f>
        <v>10.309278350515463</v>
      </c>
      <c r="R279" s="31">
        <f>Calculations!M257</f>
        <v>2.4E-2</v>
      </c>
      <c r="S279" s="31">
        <f>Calculations!R257</f>
        <v>24.742268041237114</v>
      </c>
      <c r="T279" s="31">
        <f>Calculations!AA257</f>
        <v>0</v>
      </c>
      <c r="U279" s="31">
        <f>Calculations!AE257</f>
        <v>0</v>
      </c>
      <c r="V279" s="31">
        <f>Calculations!AB257</f>
        <v>0</v>
      </c>
      <c r="W279" s="31">
        <f>Calculations!AF257</f>
        <v>0</v>
      </c>
      <c r="X279" s="31">
        <f>Calculations!AC257</f>
        <v>0</v>
      </c>
      <c r="Y279" s="31">
        <f>Calculations!AG257</f>
        <v>0</v>
      </c>
      <c r="Z279" s="31">
        <f>Calculations!AD257</f>
        <v>0</v>
      </c>
      <c r="AA279" s="31">
        <f>Calculations!AH257</f>
        <v>0</v>
      </c>
      <c r="AB279" s="15" t="s">
        <v>64</v>
      </c>
      <c r="AC279" s="14" t="s">
        <v>2097</v>
      </c>
      <c r="AD279" s="22" t="s">
        <v>2119</v>
      </c>
      <c r="AE279" s="22" t="s">
        <v>2120</v>
      </c>
      <c r="AF279" s="22"/>
      <c r="AG279" s="14" t="s">
        <v>2124</v>
      </c>
    </row>
    <row r="280" spans="2:33" ht="37.5" x14ac:dyDescent="0.25">
      <c r="B280" s="54" t="str">
        <f>Calculations!A258</f>
        <v>CC38A</v>
      </c>
      <c r="C280" s="14" t="str">
        <f>Calculations!B258</f>
        <v>Land at The Hoo</v>
      </c>
      <c r="D280" s="9" t="str">
        <f>Calculations!C258</f>
        <v>Housing</v>
      </c>
      <c r="E280" s="31">
        <f>Calculations!D258</f>
        <v>0.26300000000000001</v>
      </c>
      <c r="F280" s="31">
        <f>Calculations!H258</f>
        <v>0.26300000000000001</v>
      </c>
      <c r="G280" s="31">
        <f>Calculations!L258</f>
        <v>100</v>
      </c>
      <c r="H280" s="31">
        <f>Calculations!G258</f>
        <v>0</v>
      </c>
      <c r="I280" s="31">
        <f>Calculations!K258</f>
        <v>0</v>
      </c>
      <c r="J280" s="31">
        <f>Calculations!F258</f>
        <v>0</v>
      </c>
      <c r="K280" s="31">
        <f>Calculations!J258</f>
        <v>0</v>
      </c>
      <c r="L280" s="31">
        <f>Calculations!E258</f>
        <v>0</v>
      </c>
      <c r="M280" s="31">
        <f>Calculations!I258</f>
        <v>0</v>
      </c>
      <c r="N280" s="31">
        <f>Calculations!P258</f>
        <v>0.01</v>
      </c>
      <c r="O280" s="31">
        <f>Calculations!U258</f>
        <v>3.8022813688212929</v>
      </c>
      <c r="P280" s="31">
        <f>Calculations!N258</f>
        <v>0</v>
      </c>
      <c r="Q280" s="31">
        <f>Calculations!S258</f>
        <v>0</v>
      </c>
      <c r="R280" s="31">
        <f>Calculations!M258</f>
        <v>0</v>
      </c>
      <c r="S280" s="31">
        <f>Calculations!R258</f>
        <v>0</v>
      </c>
      <c r="T280" s="31">
        <f>Calculations!AA258</f>
        <v>0</v>
      </c>
      <c r="U280" s="31">
        <f>Calculations!AE258</f>
        <v>0</v>
      </c>
      <c r="V280" s="31">
        <f>Calculations!AB258</f>
        <v>0</v>
      </c>
      <c r="W280" s="31">
        <f>Calculations!AF258</f>
        <v>0</v>
      </c>
      <c r="X280" s="31">
        <f>Calculations!AC258</f>
        <v>0</v>
      </c>
      <c r="Y280" s="31">
        <f>Calculations!AG258</f>
        <v>0</v>
      </c>
      <c r="Z280" s="31">
        <f>Calculations!AD258</f>
        <v>0</v>
      </c>
      <c r="AA280" s="31">
        <f>Calculations!AH258</f>
        <v>0</v>
      </c>
      <c r="AB280" s="15" t="s">
        <v>64</v>
      </c>
      <c r="AC280" s="14" t="s">
        <v>2098</v>
      </c>
      <c r="AD280" s="22" t="s">
        <v>2106</v>
      </c>
      <c r="AE280" s="22" t="s">
        <v>2101</v>
      </c>
      <c r="AF280" s="22"/>
      <c r="AG280" s="14" t="s">
        <v>2121</v>
      </c>
    </row>
    <row r="281" spans="2:33" ht="37.5" x14ac:dyDescent="0.25">
      <c r="B281" s="54" t="str">
        <f>Calculations!A259</f>
        <v>CC38B</v>
      </c>
      <c r="C281" s="14" t="str">
        <f>Calculations!B259</f>
        <v>Horse paddock at The Hoo</v>
      </c>
      <c r="D281" s="9" t="str">
        <f>Calculations!C259</f>
        <v>Housing</v>
      </c>
      <c r="E281" s="31">
        <f>Calculations!D259</f>
        <v>0.26300000000000001</v>
      </c>
      <c r="F281" s="31">
        <f>Calculations!H259</f>
        <v>0.26300000000000001</v>
      </c>
      <c r="G281" s="31">
        <f>Calculations!L259</f>
        <v>100</v>
      </c>
      <c r="H281" s="31">
        <f>Calculations!G259</f>
        <v>0</v>
      </c>
      <c r="I281" s="31">
        <f>Calculations!K259</f>
        <v>0</v>
      </c>
      <c r="J281" s="31">
        <f>Calculations!F259</f>
        <v>0</v>
      </c>
      <c r="K281" s="31">
        <f>Calculations!J259</f>
        <v>0</v>
      </c>
      <c r="L281" s="31">
        <f>Calculations!E259</f>
        <v>0</v>
      </c>
      <c r="M281" s="31">
        <f>Calculations!I259</f>
        <v>0</v>
      </c>
      <c r="N281" s="31">
        <f>Calculations!P259</f>
        <v>0</v>
      </c>
      <c r="O281" s="31">
        <f>Calculations!U259</f>
        <v>0</v>
      </c>
      <c r="P281" s="31">
        <f>Calculations!N259</f>
        <v>0</v>
      </c>
      <c r="Q281" s="31">
        <f>Calculations!S259</f>
        <v>0</v>
      </c>
      <c r="R281" s="31">
        <f>Calculations!M259</f>
        <v>0</v>
      </c>
      <c r="S281" s="31">
        <f>Calculations!R259</f>
        <v>0</v>
      </c>
      <c r="T281" s="31">
        <f>Calculations!AA259</f>
        <v>0</v>
      </c>
      <c r="U281" s="31">
        <f>Calculations!AE259</f>
        <v>0</v>
      </c>
      <c r="V281" s="31">
        <f>Calculations!AB259</f>
        <v>0</v>
      </c>
      <c r="W281" s="31">
        <f>Calculations!AF259</f>
        <v>0</v>
      </c>
      <c r="X281" s="31">
        <f>Calculations!AC259</f>
        <v>0</v>
      </c>
      <c r="Y281" s="31">
        <f>Calculations!AG259</f>
        <v>0</v>
      </c>
      <c r="Z281" s="31">
        <f>Calculations!AD259</f>
        <v>0</v>
      </c>
      <c r="AA281" s="31">
        <f>Calculations!AH259</f>
        <v>0</v>
      </c>
      <c r="AB281" s="15" t="s">
        <v>64</v>
      </c>
      <c r="AC281" s="14" t="s">
        <v>2099</v>
      </c>
      <c r="AD281" s="22" t="s">
        <v>2107</v>
      </c>
      <c r="AE281" s="22" t="s">
        <v>2102</v>
      </c>
      <c r="AF281" s="22"/>
      <c r="AG281" s="14" t="s">
        <v>2122</v>
      </c>
    </row>
    <row r="282" spans="2:33" ht="37.5" x14ac:dyDescent="0.25">
      <c r="B282" s="54" t="str">
        <f>Calculations!A260</f>
        <v>CC39</v>
      </c>
      <c r="C282" s="14" t="str">
        <f>Calculations!B260</f>
        <v>Land at Badgers Field, Calf Lane</v>
      </c>
      <c r="D282" s="9" t="str">
        <f>Calculations!C260</f>
        <v>Housing</v>
      </c>
      <c r="E282" s="31">
        <f>Calculations!D260</f>
        <v>1.276</v>
      </c>
      <c r="F282" s="31">
        <f>Calculations!H260</f>
        <v>1.276</v>
      </c>
      <c r="G282" s="31">
        <f>Calculations!L260</f>
        <v>100</v>
      </c>
      <c r="H282" s="31">
        <f>Calculations!G260</f>
        <v>0</v>
      </c>
      <c r="I282" s="31">
        <f>Calculations!K260</f>
        <v>0</v>
      </c>
      <c r="J282" s="31">
        <f>Calculations!F260</f>
        <v>0</v>
      </c>
      <c r="K282" s="31">
        <f>Calculations!J260</f>
        <v>0</v>
      </c>
      <c r="L282" s="31">
        <f>Calculations!E260</f>
        <v>0</v>
      </c>
      <c r="M282" s="31">
        <f>Calculations!I260</f>
        <v>0</v>
      </c>
      <c r="N282" s="31">
        <f>Calculations!P260</f>
        <v>0</v>
      </c>
      <c r="O282" s="31">
        <f>Calculations!U260</f>
        <v>0</v>
      </c>
      <c r="P282" s="31">
        <f>Calculations!N260</f>
        <v>0</v>
      </c>
      <c r="Q282" s="31">
        <f>Calculations!S260</f>
        <v>0</v>
      </c>
      <c r="R282" s="31">
        <f>Calculations!M260</f>
        <v>0</v>
      </c>
      <c r="S282" s="31">
        <f>Calculations!R260</f>
        <v>0</v>
      </c>
      <c r="T282" s="31">
        <f>Calculations!AA260</f>
        <v>0</v>
      </c>
      <c r="U282" s="31">
        <f>Calculations!AE260</f>
        <v>0</v>
      </c>
      <c r="V282" s="31">
        <f>Calculations!AB260</f>
        <v>0</v>
      </c>
      <c r="W282" s="31">
        <f>Calculations!AF260</f>
        <v>0</v>
      </c>
      <c r="X282" s="31">
        <f>Calculations!AC260</f>
        <v>0</v>
      </c>
      <c r="Y282" s="31">
        <f>Calculations!AG260</f>
        <v>0</v>
      </c>
      <c r="Z282" s="31">
        <f>Calculations!AD260</f>
        <v>0</v>
      </c>
      <c r="AA282" s="31">
        <f>Calculations!AH260</f>
        <v>0</v>
      </c>
      <c r="AB282" s="15" t="s">
        <v>64</v>
      </c>
      <c r="AC282" s="14" t="s">
        <v>2098</v>
      </c>
      <c r="AD282" s="22" t="s">
        <v>2106</v>
      </c>
      <c r="AE282" s="22" t="s">
        <v>2101</v>
      </c>
      <c r="AF282" s="22"/>
      <c r="AG282" s="14" t="s">
        <v>2121</v>
      </c>
    </row>
    <row r="283" spans="2:33" ht="25" x14ac:dyDescent="0.25">
      <c r="B283" s="54" t="str">
        <f>Calculations!A261</f>
        <v>CC4</v>
      </c>
      <c r="C283" s="14" t="str">
        <f>Calculations!B261</f>
        <v>Adjacent Cutts Garage</v>
      </c>
      <c r="D283" s="9" t="str">
        <f>Calculations!C261</f>
        <v>Housing</v>
      </c>
      <c r="E283" s="31">
        <f>Calculations!D261</f>
        <v>5.8999999999999997E-2</v>
      </c>
      <c r="F283" s="31">
        <f>Calculations!H261</f>
        <v>0</v>
      </c>
      <c r="G283" s="31">
        <f>Calculations!L261</f>
        <v>0</v>
      </c>
      <c r="H283" s="31">
        <f>Calculations!G261</f>
        <v>1.2999999999999999E-2</v>
      </c>
      <c r="I283" s="31">
        <f>Calculations!K261</f>
        <v>22.033898305084744</v>
      </c>
      <c r="J283" s="31">
        <f>Calculations!F261</f>
        <v>4.5999999999999999E-2</v>
      </c>
      <c r="K283" s="31">
        <f>Calculations!J261</f>
        <v>77.966101694915253</v>
      </c>
      <c r="L283" s="31">
        <f>Calculations!E261</f>
        <v>0</v>
      </c>
      <c r="M283" s="31">
        <f>Calculations!I261</f>
        <v>0</v>
      </c>
      <c r="N283" s="31">
        <f>Calculations!P261</f>
        <v>2.3E-2</v>
      </c>
      <c r="O283" s="31">
        <f>Calculations!U261</f>
        <v>38.983050847457626</v>
      </c>
      <c r="P283" s="31">
        <f>Calculations!N261</f>
        <v>7.0000000000000001E-3</v>
      </c>
      <c r="Q283" s="31">
        <f>Calculations!S261</f>
        <v>11.864406779661017</v>
      </c>
      <c r="R283" s="31">
        <f>Calculations!M261</f>
        <v>3.0000000000000001E-3</v>
      </c>
      <c r="S283" s="31">
        <f>Calculations!R261</f>
        <v>5.0847457627118651</v>
      </c>
      <c r="T283" s="31">
        <f>Calculations!AA261</f>
        <v>4.5999999999999999E-2</v>
      </c>
      <c r="U283" s="31">
        <f>Calculations!AE261</f>
        <v>77.966101694915253</v>
      </c>
      <c r="V283" s="31">
        <f>Calculations!AB261</f>
        <v>1.2999999999999999E-2</v>
      </c>
      <c r="W283" s="31">
        <f>Calculations!AF261</f>
        <v>22.033898305084744</v>
      </c>
      <c r="X283" s="31">
        <f>Calculations!AC261</f>
        <v>0</v>
      </c>
      <c r="Y283" s="31">
        <f>Calculations!AG261</f>
        <v>0</v>
      </c>
      <c r="Z283" s="31">
        <f>Calculations!AD261</f>
        <v>0</v>
      </c>
      <c r="AA283" s="31">
        <f>Calculations!AH261</f>
        <v>0</v>
      </c>
      <c r="AB283" s="15" t="s">
        <v>64</v>
      </c>
      <c r="AC283" s="14" t="s">
        <v>2097</v>
      </c>
      <c r="AD283" s="22" t="s">
        <v>2116</v>
      </c>
      <c r="AE283" s="22" t="s">
        <v>2117</v>
      </c>
      <c r="AF283" s="22"/>
      <c r="AG283" s="14" t="s">
        <v>2123</v>
      </c>
    </row>
    <row r="284" spans="2:33" ht="37.5" x14ac:dyDescent="0.25">
      <c r="B284" s="54" t="str">
        <f>Calculations!A262</f>
        <v>CC40A</v>
      </c>
      <c r="C284" s="14" t="str">
        <f>Calculations!B262</f>
        <v>Barrels Pitch Wooden Bungalow, Aston Road</v>
      </c>
      <c r="D284" s="9" t="str">
        <f>Calculations!C262</f>
        <v>Housing</v>
      </c>
      <c r="E284" s="31">
        <f>Calculations!D262</f>
        <v>0.184</v>
      </c>
      <c r="F284" s="31">
        <f>Calculations!H262</f>
        <v>0.184</v>
      </c>
      <c r="G284" s="31">
        <f>Calculations!L262</f>
        <v>100</v>
      </c>
      <c r="H284" s="31">
        <f>Calculations!G262</f>
        <v>0</v>
      </c>
      <c r="I284" s="31">
        <f>Calculations!K262</f>
        <v>0</v>
      </c>
      <c r="J284" s="31">
        <f>Calculations!F262</f>
        <v>0</v>
      </c>
      <c r="K284" s="31">
        <f>Calculations!J262</f>
        <v>0</v>
      </c>
      <c r="L284" s="31">
        <f>Calculations!E262</f>
        <v>0</v>
      </c>
      <c r="M284" s="31">
        <f>Calculations!I262</f>
        <v>0</v>
      </c>
      <c r="N284" s="31">
        <f>Calculations!P262</f>
        <v>0</v>
      </c>
      <c r="O284" s="31">
        <f>Calculations!U262</f>
        <v>0</v>
      </c>
      <c r="P284" s="31">
        <f>Calculations!N262</f>
        <v>0</v>
      </c>
      <c r="Q284" s="31">
        <f>Calculations!S262</f>
        <v>0</v>
      </c>
      <c r="R284" s="31">
        <f>Calculations!M262</f>
        <v>0</v>
      </c>
      <c r="S284" s="31">
        <f>Calculations!R262</f>
        <v>0</v>
      </c>
      <c r="T284" s="31">
        <f>Calculations!AA262</f>
        <v>0</v>
      </c>
      <c r="U284" s="31">
        <f>Calculations!AE262</f>
        <v>0</v>
      </c>
      <c r="V284" s="31">
        <f>Calculations!AB262</f>
        <v>0</v>
      </c>
      <c r="W284" s="31">
        <f>Calculations!AF262</f>
        <v>0</v>
      </c>
      <c r="X284" s="31">
        <f>Calculations!AC262</f>
        <v>0</v>
      </c>
      <c r="Y284" s="31">
        <f>Calculations!AG262</f>
        <v>0</v>
      </c>
      <c r="Z284" s="31">
        <f>Calculations!AD262</f>
        <v>0</v>
      </c>
      <c r="AA284" s="31">
        <f>Calculations!AH262</f>
        <v>0</v>
      </c>
      <c r="AB284" s="15" t="s">
        <v>64</v>
      </c>
      <c r="AC284" s="14" t="s">
        <v>2099</v>
      </c>
      <c r="AD284" s="22" t="s">
        <v>2107</v>
      </c>
      <c r="AE284" s="22" t="s">
        <v>2102</v>
      </c>
      <c r="AF284" s="22"/>
      <c r="AG284" s="14" t="s">
        <v>2122</v>
      </c>
    </row>
    <row r="285" spans="2:33" ht="37.5" x14ac:dyDescent="0.25">
      <c r="B285" s="54" t="str">
        <f>Calculations!A263</f>
        <v>CC40B</v>
      </c>
      <c r="C285" s="14" t="str">
        <f>Calculations!B263</f>
        <v>Gardens to the rear of Melrose and Oaksey</v>
      </c>
      <c r="D285" s="9" t="str">
        <f>Calculations!C263</f>
        <v>Housing</v>
      </c>
      <c r="E285" s="31">
        <f>Calculations!D263</f>
        <v>0.14000000000000001</v>
      </c>
      <c r="F285" s="31">
        <f>Calculations!H263</f>
        <v>0.14000000000000001</v>
      </c>
      <c r="G285" s="31">
        <f>Calculations!L263</f>
        <v>100</v>
      </c>
      <c r="H285" s="31">
        <f>Calculations!G263</f>
        <v>0</v>
      </c>
      <c r="I285" s="31">
        <f>Calculations!K263</f>
        <v>0</v>
      </c>
      <c r="J285" s="31">
        <f>Calculations!F263</f>
        <v>0</v>
      </c>
      <c r="K285" s="31">
        <f>Calculations!J263</f>
        <v>0</v>
      </c>
      <c r="L285" s="31">
        <f>Calculations!E263</f>
        <v>0</v>
      </c>
      <c r="M285" s="31">
        <f>Calculations!I263</f>
        <v>0</v>
      </c>
      <c r="N285" s="31">
        <f>Calculations!P263</f>
        <v>0</v>
      </c>
      <c r="O285" s="31">
        <f>Calculations!U263</f>
        <v>0</v>
      </c>
      <c r="P285" s="31">
        <f>Calculations!N263</f>
        <v>0</v>
      </c>
      <c r="Q285" s="31">
        <f>Calculations!S263</f>
        <v>0</v>
      </c>
      <c r="R285" s="31">
        <f>Calculations!M263</f>
        <v>0</v>
      </c>
      <c r="S285" s="31">
        <f>Calculations!R263</f>
        <v>0</v>
      </c>
      <c r="T285" s="31">
        <f>Calculations!AA263</f>
        <v>0</v>
      </c>
      <c r="U285" s="31">
        <f>Calculations!AE263</f>
        <v>0</v>
      </c>
      <c r="V285" s="31">
        <f>Calculations!AB263</f>
        <v>0</v>
      </c>
      <c r="W285" s="31">
        <f>Calculations!AF263</f>
        <v>0</v>
      </c>
      <c r="X285" s="31">
        <f>Calculations!AC263</f>
        <v>0</v>
      </c>
      <c r="Y285" s="31">
        <f>Calculations!AG263</f>
        <v>0</v>
      </c>
      <c r="Z285" s="31">
        <f>Calculations!AD263</f>
        <v>0</v>
      </c>
      <c r="AA285" s="31">
        <f>Calculations!AH263</f>
        <v>0</v>
      </c>
      <c r="AB285" s="15" t="s">
        <v>64</v>
      </c>
      <c r="AC285" s="14" t="s">
        <v>2099</v>
      </c>
      <c r="AD285" s="22" t="s">
        <v>2107</v>
      </c>
      <c r="AE285" s="22" t="s">
        <v>2102</v>
      </c>
      <c r="AF285" s="22"/>
      <c r="AG285" s="14" t="s">
        <v>2122</v>
      </c>
    </row>
    <row r="286" spans="2:33" ht="37.5" x14ac:dyDescent="0.25">
      <c r="B286" s="54" t="str">
        <f>Calculations!A264</f>
        <v>CC40B</v>
      </c>
      <c r="C286" s="14" t="str">
        <f>Calculations!B264</f>
        <v>Chipping Campden</v>
      </c>
      <c r="D286" s="9" t="str">
        <f>Calculations!C264</f>
        <v>Housing</v>
      </c>
      <c r="E286" s="31">
        <f>Calculations!D264</f>
        <v>0.27300000000000002</v>
      </c>
      <c r="F286" s="31">
        <f>Calculations!H264</f>
        <v>0.27300000000000002</v>
      </c>
      <c r="G286" s="31">
        <f>Calculations!L264</f>
        <v>100</v>
      </c>
      <c r="H286" s="31">
        <f>Calculations!G264</f>
        <v>0</v>
      </c>
      <c r="I286" s="31">
        <f>Calculations!K264</f>
        <v>0</v>
      </c>
      <c r="J286" s="31">
        <f>Calculations!F264</f>
        <v>0</v>
      </c>
      <c r="K286" s="31">
        <f>Calculations!J264</f>
        <v>0</v>
      </c>
      <c r="L286" s="31">
        <f>Calculations!E264</f>
        <v>0</v>
      </c>
      <c r="M286" s="31">
        <f>Calculations!I264</f>
        <v>0</v>
      </c>
      <c r="N286" s="31">
        <f>Calculations!P264</f>
        <v>0</v>
      </c>
      <c r="O286" s="31">
        <f>Calculations!U264</f>
        <v>0</v>
      </c>
      <c r="P286" s="31">
        <f>Calculations!N264</f>
        <v>0</v>
      </c>
      <c r="Q286" s="31">
        <f>Calculations!S264</f>
        <v>0</v>
      </c>
      <c r="R286" s="31">
        <f>Calculations!M264</f>
        <v>0</v>
      </c>
      <c r="S286" s="31">
        <f>Calculations!R264</f>
        <v>0</v>
      </c>
      <c r="T286" s="31">
        <f>Calculations!AA264</f>
        <v>0</v>
      </c>
      <c r="U286" s="31">
        <f>Calculations!AE264</f>
        <v>0</v>
      </c>
      <c r="V286" s="31">
        <f>Calculations!AB264</f>
        <v>0</v>
      </c>
      <c r="W286" s="31">
        <f>Calculations!AF264</f>
        <v>0</v>
      </c>
      <c r="X286" s="31">
        <f>Calculations!AC264</f>
        <v>0</v>
      </c>
      <c r="Y286" s="31">
        <f>Calculations!AG264</f>
        <v>0</v>
      </c>
      <c r="Z286" s="31">
        <f>Calculations!AD264</f>
        <v>0</v>
      </c>
      <c r="AA286" s="31">
        <f>Calculations!AH264</f>
        <v>0</v>
      </c>
      <c r="AB286" s="15" t="s">
        <v>64</v>
      </c>
      <c r="AC286" s="14" t="s">
        <v>2099</v>
      </c>
      <c r="AD286" s="22" t="s">
        <v>2107</v>
      </c>
      <c r="AE286" s="22" t="s">
        <v>2102</v>
      </c>
      <c r="AF286" s="22"/>
      <c r="AG286" s="14" t="s">
        <v>2122</v>
      </c>
    </row>
    <row r="287" spans="2:33" ht="37.5" x14ac:dyDescent="0.25">
      <c r="B287" s="54" t="str">
        <f>Calculations!A265</f>
        <v>CC40C</v>
      </c>
      <c r="C287" s="14" t="str">
        <f>Calculations!B265</f>
        <v>Land to the rear of Barrels Pitch, Aston Road</v>
      </c>
      <c r="D287" s="9" t="str">
        <f>Calculations!C265</f>
        <v>Housing</v>
      </c>
      <c r="E287" s="31">
        <f>Calculations!D265</f>
        <v>0.15</v>
      </c>
      <c r="F287" s="31">
        <f>Calculations!H265</f>
        <v>0.15</v>
      </c>
      <c r="G287" s="31">
        <f>Calculations!L265</f>
        <v>100</v>
      </c>
      <c r="H287" s="31">
        <f>Calculations!G265</f>
        <v>0</v>
      </c>
      <c r="I287" s="31">
        <f>Calculations!K265</f>
        <v>0</v>
      </c>
      <c r="J287" s="31">
        <f>Calculations!F265</f>
        <v>0</v>
      </c>
      <c r="K287" s="31">
        <f>Calculations!J265</f>
        <v>0</v>
      </c>
      <c r="L287" s="31">
        <f>Calculations!E265</f>
        <v>0</v>
      </c>
      <c r="M287" s="31">
        <f>Calculations!I265</f>
        <v>0</v>
      </c>
      <c r="N287" s="31">
        <f>Calculations!P265</f>
        <v>0</v>
      </c>
      <c r="O287" s="31">
        <f>Calculations!U265</f>
        <v>0</v>
      </c>
      <c r="P287" s="31">
        <f>Calculations!N265</f>
        <v>0</v>
      </c>
      <c r="Q287" s="31">
        <f>Calculations!S265</f>
        <v>0</v>
      </c>
      <c r="R287" s="31">
        <f>Calculations!M265</f>
        <v>0</v>
      </c>
      <c r="S287" s="31">
        <f>Calculations!R265</f>
        <v>0</v>
      </c>
      <c r="T287" s="31">
        <f>Calculations!AA265</f>
        <v>0</v>
      </c>
      <c r="U287" s="31">
        <f>Calculations!AE265</f>
        <v>0</v>
      </c>
      <c r="V287" s="31">
        <f>Calculations!AB265</f>
        <v>0</v>
      </c>
      <c r="W287" s="31">
        <f>Calculations!AF265</f>
        <v>0</v>
      </c>
      <c r="X287" s="31">
        <f>Calculations!AC265</f>
        <v>0</v>
      </c>
      <c r="Y287" s="31">
        <f>Calculations!AG265</f>
        <v>0</v>
      </c>
      <c r="Z287" s="31">
        <f>Calculations!AD265</f>
        <v>0</v>
      </c>
      <c r="AA287" s="31">
        <f>Calculations!AH265</f>
        <v>0</v>
      </c>
      <c r="AB287" s="15" t="s">
        <v>64</v>
      </c>
      <c r="AC287" s="14" t="s">
        <v>2099</v>
      </c>
      <c r="AD287" s="22" t="s">
        <v>2107</v>
      </c>
      <c r="AE287" s="22" t="s">
        <v>2102</v>
      </c>
      <c r="AF287" s="22"/>
      <c r="AG287" s="14" t="s">
        <v>2122</v>
      </c>
    </row>
    <row r="288" spans="2:33" ht="37.5" x14ac:dyDescent="0.25">
      <c r="B288" s="54" t="str">
        <f>Calculations!A266</f>
        <v>CC40D</v>
      </c>
      <c r="C288" s="14" t="str">
        <f>Calculations!B266</f>
        <v>Land to the rear of Barrels Pitch, Aston Road</v>
      </c>
      <c r="D288" s="9" t="str">
        <f>Calculations!C266</f>
        <v>Housing</v>
      </c>
      <c r="E288" s="31">
        <f>Calculations!D266</f>
        <v>0.161</v>
      </c>
      <c r="F288" s="31">
        <f>Calculations!H266</f>
        <v>0.161</v>
      </c>
      <c r="G288" s="31">
        <f>Calculations!L266</f>
        <v>100</v>
      </c>
      <c r="H288" s="31">
        <f>Calculations!G266</f>
        <v>0</v>
      </c>
      <c r="I288" s="31">
        <f>Calculations!K266</f>
        <v>0</v>
      </c>
      <c r="J288" s="31">
        <f>Calculations!F266</f>
        <v>0</v>
      </c>
      <c r="K288" s="31">
        <f>Calculations!J266</f>
        <v>0</v>
      </c>
      <c r="L288" s="31">
        <f>Calculations!E266</f>
        <v>0</v>
      </c>
      <c r="M288" s="31">
        <f>Calculations!I266</f>
        <v>0</v>
      </c>
      <c r="N288" s="31">
        <f>Calculations!P266</f>
        <v>0</v>
      </c>
      <c r="O288" s="31">
        <f>Calculations!U266</f>
        <v>0</v>
      </c>
      <c r="P288" s="31">
        <f>Calculations!N266</f>
        <v>0</v>
      </c>
      <c r="Q288" s="31">
        <f>Calculations!S266</f>
        <v>0</v>
      </c>
      <c r="R288" s="31">
        <f>Calculations!M266</f>
        <v>0</v>
      </c>
      <c r="S288" s="31">
        <f>Calculations!R266</f>
        <v>0</v>
      </c>
      <c r="T288" s="31">
        <f>Calculations!AA266</f>
        <v>0</v>
      </c>
      <c r="U288" s="31">
        <f>Calculations!AE266</f>
        <v>0</v>
      </c>
      <c r="V288" s="31">
        <f>Calculations!AB266</f>
        <v>0</v>
      </c>
      <c r="W288" s="31">
        <f>Calculations!AF266</f>
        <v>0</v>
      </c>
      <c r="X288" s="31">
        <f>Calculations!AC266</f>
        <v>0</v>
      </c>
      <c r="Y288" s="31">
        <f>Calculations!AG266</f>
        <v>0</v>
      </c>
      <c r="Z288" s="31">
        <f>Calculations!AD266</f>
        <v>0</v>
      </c>
      <c r="AA288" s="31">
        <f>Calculations!AH266</f>
        <v>0</v>
      </c>
      <c r="AB288" s="15" t="s">
        <v>64</v>
      </c>
      <c r="AC288" s="14" t="s">
        <v>2099</v>
      </c>
      <c r="AD288" s="22" t="s">
        <v>2107</v>
      </c>
      <c r="AE288" s="22" t="s">
        <v>2102</v>
      </c>
      <c r="AF288" s="22"/>
      <c r="AG288" s="14" t="s">
        <v>2122</v>
      </c>
    </row>
    <row r="289" spans="2:33" ht="25" x14ac:dyDescent="0.25">
      <c r="B289" s="54" t="str">
        <f>Calculations!A267</f>
        <v>CC41A</v>
      </c>
      <c r="C289" s="14" t="str">
        <f>Calculations!B267</f>
        <v>Campden Cricket Club - land for housing</v>
      </c>
      <c r="D289" s="9" t="str">
        <f>Calculations!C267</f>
        <v>Housing</v>
      </c>
      <c r="E289" s="31">
        <f>Calculations!D267</f>
        <v>0.219</v>
      </c>
      <c r="F289" s="31">
        <f>Calculations!H267</f>
        <v>0.219</v>
      </c>
      <c r="G289" s="31">
        <f>Calculations!L267</f>
        <v>100</v>
      </c>
      <c r="H289" s="31">
        <f>Calculations!G267</f>
        <v>0</v>
      </c>
      <c r="I289" s="31">
        <f>Calculations!K267</f>
        <v>0</v>
      </c>
      <c r="J289" s="31">
        <f>Calculations!F267</f>
        <v>0</v>
      </c>
      <c r="K289" s="31">
        <f>Calculations!J267</f>
        <v>0</v>
      </c>
      <c r="L289" s="31">
        <f>Calculations!E267</f>
        <v>0</v>
      </c>
      <c r="M289" s="31">
        <f>Calculations!I267</f>
        <v>0</v>
      </c>
      <c r="N289" s="31">
        <f>Calculations!P267</f>
        <v>8.1000000000000003E-2</v>
      </c>
      <c r="O289" s="31">
        <f>Calculations!U267</f>
        <v>36.986301369863014</v>
      </c>
      <c r="P289" s="31">
        <f>Calculations!N267</f>
        <v>1.6E-2</v>
      </c>
      <c r="Q289" s="31">
        <f>Calculations!S267</f>
        <v>7.3059360730593603</v>
      </c>
      <c r="R289" s="31">
        <f>Calculations!M267</f>
        <v>0</v>
      </c>
      <c r="S289" s="31">
        <f>Calculations!R267</f>
        <v>0</v>
      </c>
      <c r="T289" s="31">
        <f>Calculations!AA267</f>
        <v>0</v>
      </c>
      <c r="U289" s="31">
        <f>Calculations!AE267</f>
        <v>0</v>
      </c>
      <c r="V289" s="31">
        <f>Calculations!AB267</f>
        <v>0</v>
      </c>
      <c r="W289" s="31">
        <f>Calculations!AF267</f>
        <v>0</v>
      </c>
      <c r="X289" s="31">
        <f>Calculations!AC267</f>
        <v>0</v>
      </c>
      <c r="Y289" s="31">
        <f>Calculations!AG267</f>
        <v>0</v>
      </c>
      <c r="Z289" s="31">
        <f>Calculations!AD267</f>
        <v>0</v>
      </c>
      <c r="AA289" s="31">
        <f>Calculations!AH267</f>
        <v>0</v>
      </c>
      <c r="AB289" s="15" t="s">
        <v>64</v>
      </c>
      <c r="AC289" s="14" t="s">
        <v>2097</v>
      </c>
      <c r="AD289" s="22" t="s">
        <v>2119</v>
      </c>
      <c r="AE289" s="22" t="s">
        <v>2120</v>
      </c>
      <c r="AF289" s="22"/>
      <c r="AG289" s="14" t="s">
        <v>2124</v>
      </c>
    </row>
    <row r="290" spans="2:33" ht="37.5" x14ac:dyDescent="0.25">
      <c r="B290" s="54" t="str">
        <f>Calculations!A268</f>
        <v>CC41B</v>
      </c>
      <c r="C290" s="14" t="str">
        <f>Calculations!B268</f>
        <v>Campden Cricket Club - land retained for sports pitch and pavillion</v>
      </c>
      <c r="D290" s="9" t="str">
        <f>Calculations!C268</f>
        <v>Housing</v>
      </c>
      <c r="E290" s="31">
        <f>Calculations!D268</f>
        <v>1.5229999999999999</v>
      </c>
      <c r="F290" s="31">
        <f>Calculations!H268</f>
        <v>1.5229999999999999</v>
      </c>
      <c r="G290" s="31">
        <f>Calculations!L268</f>
        <v>100</v>
      </c>
      <c r="H290" s="31">
        <f>Calculations!G268</f>
        <v>0</v>
      </c>
      <c r="I290" s="31">
        <f>Calculations!K268</f>
        <v>0</v>
      </c>
      <c r="J290" s="31">
        <f>Calculations!F268</f>
        <v>0</v>
      </c>
      <c r="K290" s="31">
        <f>Calculations!J268</f>
        <v>0</v>
      </c>
      <c r="L290" s="31">
        <f>Calculations!E268</f>
        <v>0</v>
      </c>
      <c r="M290" s="31">
        <f>Calculations!I268</f>
        <v>0</v>
      </c>
      <c r="N290" s="31">
        <f>Calculations!P268</f>
        <v>8.5999999999999993E-2</v>
      </c>
      <c r="O290" s="31">
        <f>Calculations!U268</f>
        <v>5.6467498358502954</v>
      </c>
      <c r="P290" s="31">
        <f>Calculations!N268</f>
        <v>0</v>
      </c>
      <c r="Q290" s="31">
        <f>Calculations!S268</f>
        <v>0</v>
      </c>
      <c r="R290" s="31">
        <f>Calculations!M268</f>
        <v>0</v>
      </c>
      <c r="S290" s="31">
        <f>Calculations!R268</f>
        <v>0</v>
      </c>
      <c r="T290" s="31">
        <f>Calculations!AA268</f>
        <v>0</v>
      </c>
      <c r="U290" s="31">
        <f>Calculations!AE268</f>
        <v>0</v>
      </c>
      <c r="V290" s="31">
        <f>Calculations!AB268</f>
        <v>0</v>
      </c>
      <c r="W290" s="31">
        <f>Calculations!AF268</f>
        <v>0</v>
      </c>
      <c r="X290" s="31">
        <f>Calculations!AC268</f>
        <v>0</v>
      </c>
      <c r="Y290" s="31">
        <f>Calculations!AG268</f>
        <v>0</v>
      </c>
      <c r="Z290" s="31">
        <f>Calculations!AD268</f>
        <v>0</v>
      </c>
      <c r="AA290" s="31">
        <f>Calculations!AH268</f>
        <v>0</v>
      </c>
      <c r="AB290" s="15" t="s">
        <v>64</v>
      </c>
      <c r="AC290" s="14" t="s">
        <v>2098</v>
      </c>
      <c r="AD290" s="22" t="s">
        <v>2106</v>
      </c>
      <c r="AE290" s="22" t="s">
        <v>2101</v>
      </c>
      <c r="AF290" s="22"/>
      <c r="AG290" s="14" t="s">
        <v>2121</v>
      </c>
    </row>
    <row r="291" spans="2:33" ht="37.5" x14ac:dyDescent="0.25">
      <c r="B291" s="54" t="str">
        <f>Calculations!A269</f>
        <v>CC42</v>
      </c>
      <c r="C291" s="14" t="str">
        <f>Calculations!B269</f>
        <v>Royal Mail Delivery Office, Back End</v>
      </c>
      <c r="D291" s="9" t="str">
        <f>Calculations!C269</f>
        <v>Housing</v>
      </c>
      <c r="E291" s="31">
        <f>Calculations!D269</f>
        <v>6.2E-2</v>
      </c>
      <c r="F291" s="31">
        <f>Calculations!H269</f>
        <v>6.2E-2</v>
      </c>
      <c r="G291" s="31">
        <f>Calculations!L269</f>
        <v>100</v>
      </c>
      <c r="H291" s="31">
        <f>Calculations!G269</f>
        <v>0</v>
      </c>
      <c r="I291" s="31">
        <f>Calculations!K269</f>
        <v>0</v>
      </c>
      <c r="J291" s="31">
        <f>Calculations!F269</f>
        <v>0</v>
      </c>
      <c r="K291" s="31">
        <f>Calculations!J269</f>
        <v>0</v>
      </c>
      <c r="L291" s="31">
        <f>Calculations!E269</f>
        <v>0</v>
      </c>
      <c r="M291" s="31">
        <f>Calculations!I269</f>
        <v>0</v>
      </c>
      <c r="N291" s="31">
        <f>Calculations!P269</f>
        <v>0</v>
      </c>
      <c r="O291" s="31">
        <f>Calculations!U269</f>
        <v>0</v>
      </c>
      <c r="P291" s="31">
        <f>Calculations!N269</f>
        <v>0</v>
      </c>
      <c r="Q291" s="31">
        <f>Calculations!S269</f>
        <v>0</v>
      </c>
      <c r="R291" s="31">
        <f>Calculations!M269</f>
        <v>0</v>
      </c>
      <c r="S291" s="31">
        <f>Calculations!R269</f>
        <v>0</v>
      </c>
      <c r="T291" s="31">
        <f>Calculations!AA269</f>
        <v>0</v>
      </c>
      <c r="U291" s="31">
        <f>Calculations!AE269</f>
        <v>0</v>
      </c>
      <c r="V291" s="31">
        <f>Calculations!AB269</f>
        <v>0</v>
      </c>
      <c r="W291" s="31">
        <f>Calculations!AF269</f>
        <v>0</v>
      </c>
      <c r="X291" s="31">
        <f>Calculations!AC269</f>
        <v>0</v>
      </c>
      <c r="Y291" s="31">
        <f>Calculations!AG269</f>
        <v>0</v>
      </c>
      <c r="Z291" s="31">
        <f>Calculations!AD269</f>
        <v>0</v>
      </c>
      <c r="AA291" s="31">
        <f>Calculations!AH269</f>
        <v>0</v>
      </c>
      <c r="AB291" s="15" t="s">
        <v>64</v>
      </c>
      <c r="AC291" s="14" t="s">
        <v>2099</v>
      </c>
      <c r="AD291" s="22" t="s">
        <v>2107</v>
      </c>
      <c r="AE291" s="22" t="s">
        <v>2102</v>
      </c>
      <c r="AF291" s="22"/>
      <c r="AG291" s="14" t="s">
        <v>2122</v>
      </c>
    </row>
    <row r="292" spans="2:33" ht="25" x14ac:dyDescent="0.25">
      <c r="B292" s="54" t="str">
        <f>Calculations!A270</f>
        <v>CC43</v>
      </c>
      <c r="C292" s="14" t="str">
        <f>Calculations!B270</f>
        <v>Castle Gardens Packing Sheds</v>
      </c>
      <c r="D292" s="9" t="str">
        <f>Calculations!C270</f>
        <v>Housing</v>
      </c>
      <c r="E292" s="31">
        <f>Calculations!D270</f>
        <v>1.847</v>
      </c>
      <c r="F292" s="31">
        <f>Calculations!H270</f>
        <v>1.847</v>
      </c>
      <c r="G292" s="31">
        <f>Calculations!L270</f>
        <v>100</v>
      </c>
      <c r="H292" s="31">
        <f>Calculations!G270</f>
        <v>0</v>
      </c>
      <c r="I292" s="31">
        <f>Calculations!K270</f>
        <v>0</v>
      </c>
      <c r="J292" s="31">
        <f>Calculations!F270</f>
        <v>0</v>
      </c>
      <c r="K292" s="31">
        <f>Calculations!J270</f>
        <v>0</v>
      </c>
      <c r="L292" s="31">
        <f>Calculations!E270</f>
        <v>0</v>
      </c>
      <c r="M292" s="31">
        <f>Calculations!I270</f>
        <v>0</v>
      </c>
      <c r="N292" s="31">
        <f>Calculations!P270</f>
        <v>0.14699999999999999</v>
      </c>
      <c r="O292" s="31">
        <f>Calculations!U270</f>
        <v>7.9588521927449918</v>
      </c>
      <c r="P292" s="31">
        <f>Calculations!N270</f>
        <v>2.9000000000000001E-2</v>
      </c>
      <c r="Q292" s="31">
        <f>Calculations!S270</f>
        <v>1.570113697888468</v>
      </c>
      <c r="R292" s="31">
        <f>Calculations!M270</f>
        <v>0</v>
      </c>
      <c r="S292" s="31">
        <f>Calculations!R270</f>
        <v>0</v>
      </c>
      <c r="T292" s="31">
        <f>Calculations!AA270</f>
        <v>0</v>
      </c>
      <c r="U292" s="31">
        <f>Calculations!AE270</f>
        <v>0</v>
      </c>
      <c r="V292" s="31">
        <f>Calculations!AB270</f>
        <v>0</v>
      </c>
      <c r="W292" s="31">
        <f>Calculations!AF270</f>
        <v>0</v>
      </c>
      <c r="X292" s="31">
        <f>Calculations!AC270</f>
        <v>0</v>
      </c>
      <c r="Y292" s="31">
        <f>Calculations!AG270</f>
        <v>0</v>
      </c>
      <c r="Z292" s="31">
        <f>Calculations!AD270</f>
        <v>0</v>
      </c>
      <c r="AA292" s="31">
        <f>Calculations!AH270</f>
        <v>0</v>
      </c>
      <c r="AB292" s="15" t="s">
        <v>64</v>
      </c>
      <c r="AC292" s="14" t="s">
        <v>2097</v>
      </c>
      <c r="AD292" s="22" t="s">
        <v>2119</v>
      </c>
      <c r="AE292" s="22" t="s">
        <v>2120</v>
      </c>
      <c r="AF292" s="22"/>
      <c r="AG292" s="14" t="s">
        <v>2124</v>
      </c>
    </row>
    <row r="293" spans="2:33" ht="25" x14ac:dyDescent="0.25">
      <c r="B293" s="54" t="str">
        <f>Calculations!A271</f>
        <v>CC44A</v>
      </c>
      <c r="C293" s="14" t="str">
        <f>Calculations!B271</f>
        <v>Land west of Littleworth “The Leasows”</v>
      </c>
      <c r="D293" s="9" t="str">
        <f>Calculations!C271</f>
        <v>Housing</v>
      </c>
      <c r="E293" s="31">
        <f>Calculations!D271</f>
        <v>1.659</v>
      </c>
      <c r="F293" s="31">
        <f>Calculations!H271</f>
        <v>1.659</v>
      </c>
      <c r="G293" s="31">
        <f>Calculations!L271</f>
        <v>100</v>
      </c>
      <c r="H293" s="31">
        <f>Calculations!G271</f>
        <v>0</v>
      </c>
      <c r="I293" s="31">
        <f>Calculations!K271</f>
        <v>0</v>
      </c>
      <c r="J293" s="31">
        <f>Calculations!F271</f>
        <v>0</v>
      </c>
      <c r="K293" s="31">
        <f>Calculations!J271</f>
        <v>0</v>
      </c>
      <c r="L293" s="31">
        <f>Calculations!E271</f>
        <v>0</v>
      </c>
      <c r="M293" s="31">
        <f>Calculations!I271</f>
        <v>0</v>
      </c>
      <c r="N293" s="31">
        <f>Calculations!P271</f>
        <v>0.22800000000000001</v>
      </c>
      <c r="O293" s="31">
        <f>Calculations!U271</f>
        <v>13.743218806509946</v>
      </c>
      <c r="P293" s="31">
        <f>Calculations!N271</f>
        <v>2.1000000000000001E-2</v>
      </c>
      <c r="Q293" s="31">
        <f>Calculations!S271</f>
        <v>1.2658227848101267</v>
      </c>
      <c r="R293" s="31">
        <f>Calculations!M271</f>
        <v>2.7E-2</v>
      </c>
      <c r="S293" s="31">
        <f>Calculations!R271</f>
        <v>1.62748643761302</v>
      </c>
      <c r="T293" s="31">
        <f>Calculations!AA271</f>
        <v>0</v>
      </c>
      <c r="U293" s="31">
        <f>Calculations!AE271</f>
        <v>0</v>
      </c>
      <c r="V293" s="31">
        <f>Calculations!AB271</f>
        <v>0</v>
      </c>
      <c r="W293" s="31">
        <f>Calculations!AF271</f>
        <v>0</v>
      </c>
      <c r="X293" s="31">
        <f>Calculations!AC271</f>
        <v>0</v>
      </c>
      <c r="Y293" s="31">
        <f>Calculations!AG271</f>
        <v>0</v>
      </c>
      <c r="Z293" s="31">
        <f>Calculations!AD271</f>
        <v>0</v>
      </c>
      <c r="AA293" s="31">
        <f>Calculations!AH271</f>
        <v>0</v>
      </c>
      <c r="AB293" s="15" t="s">
        <v>64</v>
      </c>
      <c r="AC293" s="14" t="s">
        <v>2097</v>
      </c>
      <c r="AD293" s="22" t="s">
        <v>2119</v>
      </c>
      <c r="AE293" s="22" t="s">
        <v>2120</v>
      </c>
      <c r="AF293" s="22"/>
      <c r="AG293" s="14" t="s">
        <v>2124</v>
      </c>
    </row>
    <row r="294" spans="2:33" ht="37.5" x14ac:dyDescent="0.25">
      <c r="B294" s="54" t="str">
        <f>Calculations!A272</f>
        <v>CC46A</v>
      </c>
      <c r="C294" s="14" t="str">
        <f>Calculations!B272</f>
        <v>Land adjacent to Top farmhouse and the west of Blind Lane</v>
      </c>
      <c r="D294" s="9" t="str">
        <f>Calculations!C272</f>
        <v>Housing</v>
      </c>
      <c r="E294" s="31">
        <f>Calculations!D272</f>
        <v>0.11600000000000001</v>
      </c>
      <c r="F294" s="31">
        <f>Calculations!H272</f>
        <v>0.11600000000000001</v>
      </c>
      <c r="G294" s="31">
        <f>Calculations!L272</f>
        <v>100</v>
      </c>
      <c r="H294" s="31">
        <f>Calculations!G272</f>
        <v>0</v>
      </c>
      <c r="I294" s="31">
        <f>Calculations!K272</f>
        <v>0</v>
      </c>
      <c r="J294" s="31">
        <f>Calculations!F272</f>
        <v>0</v>
      </c>
      <c r="K294" s="31">
        <f>Calculations!J272</f>
        <v>0</v>
      </c>
      <c r="L294" s="31">
        <f>Calculations!E272</f>
        <v>0</v>
      </c>
      <c r="M294" s="31">
        <f>Calculations!I272</f>
        <v>0</v>
      </c>
      <c r="N294" s="31">
        <f>Calculations!P272</f>
        <v>0</v>
      </c>
      <c r="O294" s="31">
        <f>Calculations!U272</f>
        <v>0</v>
      </c>
      <c r="P294" s="31">
        <f>Calculations!N272</f>
        <v>0</v>
      </c>
      <c r="Q294" s="31">
        <f>Calculations!S272</f>
        <v>0</v>
      </c>
      <c r="R294" s="31">
        <f>Calculations!M272</f>
        <v>0</v>
      </c>
      <c r="S294" s="31">
        <f>Calculations!R272</f>
        <v>0</v>
      </c>
      <c r="T294" s="31">
        <f>Calculations!AA272</f>
        <v>0</v>
      </c>
      <c r="U294" s="31">
        <f>Calculations!AE272</f>
        <v>0</v>
      </c>
      <c r="V294" s="31">
        <f>Calculations!AB272</f>
        <v>0</v>
      </c>
      <c r="W294" s="31">
        <f>Calculations!AF272</f>
        <v>0</v>
      </c>
      <c r="X294" s="31">
        <f>Calculations!AC272</f>
        <v>0</v>
      </c>
      <c r="Y294" s="31">
        <f>Calculations!AG272</f>
        <v>0</v>
      </c>
      <c r="Z294" s="31">
        <f>Calculations!AD272</f>
        <v>0</v>
      </c>
      <c r="AA294" s="31">
        <f>Calculations!AH272</f>
        <v>0</v>
      </c>
      <c r="AB294" s="15" t="s">
        <v>64</v>
      </c>
      <c r="AC294" s="14" t="s">
        <v>2099</v>
      </c>
      <c r="AD294" s="22" t="s">
        <v>2107</v>
      </c>
      <c r="AE294" s="22" t="s">
        <v>2102</v>
      </c>
      <c r="AF294" s="22"/>
      <c r="AG294" s="14" t="s">
        <v>2122</v>
      </c>
    </row>
    <row r="295" spans="2:33" ht="37.5" x14ac:dyDescent="0.25">
      <c r="B295" s="54" t="str">
        <f>Calculations!A273</f>
        <v>CC46B</v>
      </c>
      <c r="C295" s="14" t="str">
        <f>Calculations!B273</f>
        <v>Land adjacent to Top farmhouse and the west of Blind Lane</v>
      </c>
      <c r="D295" s="9" t="str">
        <f>Calculations!C273</f>
        <v>Housing</v>
      </c>
      <c r="E295" s="31">
        <f>Calculations!D273</f>
        <v>5.8000000000000003E-2</v>
      </c>
      <c r="F295" s="31">
        <f>Calculations!H273</f>
        <v>5.8000000000000003E-2</v>
      </c>
      <c r="G295" s="31">
        <f>Calculations!L273</f>
        <v>100</v>
      </c>
      <c r="H295" s="31">
        <f>Calculations!G273</f>
        <v>0</v>
      </c>
      <c r="I295" s="31">
        <f>Calculations!K273</f>
        <v>0</v>
      </c>
      <c r="J295" s="31">
        <f>Calculations!F273</f>
        <v>0</v>
      </c>
      <c r="K295" s="31">
        <f>Calculations!J273</f>
        <v>0</v>
      </c>
      <c r="L295" s="31">
        <f>Calculations!E273</f>
        <v>0</v>
      </c>
      <c r="M295" s="31">
        <f>Calculations!I273</f>
        <v>0</v>
      </c>
      <c r="N295" s="31">
        <f>Calculations!P273</f>
        <v>0</v>
      </c>
      <c r="O295" s="31">
        <f>Calculations!U273</f>
        <v>0</v>
      </c>
      <c r="P295" s="31">
        <f>Calculations!N273</f>
        <v>0</v>
      </c>
      <c r="Q295" s="31">
        <f>Calculations!S273</f>
        <v>0</v>
      </c>
      <c r="R295" s="31">
        <f>Calculations!M273</f>
        <v>0</v>
      </c>
      <c r="S295" s="31">
        <f>Calculations!R273</f>
        <v>0</v>
      </c>
      <c r="T295" s="31">
        <f>Calculations!AA273</f>
        <v>0</v>
      </c>
      <c r="U295" s="31">
        <f>Calculations!AE273</f>
        <v>0</v>
      </c>
      <c r="V295" s="31">
        <f>Calculations!AB273</f>
        <v>0</v>
      </c>
      <c r="W295" s="31">
        <f>Calculations!AF273</f>
        <v>0</v>
      </c>
      <c r="X295" s="31">
        <f>Calculations!AC273</f>
        <v>0</v>
      </c>
      <c r="Y295" s="31">
        <f>Calculations!AG273</f>
        <v>0</v>
      </c>
      <c r="Z295" s="31">
        <f>Calculations!AD273</f>
        <v>0</v>
      </c>
      <c r="AA295" s="31">
        <f>Calculations!AH273</f>
        <v>0</v>
      </c>
      <c r="AB295" s="15" t="s">
        <v>64</v>
      </c>
      <c r="AC295" s="14" t="s">
        <v>2099</v>
      </c>
      <c r="AD295" s="22" t="s">
        <v>2107</v>
      </c>
      <c r="AE295" s="22" t="s">
        <v>2102</v>
      </c>
      <c r="AF295" s="22"/>
      <c r="AG295" s="14" t="s">
        <v>2122</v>
      </c>
    </row>
    <row r="296" spans="2:33" ht="37.5" x14ac:dyDescent="0.25">
      <c r="B296" s="54" t="str">
        <f>Calculations!A274</f>
        <v>CC47</v>
      </c>
      <c r="C296" s="14" t="str">
        <f>Calculations!B274</f>
        <v>Land at junction of Conduit Hill and Blind Lane</v>
      </c>
      <c r="D296" s="9" t="str">
        <f>Calculations!C274</f>
        <v>Housing</v>
      </c>
      <c r="E296" s="31">
        <f>Calculations!D274</f>
        <v>0.19500000000000001</v>
      </c>
      <c r="F296" s="31">
        <f>Calculations!H274</f>
        <v>0.19500000000000001</v>
      </c>
      <c r="G296" s="31">
        <f>Calculations!L274</f>
        <v>100</v>
      </c>
      <c r="H296" s="31">
        <f>Calculations!G274</f>
        <v>0</v>
      </c>
      <c r="I296" s="31">
        <f>Calculations!K274</f>
        <v>0</v>
      </c>
      <c r="J296" s="31">
        <f>Calculations!F274</f>
        <v>0</v>
      </c>
      <c r="K296" s="31">
        <f>Calculations!J274</f>
        <v>0</v>
      </c>
      <c r="L296" s="31">
        <f>Calculations!E274</f>
        <v>0</v>
      </c>
      <c r="M296" s="31">
        <f>Calculations!I274</f>
        <v>0</v>
      </c>
      <c r="N296" s="31">
        <f>Calculations!P274</f>
        <v>7.0000000000000001E-3</v>
      </c>
      <c r="O296" s="31">
        <f>Calculations!U274</f>
        <v>3.5897435897435894</v>
      </c>
      <c r="P296" s="31">
        <f>Calculations!N274</f>
        <v>0</v>
      </c>
      <c r="Q296" s="31">
        <f>Calculations!S274</f>
        <v>0</v>
      </c>
      <c r="R296" s="31">
        <f>Calculations!M274</f>
        <v>0</v>
      </c>
      <c r="S296" s="31">
        <f>Calculations!R274</f>
        <v>0</v>
      </c>
      <c r="T296" s="31">
        <f>Calculations!AA274</f>
        <v>0</v>
      </c>
      <c r="U296" s="31">
        <f>Calculations!AE274</f>
        <v>0</v>
      </c>
      <c r="V296" s="31">
        <f>Calculations!AB274</f>
        <v>0</v>
      </c>
      <c r="W296" s="31">
        <f>Calculations!AF274</f>
        <v>0</v>
      </c>
      <c r="X296" s="31">
        <f>Calculations!AC274</f>
        <v>0</v>
      </c>
      <c r="Y296" s="31">
        <f>Calculations!AG274</f>
        <v>0</v>
      </c>
      <c r="Z296" s="31">
        <f>Calculations!AD274</f>
        <v>0</v>
      </c>
      <c r="AA296" s="31">
        <f>Calculations!AH274</f>
        <v>0</v>
      </c>
      <c r="AB296" s="15" t="s">
        <v>64</v>
      </c>
      <c r="AC296" s="14" t="s">
        <v>2098</v>
      </c>
      <c r="AD296" s="22" t="s">
        <v>2106</v>
      </c>
      <c r="AE296" s="22" t="s">
        <v>2101</v>
      </c>
      <c r="AF296" s="22"/>
      <c r="AG296" s="14" t="s">
        <v>2121</v>
      </c>
    </row>
    <row r="297" spans="2:33" ht="37.5" x14ac:dyDescent="0.25">
      <c r="B297" s="54" t="str">
        <f>Calculations!A275</f>
        <v>CC47A</v>
      </c>
      <c r="C297" s="14" t="str">
        <f>Calculations!B275</f>
        <v>Top Farm Blind Lane</v>
      </c>
      <c r="D297" s="9" t="str">
        <f>Calculations!C275</f>
        <v>Housing</v>
      </c>
      <c r="E297" s="31">
        <f>Calculations!D275</f>
        <v>2.4E-2</v>
      </c>
      <c r="F297" s="31">
        <f>Calculations!H275</f>
        <v>2.4E-2</v>
      </c>
      <c r="G297" s="31">
        <f>Calculations!L275</f>
        <v>100</v>
      </c>
      <c r="H297" s="31">
        <f>Calculations!G275</f>
        <v>0</v>
      </c>
      <c r="I297" s="31">
        <f>Calculations!K275</f>
        <v>0</v>
      </c>
      <c r="J297" s="31">
        <f>Calculations!F275</f>
        <v>0</v>
      </c>
      <c r="K297" s="31">
        <f>Calculations!J275</f>
        <v>0</v>
      </c>
      <c r="L297" s="31">
        <f>Calculations!E275</f>
        <v>0</v>
      </c>
      <c r="M297" s="31">
        <f>Calculations!I275</f>
        <v>0</v>
      </c>
      <c r="N297" s="31">
        <f>Calculations!P275</f>
        <v>0</v>
      </c>
      <c r="O297" s="31">
        <f>Calculations!U275</f>
        <v>0</v>
      </c>
      <c r="P297" s="31">
        <f>Calculations!N275</f>
        <v>0</v>
      </c>
      <c r="Q297" s="31">
        <f>Calculations!S275</f>
        <v>0</v>
      </c>
      <c r="R297" s="31">
        <f>Calculations!M275</f>
        <v>0</v>
      </c>
      <c r="S297" s="31">
        <f>Calculations!R275</f>
        <v>0</v>
      </c>
      <c r="T297" s="31">
        <f>Calculations!AA275</f>
        <v>0</v>
      </c>
      <c r="U297" s="31">
        <f>Calculations!AE275</f>
        <v>0</v>
      </c>
      <c r="V297" s="31">
        <f>Calculations!AB275</f>
        <v>0</v>
      </c>
      <c r="W297" s="31">
        <f>Calculations!AF275</f>
        <v>0</v>
      </c>
      <c r="X297" s="31">
        <f>Calculations!AC275</f>
        <v>0</v>
      </c>
      <c r="Y297" s="31">
        <f>Calculations!AG275</f>
        <v>0</v>
      </c>
      <c r="Z297" s="31">
        <f>Calculations!AD275</f>
        <v>0</v>
      </c>
      <c r="AA297" s="31">
        <f>Calculations!AH275</f>
        <v>0</v>
      </c>
      <c r="AB297" s="15" t="s">
        <v>64</v>
      </c>
      <c r="AC297" s="14" t="s">
        <v>2099</v>
      </c>
      <c r="AD297" s="22" t="s">
        <v>2107</v>
      </c>
      <c r="AE297" s="22" t="s">
        <v>2102</v>
      </c>
      <c r="AF297" s="22"/>
      <c r="AG297" s="14" t="s">
        <v>2122</v>
      </c>
    </row>
    <row r="298" spans="2:33" ht="37.5" x14ac:dyDescent="0.25">
      <c r="B298" s="54" t="str">
        <f>Calculations!A276</f>
        <v>CC48</v>
      </c>
      <c r="C298" s="14" t="str">
        <f>Calculations!B276</f>
        <v>Land adjacent to Chipping Campden School</v>
      </c>
      <c r="D298" s="9" t="str">
        <f>Calculations!C276</f>
        <v>Housing</v>
      </c>
      <c r="E298" s="31">
        <f>Calculations!D276</f>
        <v>1.0820000000000001</v>
      </c>
      <c r="F298" s="31">
        <f>Calculations!H276</f>
        <v>1.0820000000000001</v>
      </c>
      <c r="G298" s="31">
        <f>Calculations!L276</f>
        <v>100</v>
      </c>
      <c r="H298" s="31">
        <f>Calculations!G276</f>
        <v>0</v>
      </c>
      <c r="I298" s="31">
        <f>Calculations!K276</f>
        <v>0</v>
      </c>
      <c r="J298" s="31">
        <f>Calculations!F276</f>
        <v>0</v>
      </c>
      <c r="K298" s="31">
        <f>Calculations!J276</f>
        <v>0</v>
      </c>
      <c r="L298" s="31">
        <f>Calculations!E276</f>
        <v>0</v>
      </c>
      <c r="M298" s="31">
        <f>Calculations!I276</f>
        <v>0</v>
      </c>
      <c r="N298" s="31">
        <f>Calculations!P276</f>
        <v>3.6999999999999998E-2</v>
      </c>
      <c r="O298" s="31">
        <f>Calculations!U276</f>
        <v>3.419593345656192</v>
      </c>
      <c r="P298" s="31">
        <f>Calculations!N276</f>
        <v>0</v>
      </c>
      <c r="Q298" s="31">
        <f>Calculations!S276</f>
        <v>0</v>
      </c>
      <c r="R298" s="31">
        <f>Calculations!M276</f>
        <v>0</v>
      </c>
      <c r="S298" s="31">
        <f>Calculations!R276</f>
        <v>0</v>
      </c>
      <c r="T298" s="31">
        <f>Calculations!AA276</f>
        <v>0</v>
      </c>
      <c r="U298" s="31">
        <f>Calculations!AE276</f>
        <v>0</v>
      </c>
      <c r="V298" s="31">
        <f>Calculations!AB276</f>
        <v>0</v>
      </c>
      <c r="W298" s="31">
        <f>Calculations!AF276</f>
        <v>0</v>
      </c>
      <c r="X298" s="31">
        <f>Calculations!AC276</f>
        <v>0</v>
      </c>
      <c r="Y298" s="31">
        <f>Calculations!AG276</f>
        <v>0</v>
      </c>
      <c r="Z298" s="31">
        <f>Calculations!AD276</f>
        <v>0</v>
      </c>
      <c r="AA298" s="31">
        <f>Calculations!AH276</f>
        <v>0</v>
      </c>
      <c r="AB298" s="15" t="s">
        <v>64</v>
      </c>
      <c r="AC298" s="14" t="s">
        <v>2098</v>
      </c>
      <c r="AD298" s="22" t="s">
        <v>2106</v>
      </c>
      <c r="AE298" s="22" t="s">
        <v>2101</v>
      </c>
      <c r="AF298" s="22"/>
      <c r="AG298" s="14" t="s">
        <v>2121</v>
      </c>
    </row>
    <row r="299" spans="2:33" ht="112.5" x14ac:dyDescent="0.25">
      <c r="B299" s="54" t="str">
        <f>Calculations!A277</f>
        <v>CC49</v>
      </c>
      <c r="C299" s="14" t="str">
        <f>Calculations!B277</f>
        <v>Campden BRI</v>
      </c>
      <c r="D299" s="9" t="str">
        <f>Calculations!C277</f>
        <v>Housing</v>
      </c>
      <c r="E299" s="31">
        <f>Calculations!D277</f>
        <v>9.6920000000000002</v>
      </c>
      <c r="F299" s="31">
        <f>Calculations!H277</f>
        <v>3.7050000000000001</v>
      </c>
      <c r="G299" s="31">
        <f>Calculations!L277</f>
        <v>38.227404044572843</v>
      </c>
      <c r="H299" s="31">
        <f>Calculations!G277</f>
        <v>8.3000000000000004E-2</v>
      </c>
      <c r="I299" s="31">
        <f>Calculations!K277</f>
        <v>0.85637639290136203</v>
      </c>
      <c r="J299" s="31">
        <f>Calculations!F277</f>
        <v>0.14899999999999999</v>
      </c>
      <c r="K299" s="31">
        <f>Calculations!J277</f>
        <v>1.5373503920759388</v>
      </c>
      <c r="L299" s="31">
        <f>Calculations!E277</f>
        <v>5.7549999999999999</v>
      </c>
      <c r="M299" s="31">
        <f>Calculations!I277</f>
        <v>59.378869170449853</v>
      </c>
      <c r="N299" s="31">
        <f>Calculations!P277</f>
        <v>2.1960000000000002</v>
      </c>
      <c r="O299" s="31">
        <f>Calculations!U277</f>
        <v>22.65786215435411</v>
      </c>
      <c r="P299" s="31">
        <f>Calculations!N277</f>
        <v>0.81499999999999995</v>
      </c>
      <c r="Q299" s="31">
        <f>Calculations!S277</f>
        <v>8.4089971110193957</v>
      </c>
      <c r="R299" s="31">
        <f>Calculations!M277</f>
        <v>0.41599999999999998</v>
      </c>
      <c r="S299" s="31">
        <f>Calculations!R277</f>
        <v>4.292199752373091</v>
      </c>
      <c r="T299" s="31">
        <f>Calculations!AA277</f>
        <v>2.4750000000000001</v>
      </c>
      <c r="U299" s="31">
        <f>Calculations!AE277</f>
        <v>25.536524969046638</v>
      </c>
      <c r="V299" s="31">
        <f>Calculations!AB277</f>
        <v>0.224</v>
      </c>
      <c r="W299" s="31">
        <f>Calculations!AF277</f>
        <v>2.3111844820470488</v>
      </c>
      <c r="X299" s="31">
        <f>Calculations!AC277</f>
        <v>0</v>
      </c>
      <c r="Y299" s="31">
        <f>Calculations!AG277</f>
        <v>0</v>
      </c>
      <c r="Z299" s="31">
        <f>Calculations!AD277</f>
        <v>0</v>
      </c>
      <c r="AA299" s="31">
        <f>Calculations!AH277</f>
        <v>0</v>
      </c>
      <c r="AB299" s="15" t="s">
        <v>64</v>
      </c>
      <c r="AC299" s="14" t="s">
        <v>2096</v>
      </c>
      <c r="AD299" s="22" t="s">
        <v>2114</v>
      </c>
      <c r="AE299" s="22" t="s">
        <v>2100</v>
      </c>
      <c r="AF299" s="22"/>
      <c r="AG299" s="14" t="s">
        <v>2126</v>
      </c>
    </row>
    <row r="300" spans="2:33" ht="25" x14ac:dyDescent="0.25">
      <c r="B300" s="54" t="str">
        <f>Calculations!A278</f>
        <v>CC5</v>
      </c>
      <c r="C300" s="14" t="str">
        <f>Calculations!B278</f>
        <v>Adjacent to Cross Cottage, Sheep Street</v>
      </c>
      <c r="D300" s="9" t="str">
        <f>Calculations!C278</f>
        <v>Housing</v>
      </c>
      <c r="E300" s="31">
        <f>Calculations!D278</f>
        <v>1.0999999999999999E-2</v>
      </c>
      <c r="F300" s="31">
        <f>Calculations!H278</f>
        <v>0</v>
      </c>
      <c r="G300" s="31">
        <f>Calculations!L278</f>
        <v>0</v>
      </c>
      <c r="H300" s="31">
        <f>Calculations!G278</f>
        <v>0</v>
      </c>
      <c r="I300" s="31">
        <f>Calculations!K278</f>
        <v>0</v>
      </c>
      <c r="J300" s="31">
        <f>Calculations!F278</f>
        <v>1.0999999999999999E-2</v>
      </c>
      <c r="K300" s="31">
        <f>Calculations!J278</f>
        <v>100</v>
      </c>
      <c r="L300" s="31">
        <f>Calculations!E278</f>
        <v>0</v>
      </c>
      <c r="M300" s="31">
        <f>Calculations!I278</f>
        <v>0</v>
      </c>
      <c r="N300" s="31">
        <f>Calculations!P278</f>
        <v>7.0000000000000001E-3</v>
      </c>
      <c r="O300" s="31">
        <f>Calculations!U278</f>
        <v>63.636363636363647</v>
      </c>
      <c r="P300" s="31">
        <f>Calculations!N278</f>
        <v>1E-3</v>
      </c>
      <c r="Q300" s="31">
        <f>Calculations!S278</f>
        <v>9.0909090909090917</v>
      </c>
      <c r="R300" s="31">
        <f>Calculations!M278</f>
        <v>3.0000000000000001E-3</v>
      </c>
      <c r="S300" s="31">
        <f>Calculations!R278</f>
        <v>27.272727272727277</v>
      </c>
      <c r="T300" s="31">
        <f>Calculations!AA278</f>
        <v>1.0999999999999999E-2</v>
      </c>
      <c r="U300" s="31">
        <f>Calculations!AE278</f>
        <v>100</v>
      </c>
      <c r="V300" s="31">
        <f>Calculations!AB278</f>
        <v>0</v>
      </c>
      <c r="W300" s="31">
        <f>Calculations!AF278</f>
        <v>0</v>
      </c>
      <c r="X300" s="31">
        <f>Calculations!AC278</f>
        <v>0</v>
      </c>
      <c r="Y300" s="31">
        <f>Calculations!AG278</f>
        <v>0</v>
      </c>
      <c r="Z300" s="31">
        <f>Calculations!AD278</f>
        <v>0</v>
      </c>
      <c r="AA300" s="31">
        <f>Calculations!AH278</f>
        <v>0</v>
      </c>
      <c r="AB300" s="15" t="s">
        <v>64</v>
      </c>
      <c r="AC300" s="14" t="s">
        <v>2097</v>
      </c>
      <c r="AD300" s="22" t="s">
        <v>2116</v>
      </c>
      <c r="AE300" s="22" t="s">
        <v>2117</v>
      </c>
      <c r="AF300" s="22"/>
      <c r="AG300" s="14" t="s">
        <v>2123</v>
      </c>
    </row>
    <row r="301" spans="2:33" ht="37.5" x14ac:dyDescent="0.25">
      <c r="B301" s="54" t="str">
        <f>Calculations!A279</f>
        <v>CC50</v>
      </c>
      <c r="C301" s="14" t="str">
        <f>Calculations!B279</f>
        <v>Land rear of Chipping Campden Fire Station</v>
      </c>
      <c r="D301" s="9" t="str">
        <f>Calculations!C279</f>
        <v>Housing</v>
      </c>
      <c r="E301" s="31">
        <f>Calculations!D279</f>
        <v>1.3939999999999999</v>
      </c>
      <c r="F301" s="31">
        <f>Calculations!H279</f>
        <v>1.3939999999999999</v>
      </c>
      <c r="G301" s="31">
        <f>Calculations!L279</f>
        <v>100</v>
      </c>
      <c r="H301" s="31">
        <f>Calculations!G279</f>
        <v>0</v>
      </c>
      <c r="I301" s="31">
        <f>Calculations!K279</f>
        <v>0</v>
      </c>
      <c r="J301" s="31">
        <f>Calculations!F279</f>
        <v>0</v>
      </c>
      <c r="K301" s="31">
        <f>Calculations!J279</f>
        <v>0</v>
      </c>
      <c r="L301" s="31">
        <f>Calculations!E279</f>
        <v>0</v>
      </c>
      <c r="M301" s="31">
        <f>Calculations!I279</f>
        <v>0</v>
      </c>
      <c r="N301" s="31">
        <f>Calculations!P279</f>
        <v>0</v>
      </c>
      <c r="O301" s="31">
        <f>Calculations!U279</f>
        <v>0</v>
      </c>
      <c r="P301" s="31">
        <f>Calculations!N279</f>
        <v>0</v>
      </c>
      <c r="Q301" s="31">
        <f>Calculations!S279</f>
        <v>0</v>
      </c>
      <c r="R301" s="31">
        <f>Calculations!M279</f>
        <v>0</v>
      </c>
      <c r="S301" s="31">
        <f>Calculations!R279</f>
        <v>0</v>
      </c>
      <c r="T301" s="31">
        <f>Calculations!AA279</f>
        <v>0</v>
      </c>
      <c r="U301" s="31">
        <f>Calculations!AE279</f>
        <v>0</v>
      </c>
      <c r="V301" s="31">
        <f>Calculations!AB279</f>
        <v>0</v>
      </c>
      <c r="W301" s="31">
        <f>Calculations!AF279</f>
        <v>0</v>
      </c>
      <c r="X301" s="31">
        <f>Calculations!AC279</f>
        <v>0</v>
      </c>
      <c r="Y301" s="31">
        <f>Calculations!AG279</f>
        <v>0</v>
      </c>
      <c r="Z301" s="31">
        <f>Calculations!AD279</f>
        <v>0</v>
      </c>
      <c r="AA301" s="31">
        <f>Calculations!AH279</f>
        <v>0</v>
      </c>
      <c r="AB301" s="15" t="s">
        <v>64</v>
      </c>
      <c r="AC301" s="14" t="s">
        <v>2098</v>
      </c>
      <c r="AD301" s="22" t="s">
        <v>2106</v>
      </c>
      <c r="AE301" s="22" t="s">
        <v>2101</v>
      </c>
      <c r="AF301" s="22"/>
      <c r="AG301" s="14" t="s">
        <v>2121</v>
      </c>
    </row>
    <row r="302" spans="2:33" ht="37.5" x14ac:dyDescent="0.25">
      <c r="B302" s="54" t="str">
        <f>Calculations!A280</f>
        <v>CC51</v>
      </c>
      <c r="C302" s="14" t="str">
        <f>Calculations!B280</f>
        <v>Land south-west of Whaddon Grange</v>
      </c>
      <c r="D302" s="9" t="str">
        <f>Calculations!C280</f>
        <v>Housing</v>
      </c>
      <c r="E302" s="31">
        <f>Calculations!D280</f>
        <v>0.88900000000000001</v>
      </c>
      <c r="F302" s="31">
        <f>Calculations!H280</f>
        <v>0.88900000000000001</v>
      </c>
      <c r="G302" s="31">
        <f>Calculations!L280</f>
        <v>100</v>
      </c>
      <c r="H302" s="31">
        <f>Calculations!G280</f>
        <v>0</v>
      </c>
      <c r="I302" s="31">
        <f>Calculations!K280</f>
        <v>0</v>
      </c>
      <c r="J302" s="31">
        <f>Calculations!F280</f>
        <v>0</v>
      </c>
      <c r="K302" s="31">
        <f>Calculations!J280</f>
        <v>0</v>
      </c>
      <c r="L302" s="31">
        <f>Calculations!E280</f>
        <v>0</v>
      </c>
      <c r="M302" s="31">
        <f>Calculations!I280</f>
        <v>0</v>
      </c>
      <c r="N302" s="31">
        <f>Calculations!P280</f>
        <v>0</v>
      </c>
      <c r="O302" s="31">
        <f>Calculations!U280</f>
        <v>0</v>
      </c>
      <c r="P302" s="31">
        <f>Calculations!N280</f>
        <v>0</v>
      </c>
      <c r="Q302" s="31">
        <f>Calculations!S280</f>
        <v>0</v>
      </c>
      <c r="R302" s="31">
        <f>Calculations!M280</f>
        <v>0</v>
      </c>
      <c r="S302" s="31">
        <f>Calculations!R280</f>
        <v>0</v>
      </c>
      <c r="T302" s="31">
        <f>Calculations!AA280</f>
        <v>0</v>
      </c>
      <c r="U302" s="31">
        <f>Calculations!AE280</f>
        <v>0</v>
      </c>
      <c r="V302" s="31">
        <f>Calculations!AB280</f>
        <v>0</v>
      </c>
      <c r="W302" s="31">
        <f>Calculations!AF280</f>
        <v>0</v>
      </c>
      <c r="X302" s="31">
        <f>Calculations!AC280</f>
        <v>0</v>
      </c>
      <c r="Y302" s="31">
        <f>Calculations!AG280</f>
        <v>0</v>
      </c>
      <c r="Z302" s="31">
        <f>Calculations!AD280</f>
        <v>0</v>
      </c>
      <c r="AA302" s="31">
        <f>Calculations!AH280</f>
        <v>0</v>
      </c>
      <c r="AB302" s="15" t="s">
        <v>64</v>
      </c>
      <c r="AC302" s="14" t="s">
        <v>2099</v>
      </c>
      <c r="AD302" s="22" t="s">
        <v>2107</v>
      </c>
      <c r="AE302" s="22" t="s">
        <v>2102</v>
      </c>
      <c r="AF302" s="22"/>
      <c r="AG302" s="14" t="s">
        <v>2122</v>
      </c>
    </row>
    <row r="303" spans="2:33" ht="25" x14ac:dyDescent="0.25">
      <c r="B303" s="54" t="str">
        <f>Calculations!A281</f>
        <v>CC52</v>
      </c>
      <c r="C303" s="14" t="str">
        <f>Calculations!B281</f>
        <v>Land north of Cam and west of Station Road</v>
      </c>
      <c r="D303" s="9" t="str">
        <f>Calculations!C281</f>
        <v>Housing</v>
      </c>
      <c r="E303" s="31">
        <f>Calculations!D281</f>
        <v>1.3109999999999999</v>
      </c>
      <c r="F303" s="31">
        <f>Calculations!H281</f>
        <v>1.3109999999999999</v>
      </c>
      <c r="G303" s="31">
        <f>Calculations!L281</f>
        <v>100</v>
      </c>
      <c r="H303" s="31">
        <f>Calculations!G281</f>
        <v>0</v>
      </c>
      <c r="I303" s="31">
        <f>Calculations!K281</f>
        <v>0</v>
      </c>
      <c r="J303" s="31">
        <f>Calculations!F281</f>
        <v>0</v>
      </c>
      <c r="K303" s="31">
        <f>Calculations!J281</f>
        <v>0</v>
      </c>
      <c r="L303" s="31">
        <f>Calculations!E281</f>
        <v>0</v>
      </c>
      <c r="M303" s="31">
        <f>Calculations!I281</f>
        <v>0</v>
      </c>
      <c r="N303" s="31">
        <f>Calculations!P281</f>
        <v>5.3999999999999999E-2</v>
      </c>
      <c r="O303" s="31">
        <f>Calculations!U281</f>
        <v>4.1189931350114417</v>
      </c>
      <c r="P303" s="31">
        <f>Calculations!N281</f>
        <v>1.2999999999999999E-2</v>
      </c>
      <c r="Q303" s="31">
        <f>Calculations!S281</f>
        <v>0.99160945842868031</v>
      </c>
      <c r="R303" s="31">
        <f>Calculations!M281</f>
        <v>0</v>
      </c>
      <c r="S303" s="31">
        <f>Calculations!R281</f>
        <v>0</v>
      </c>
      <c r="T303" s="31">
        <f>Calculations!AA281</f>
        <v>0</v>
      </c>
      <c r="U303" s="31">
        <f>Calculations!AE281</f>
        <v>0</v>
      </c>
      <c r="V303" s="31">
        <f>Calculations!AB281</f>
        <v>0</v>
      </c>
      <c r="W303" s="31">
        <f>Calculations!AF281</f>
        <v>0</v>
      </c>
      <c r="X303" s="31">
        <f>Calculations!AC281</f>
        <v>0</v>
      </c>
      <c r="Y303" s="31">
        <f>Calculations!AG281</f>
        <v>0</v>
      </c>
      <c r="Z303" s="31">
        <f>Calculations!AD281</f>
        <v>0</v>
      </c>
      <c r="AA303" s="31">
        <f>Calculations!AH281</f>
        <v>0</v>
      </c>
      <c r="AB303" s="15" t="s">
        <v>64</v>
      </c>
      <c r="AC303" s="14" t="s">
        <v>2097</v>
      </c>
      <c r="AD303" s="22" t="s">
        <v>2119</v>
      </c>
      <c r="AE303" s="22" t="s">
        <v>2120</v>
      </c>
      <c r="AF303" s="22"/>
      <c r="AG303" s="14" t="s">
        <v>2124</v>
      </c>
    </row>
    <row r="304" spans="2:33" ht="25" x14ac:dyDescent="0.25">
      <c r="B304" s="54" t="str">
        <f>Calculations!A282</f>
        <v>CC53</v>
      </c>
      <c r="C304" s="14" t="str">
        <f>Calculations!B282</f>
        <v>Land south-east of George Lane</v>
      </c>
      <c r="D304" s="9" t="str">
        <f>Calculations!C282</f>
        <v>Housing</v>
      </c>
      <c r="E304" s="31">
        <f>Calculations!D282</f>
        <v>1.113</v>
      </c>
      <c r="F304" s="31">
        <f>Calculations!H282</f>
        <v>1.113</v>
      </c>
      <c r="G304" s="31">
        <f>Calculations!L282</f>
        <v>100</v>
      </c>
      <c r="H304" s="31">
        <f>Calculations!G282</f>
        <v>0</v>
      </c>
      <c r="I304" s="31">
        <f>Calculations!K282</f>
        <v>0</v>
      </c>
      <c r="J304" s="31">
        <f>Calculations!F282</f>
        <v>0</v>
      </c>
      <c r="K304" s="31">
        <f>Calculations!J282</f>
        <v>0</v>
      </c>
      <c r="L304" s="31">
        <f>Calculations!E282</f>
        <v>0</v>
      </c>
      <c r="M304" s="31">
        <f>Calculations!I282</f>
        <v>0</v>
      </c>
      <c r="N304" s="31">
        <f>Calculations!P282</f>
        <v>3.1E-2</v>
      </c>
      <c r="O304" s="31">
        <f>Calculations!U282</f>
        <v>2.785265049415993</v>
      </c>
      <c r="P304" s="31">
        <f>Calculations!N282</f>
        <v>8.0000000000000002E-3</v>
      </c>
      <c r="Q304" s="31">
        <f>Calculations!S282</f>
        <v>0.7187780772686434</v>
      </c>
      <c r="R304" s="31">
        <f>Calculations!M282</f>
        <v>5.8000000000000003E-2</v>
      </c>
      <c r="S304" s="31">
        <f>Calculations!R282</f>
        <v>5.2111410601976642</v>
      </c>
      <c r="T304" s="31">
        <f>Calculations!AA282</f>
        <v>0</v>
      </c>
      <c r="U304" s="31">
        <f>Calculations!AE282</f>
        <v>0</v>
      </c>
      <c r="V304" s="31">
        <f>Calculations!AB282</f>
        <v>0</v>
      </c>
      <c r="W304" s="31">
        <f>Calculations!AF282</f>
        <v>0</v>
      </c>
      <c r="X304" s="31">
        <f>Calculations!AC282</f>
        <v>0</v>
      </c>
      <c r="Y304" s="31">
        <f>Calculations!AG282</f>
        <v>0</v>
      </c>
      <c r="Z304" s="31">
        <f>Calculations!AD282</f>
        <v>0</v>
      </c>
      <c r="AA304" s="31">
        <f>Calculations!AH282</f>
        <v>0</v>
      </c>
      <c r="AB304" s="15" t="s">
        <v>64</v>
      </c>
      <c r="AC304" s="14" t="s">
        <v>2097</v>
      </c>
      <c r="AD304" s="22" t="s">
        <v>2119</v>
      </c>
      <c r="AE304" s="22" t="s">
        <v>2120</v>
      </c>
      <c r="AF304" s="22"/>
      <c r="AG304" s="14" t="s">
        <v>2124</v>
      </c>
    </row>
    <row r="305" spans="2:33" ht="112.5" x14ac:dyDescent="0.25">
      <c r="B305" s="54" t="str">
        <f>Calculations!A283</f>
        <v>CC54</v>
      </c>
      <c r="C305" s="14" t="str">
        <f>Calculations!B283</f>
        <v>Loverage, Land South of The Cam Road (B4035)</v>
      </c>
      <c r="D305" s="9" t="str">
        <f>Calculations!C283</f>
        <v>Housing</v>
      </c>
      <c r="E305" s="31">
        <f>Calculations!D283</f>
        <v>4.5469999999999997</v>
      </c>
      <c r="F305" s="31">
        <f>Calculations!H283</f>
        <v>0.48399999999999976</v>
      </c>
      <c r="G305" s="31">
        <f>Calculations!L283</f>
        <v>10.64438091049043</v>
      </c>
      <c r="H305" s="31">
        <f>Calculations!G283</f>
        <v>2.8000000000000001E-2</v>
      </c>
      <c r="I305" s="31">
        <f>Calculations!K283</f>
        <v>0.61579063118539701</v>
      </c>
      <c r="J305" s="31">
        <f>Calculations!F283</f>
        <v>0.03</v>
      </c>
      <c r="K305" s="31">
        <f>Calculations!J283</f>
        <v>0.65977567627006817</v>
      </c>
      <c r="L305" s="31">
        <f>Calculations!E283</f>
        <v>4.0049999999999999</v>
      </c>
      <c r="M305" s="31">
        <f>Calculations!I283</f>
        <v>88.080052782054111</v>
      </c>
      <c r="N305" s="31">
        <f>Calculations!P283</f>
        <v>1.627</v>
      </c>
      <c r="O305" s="31">
        <f>Calculations!U283</f>
        <v>35.78183417638003</v>
      </c>
      <c r="P305" s="31">
        <f>Calculations!N283</f>
        <v>0.49099999999999999</v>
      </c>
      <c r="Q305" s="31">
        <f>Calculations!S283</f>
        <v>10.798328568286783</v>
      </c>
      <c r="R305" s="31">
        <f>Calculations!M283</f>
        <v>0.49199999999999999</v>
      </c>
      <c r="S305" s="31">
        <f>Calculations!R283</f>
        <v>10.820321090829118</v>
      </c>
      <c r="T305" s="31">
        <f>Calculations!AA283</f>
        <v>3.8370000000000002</v>
      </c>
      <c r="U305" s="31">
        <f>Calculations!AE283</f>
        <v>84.385308994941738</v>
      </c>
      <c r="V305" s="31">
        <f>Calculations!AB283</f>
        <v>5.1999999999999998E-2</v>
      </c>
      <c r="W305" s="31">
        <f>Calculations!AF283</f>
        <v>1.1436111722014515</v>
      </c>
      <c r="X305" s="31">
        <f>Calculations!AC283</f>
        <v>0</v>
      </c>
      <c r="Y305" s="31">
        <f>Calculations!AG283</f>
        <v>0</v>
      </c>
      <c r="Z305" s="31">
        <f>Calculations!AD283</f>
        <v>0</v>
      </c>
      <c r="AA305" s="31">
        <f>Calculations!AH283</f>
        <v>0</v>
      </c>
      <c r="AB305" s="15" t="s">
        <v>64</v>
      </c>
      <c r="AC305" s="14" t="s">
        <v>2096</v>
      </c>
      <c r="AD305" s="22" t="s">
        <v>2114</v>
      </c>
      <c r="AE305" s="22" t="s">
        <v>2100</v>
      </c>
      <c r="AF305" s="22"/>
      <c r="AG305" s="14" t="s">
        <v>2126</v>
      </c>
    </row>
    <row r="306" spans="2:33" ht="37.5" x14ac:dyDescent="0.25">
      <c r="B306" s="54" t="str">
        <f>Calculations!A284</f>
        <v>CC55</v>
      </c>
      <c r="C306" s="14" t="str">
        <f>Calculations!B284</f>
        <v>Land to the rear of Whitacre, Hoo Lane, GL55 6AZ</v>
      </c>
      <c r="D306" s="9" t="str">
        <f>Calculations!C284</f>
        <v>Housing</v>
      </c>
      <c r="E306" s="31">
        <f>Calculations!D284</f>
        <v>1.127</v>
      </c>
      <c r="F306" s="31">
        <f>Calculations!H284</f>
        <v>1.127</v>
      </c>
      <c r="G306" s="31">
        <f>Calculations!L284</f>
        <v>100</v>
      </c>
      <c r="H306" s="31">
        <f>Calculations!G284</f>
        <v>0</v>
      </c>
      <c r="I306" s="31">
        <f>Calculations!K284</f>
        <v>0</v>
      </c>
      <c r="J306" s="31">
        <f>Calculations!F284</f>
        <v>0</v>
      </c>
      <c r="K306" s="31">
        <f>Calculations!J284</f>
        <v>0</v>
      </c>
      <c r="L306" s="31">
        <f>Calculations!E284</f>
        <v>0</v>
      </c>
      <c r="M306" s="31">
        <f>Calculations!I284</f>
        <v>0</v>
      </c>
      <c r="N306" s="31">
        <f>Calculations!P284</f>
        <v>0</v>
      </c>
      <c r="O306" s="31">
        <f>Calculations!U284</f>
        <v>0</v>
      </c>
      <c r="P306" s="31">
        <f>Calculations!N284</f>
        <v>0</v>
      </c>
      <c r="Q306" s="31">
        <f>Calculations!S284</f>
        <v>0</v>
      </c>
      <c r="R306" s="31">
        <f>Calculations!M284</f>
        <v>0</v>
      </c>
      <c r="S306" s="31">
        <f>Calculations!R284</f>
        <v>0</v>
      </c>
      <c r="T306" s="31">
        <f>Calculations!AA284</f>
        <v>0</v>
      </c>
      <c r="U306" s="31">
        <f>Calculations!AE284</f>
        <v>0</v>
      </c>
      <c r="V306" s="31">
        <f>Calculations!AB284</f>
        <v>0</v>
      </c>
      <c r="W306" s="31">
        <f>Calculations!AF284</f>
        <v>0</v>
      </c>
      <c r="X306" s="31">
        <f>Calculations!AC284</f>
        <v>0</v>
      </c>
      <c r="Y306" s="31">
        <f>Calculations!AG284</f>
        <v>0</v>
      </c>
      <c r="Z306" s="31">
        <f>Calculations!AD284</f>
        <v>0</v>
      </c>
      <c r="AA306" s="31">
        <f>Calculations!AH284</f>
        <v>0</v>
      </c>
      <c r="AB306" s="15" t="s">
        <v>64</v>
      </c>
      <c r="AC306" s="14" t="s">
        <v>2098</v>
      </c>
      <c r="AD306" s="22" t="s">
        <v>2106</v>
      </c>
      <c r="AE306" s="22" t="s">
        <v>2101</v>
      </c>
      <c r="AF306" s="22"/>
      <c r="AG306" s="14" t="s">
        <v>2121</v>
      </c>
    </row>
    <row r="307" spans="2:33" ht="37.5" x14ac:dyDescent="0.25">
      <c r="B307" s="54" t="str">
        <f>Calculations!A285</f>
        <v>CC56</v>
      </c>
      <c r="C307" s="14" t="str">
        <f>Calculations!B285</f>
        <v>Chipping Campden</v>
      </c>
      <c r="D307" s="9" t="str">
        <f>Calculations!C285</f>
        <v>Housing</v>
      </c>
      <c r="E307" s="31">
        <f>Calculations!D285</f>
        <v>2.476</v>
      </c>
      <c r="F307" s="31">
        <f>Calculations!H285</f>
        <v>2.476</v>
      </c>
      <c r="G307" s="31">
        <f>Calculations!L285</f>
        <v>100</v>
      </c>
      <c r="H307" s="31">
        <f>Calculations!G285</f>
        <v>0</v>
      </c>
      <c r="I307" s="31">
        <f>Calculations!K285</f>
        <v>0</v>
      </c>
      <c r="J307" s="31">
        <f>Calculations!F285</f>
        <v>0</v>
      </c>
      <c r="K307" s="31">
        <f>Calculations!J285</f>
        <v>0</v>
      </c>
      <c r="L307" s="31">
        <f>Calculations!E285</f>
        <v>0</v>
      </c>
      <c r="M307" s="31">
        <f>Calculations!I285</f>
        <v>0</v>
      </c>
      <c r="N307" s="31">
        <f>Calculations!P285</f>
        <v>0</v>
      </c>
      <c r="O307" s="31">
        <f>Calculations!U285</f>
        <v>0</v>
      </c>
      <c r="P307" s="31">
        <f>Calculations!N285</f>
        <v>0</v>
      </c>
      <c r="Q307" s="31">
        <f>Calculations!S285</f>
        <v>0</v>
      </c>
      <c r="R307" s="31">
        <f>Calculations!M285</f>
        <v>0</v>
      </c>
      <c r="S307" s="31">
        <f>Calculations!R285</f>
        <v>0</v>
      </c>
      <c r="T307" s="31">
        <f>Calculations!AA285</f>
        <v>0</v>
      </c>
      <c r="U307" s="31">
        <f>Calculations!AE285</f>
        <v>0</v>
      </c>
      <c r="V307" s="31">
        <f>Calculations!AB285</f>
        <v>0</v>
      </c>
      <c r="W307" s="31">
        <f>Calculations!AF285</f>
        <v>0</v>
      </c>
      <c r="X307" s="31">
        <f>Calculations!AC285</f>
        <v>0</v>
      </c>
      <c r="Y307" s="31">
        <f>Calculations!AG285</f>
        <v>0</v>
      </c>
      <c r="Z307" s="31">
        <f>Calculations!AD285</f>
        <v>0</v>
      </c>
      <c r="AA307" s="31">
        <f>Calculations!AH285</f>
        <v>0</v>
      </c>
      <c r="AB307" s="15" t="s">
        <v>64</v>
      </c>
      <c r="AC307" s="14" t="s">
        <v>2098</v>
      </c>
      <c r="AD307" s="22" t="s">
        <v>2106</v>
      </c>
      <c r="AE307" s="22" t="s">
        <v>2101</v>
      </c>
      <c r="AF307" s="22"/>
      <c r="AG307" s="14" t="s">
        <v>2121</v>
      </c>
    </row>
    <row r="308" spans="2:33" ht="112.5" x14ac:dyDescent="0.25">
      <c r="B308" s="54" t="str">
        <f>Calculations!A286</f>
        <v>CC57</v>
      </c>
      <c r="C308" s="14" t="str">
        <f>Calculations!B286</f>
        <v>Land at Little Oak, Paxford Road</v>
      </c>
      <c r="D308" s="9" t="str">
        <f>Calculations!C286</f>
        <v>Housing</v>
      </c>
      <c r="E308" s="31">
        <f>Calculations!D286</f>
        <v>1.135</v>
      </c>
      <c r="F308" s="31">
        <f>Calculations!H286</f>
        <v>1.0009999999999999</v>
      </c>
      <c r="G308" s="31">
        <f>Calculations!L286</f>
        <v>88.193832599118934</v>
      </c>
      <c r="H308" s="31">
        <f>Calculations!G286</f>
        <v>5.3999999999999999E-2</v>
      </c>
      <c r="I308" s="31">
        <f>Calculations!K286</f>
        <v>4.7577092511013213</v>
      </c>
      <c r="J308" s="31">
        <f>Calculations!F286</f>
        <v>3.5999999999999997E-2</v>
      </c>
      <c r="K308" s="31">
        <f>Calculations!J286</f>
        <v>3.1718061674008804</v>
      </c>
      <c r="L308" s="31">
        <f>Calculations!E286</f>
        <v>4.3999999999999997E-2</v>
      </c>
      <c r="M308" s="31">
        <f>Calculations!I286</f>
        <v>3.8766519823788546</v>
      </c>
      <c r="N308" s="31">
        <f>Calculations!P286</f>
        <v>0.13500000000000001</v>
      </c>
      <c r="O308" s="31">
        <f>Calculations!U286</f>
        <v>11.894273127753305</v>
      </c>
      <c r="P308" s="31">
        <f>Calculations!N286</f>
        <v>3.0000000000000001E-3</v>
      </c>
      <c r="Q308" s="31">
        <f>Calculations!S286</f>
        <v>0.26431718061674009</v>
      </c>
      <c r="R308" s="31">
        <f>Calculations!M286</f>
        <v>1.4E-2</v>
      </c>
      <c r="S308" s="31">
        <f>Calculations!R286</f>
        <v>1.2334801762114538</v>
      </c>
      <c r="T308" s="31">
        <f>Calculations!AA286</f>
        <v>8.1000000000000003E-2</v>
      </c>
      <c r="U308" s="31">
        <f>Calculations!AE286</f>
        <v>7.1365638766519828</v>
      </c>
      <c r="V308" s="31">
        <f>Calculations!AB286</f>
        <v>5.3999999999999999E-2</v>
      </c>
      <c r="W308" s="31">
        <f>Calculations!AF286</f>
        <v>4.7577092511013213</v>
      </c>
      <c r="X308" s="31">
        <f>Calculations!AC286</f>
        <v>0</v>
      </c>
      <c r="Y308" s="31">
        <f>Calculations!AG286</f>
        <v>0</v>
      </c>
      <c r="Z308" s="31">
        <f>Calculations!AD286</f>
        <v>0</v>
      </c>
      <c r="AA308" s="31">
        <f>Calculations!AH286</f>
        <v>0</v>
      </c>
      <c r="AB308" s="15" t="s">
        <v>64</v>
      </c>
      <c r="AC308" s="14" t="s">
        <v>2096</v>
      </c>
      <c r="AD308" s="22" t="s">
        <v>2114</v>
      </c>
      <c r="AE308" s="22" t="s">
        <v>2100</v>
      </c>
      <c r="AF308" s="22"/>
      <c r="AG308" s="14" t="s">
        <v>2126</v>
      </c>
    </row>
    <row r="309" spans="2:33" ht="112.5" x14ac:dyDescent="0.25">
      <c r="B309" s="54" t="str">
        <f>Calculations!A287</f>
        <v>CC58</v>
      </c>
      <c r="C309" s="14" t="str">
        <f>Calculations!B287</f>
        <v>Land at the Craves, Blind Lane</v>
      </c>
      <c r="D309" s="9" t="str">
        <f>Calculations!C287</f>
        <v>Housing</v>
      </c>
      <c r="E309" s="31">
        <f>Calculations!D287</f>
        <v>3.254</v>
      </c>
      <c r="F309" s="31">
        <f>Calculations!H287</f>
        <v>2.5019999999999998</v>
      </c>
      <c r="G309" s="31">
        <f>Calculations!L287</f>
        <v>76.889981561155494</v>
      </c>
      <c r="H309" s="31">
        <f>Calculations!G287</f>
        <v>0.16800000000000001</v>
      </c>
      <c r="I309" s="31">
        <f>Calculations!K287</f>
        <v>5.1628764597418568</v>
      </c>
      <c r="J309" s="31">
        <f>Calculations!F287</f>
        <v>0</v>
      </c>
      <c r="K309" s="31">
        <f>Calculations!J287</f>
        <v>0</v>
      </c>
      <c r="L309" s="31">
        <f>Calculations!E287</f>
        <v>0.58399999999999996</v>
      </c>
      <c r="M309" s="31">
        <f>Calculations!I287</f>
        <v>17.947141979102639</v>
      </c>
      <c r="N309" s="31">
        <f>Calculations!P287</f>
        <v>0.4</v>
      </c>
      <c r="O309" s="31">
        <f>Calculations!U287</f>
        <v>12.292562999385373</v>
      </c>
      <c r="P309" s="31">
        <f>Calculations!N287</f>
        <v>5.2999999999999999E-2</v>
      </c>
      <c r="Q309" s="31">
        <f>Calculations!S287</f>
        <v>1.6287645974185618</v>
      </c>
      <c r="R309" s="31">
        <f>Calculations!M287</f>
        <v>0.27100000000000002</v>
      </c>
      <c r="S309" s="31">
        <f>Calculations!R287</f>
        <v>8.3282114320835898</v>
      </c>
      <c r="T309" s="31">
        <f>Calculations!AA287</f>
        <v>0.57799999999999996</v>
      </c>
      <c r="U309" s="31">
        <f>Calculations!AE287</f>
        <v>17.762753534111862</v>
      </c>
      <c r="V309" s="31">
        <f>Calculations!AB287</f>
        <v>0.17399999999999999</v>
      </c>
      <c r="W309" s="31">
        <f>Calculations!AF287</f>
        <v>5.3472649047326364</v>
      </c>
      <c r="X309" s="31">
        <f>Calculations!AC287</f>
        <v>0</v>
      </c>
      <c r="Y309" s="31">
        <f>Calculations!AG287</f>
        <v>0</v>
      </c>
      <c r="Z309" s="31">
        <f>Calculations!AD287</f>
        <v>0</v>
      </c>
      <c r="AA309" s="31">
        <f>Calculations!AH287</f>
        <v>0</v>
      </c>
      <c r="AB309" s="15" t="s">
        <v>64</v>
      </c>
      <c r="AC309" s="14" t="s">
        <v>2096</v>
      </c>
      <c r="AD309" s="22" t="s">
        <v>2114</v>
      </c>
      <c r="AE309" s="22" t="s">
        <v>2100</v>
      </c>
      <c r="AF309" s="22"/>
      <c r="AG309" s="14" t="s">
        <v>2126</v>
      </c>
    </row>
    <row r="310" spans="2:33" ht="112.5" x14ac:dyDescent="0.25">
      <c r="B310" s="54" t="str">
        <f>Calculations!A288</f>
        <v>CC59</v>
      </c>
      <c r="C310" s="14" t="str">
        <f>Calculations!B288</f>
        <v>Campden End, Park Road</v>
      </c>
      <c r="D310" s="9" t="str">
        <f>Calculations!C288</f>
        <v>Housing</v>
      </c>
      <c r="E310" s="31">
        <f>Calculations!D288</f>
        <v>0.41799999999999998</v>
      </c>
      <c r="F310" s="31">
        <f>Calculations!H288</f>
        <v>0.33499999999999996</v>
      </c>
      <c r="G310" s="31">
        <f>Calculations!L288</f>
        <v>80.143540669856449</v>
      </c>
      <c r="H310" s="31">
        <f>Calculations!G288</f>
        <v>5.8000000000000003E-2</v>
      </c>
      <c r="I310" s="31">
        <f>Calculations!K288</f>
        <v>13.875598086124402</v>
      </c>
      <c r="J310" s="31">
        <f>Calculations!F288</f>
        <v>4.0000000000000001E-3</v>
      </c>
      <c r="K310" s="31">
        <f>Calculations!J288</f>
        <v>0.95693779904306231</v>
      </c>
      <c r="L310" s="31">
        <f>Calculations!E288</f>
        <v>2.1000000000000001E-2</v>
      </c>
      <c r="M310" s="31">
        <f>Calculations!I288</f>
        <v>5.0239234449760772</v>
      </c>
      <c r="N310" s="31">
        <f>Calculations!P288</f>
        <v>1E-3</v>
      </c>
      <c r="O310" s="31">
        <f>Calculations!U288</f>
        <v>0.23923444976076558</v>
      </c>
      <c r="P310" s="31">
        <f>Calculations!N288</f>
        <v>0</v>
      </c>
      <c r="Q310" s="31">
        <f>Calculations!S288</f>
        <v>0</v>
      </c>
      <c r="R310" s="31">
        <f>Calculations!M288</f>
        <v>0</v>
      </c>
      <c r="S310" s="31">
        <f>Calculations!R288</f>
        <v>0</v>
      </c>
      <c r="T310" s="31">
        <f>Calculations!AA288</f>
        <v>2.5000000000000001E-2</v>
      </c>
      <c r="U310" s="31">
        <f>Calculations!AE288</f>
        <v>5.9808612440191391</v>
      </c>
      <c r="V310" s="31">
        <f>Calculations!AB288</f>
        <v>5.8000000000000003E-2</v>
      </c>
      <c r="W310" s="31">
        <f>Calculations!AF288</f>
        <v>13.875598086124402</v>
      </c>
      <c r="X310" s="31">
        <f>Calculations!AC288</f>
        <v>0</v>
      </c>
      <c r="Y310" s="31">
        <f>Calculations!AG288</f>
        <v>0</v>
      </c>
      <c r="Z310" s="31">
        <f>Calculations!AD288</f>
        <v>0</v>
      </c>
      <c r="AA310" s="31">
        <f>Calculations!AH288</f>
        <v>0</v>
      </c>
      <c r="AB310" s="15" t="s">
        <v>64</v>
      </c>
      <c r="AC310" s="14" t="s">
        <v>2096</v>
      </c>
      <c r="AD310" s="22" t="s">
        <v>2114</v>
      </c>
      <c r="AE310" s="22" t="s">
        <v>2100</v>
      </c>
      <c r="AF310" s="22"/>
      <c r="AG310" s="14" t="s">
        <v>2126</v>
      </c>
    </row>
    <row r="311" spans="2:33" ht="37.5" x14ac:dyDescent="0.25">
      <c r="B311" s="54" t="str">
        <f>Calculations!A289</f>
        <v>CC60</v>
      </c>
      <c r="C311" s="14" t="str">
        <f>Calculations!B289</f>
        <v>Land at Hoo Farm, Back Ends</v>
      </c>
      <c r="D311" s="9" t="str">
        <f>Calculations!C289</f>
        <v>Housing</v>
      </c>
      <c r="E311" s="31">
        <f>Calculations!D289</f>
        <v>0.34399999999999997</v>
      </c>
      <c r="F311" s="31">
        <f>Calculations!H289</f>
        <v>0.34399999999999997</v>
      </c>
      <c r="G311" s="31">
        <f>Calculations!L289</f>
        <v>100</v>
      </c>
      <c r="H311" s="31">
        <f>Calculations!G289</f>
        <v>0</v>
      </c>
      <c r="I311" s="31">
        <f>Calculations!K289</f>
        <v>0</v>
      </c>
      <c r="J311" s="31">
        <f>Calculations!F289</f>
        <v>0</v>
      </c>
      <c r="K311" s="31">
        <f>Calculations!J289</f>
        <v>0</v>
      </c>
      <c r="L311" s="31">
        <f>Calculations!E289</f>
        <v>0</v>
      </c>
      <c r="M311" s="31">
        <f>Calculations!I289</f>
        <v>0</v>
      </c>
      <c r="N311" s="31">
        <f>Calculations!P289</f>
        <v>0</v>
      </c>
      <c r="O311" s="31">
        <f>Calculations!U289</f>
        <v>0</v>
      </c>
      <c r="P311" s="31">
        <f>Calculations!N289</f>
        <v>0</v>
      </c>
      <c r="Q311" s="31">
        <f>Calculations!S289</f>
        <v>0</v>
      </c>
      <c r="R311" s="31">
        <f>Calculations!M289</f>
        <v>0</v>
      </c>
      <c r="S311" s="31">
        <f>Calculations!R289</f>
        <v>0</v>
      </c>
      <c r="T311" s="31">
        <f>Calculations!AA289</f>
        <v>0</v>
      </c>
      <c r="U311" s="31">
        <f>Calculations!AE289</f>
        <v>0</v>
      </c>
      <c r="V311" s="31">
        <f>Calculations!AB289</f>
        <v>0</v>
      </c>
      <c r="W311" s="31">
        <f>Calculations!AF289</f>
        <v>0</v>
      </c>
      <c r="X311" s="31">
        <f>Calculations!AC289</f>
        <v>0</v>
      </c>
      <c r="Y311" s="31">
        <f>Calculations!AG289</f>
        <v>0</v>
      </c>
      <c r="Z311" s="31">
        <f>Calculations!AD289</f>
        <v>0</v>
      </c>
      <c r="AA311" s="31">
        <f>Calculations!AH289</f>
        <v>0</v>
      </c>
      <c r="AB311" s="15" t="s">
        <v>64</v>
      </c>
      <c r="AC311" s="14" t="s">
        <v>2099</v>
      </c>
      <c r="AD311" s="22" t="s">
        <v>2107</v>
      </c>
      <c r="AE311" s="22" t="s">
        <v>2102</v>
      </c>
      <c r="AF311" s="22"/>
      <c r="AG311" s="14" t="s">
        <v>2122</v>
      </c>
    </row>
    <row r="312" spans="2:33" ht="37.5" x14ac:dyDescent="0.25">
      <c r="B312" s="54" t="str">
        <f>Calculations!A290</f>
        <v>CC61</v>
      </c>
      <c r="C312" s="14" t="str">
        <f>Calculations!B290</f>
        <v>Land north of Whaddon Grange</v>
      </c>
      <c r="D312" s="9" t="str">
        <f>Calculations!C290</f>
        <v>Housing</v>
      </c>
      <c r="E312" s="31">
        <f>Calculations!D290</f>
        <v>1.891</v>
      </c>
      <c r="F312" s="31">
        <f>Calculations!H290</f>
        <v>1.891</v>
      </c>
      <c r="G312" s="31">
        <f>Calculations!L290</f>
        <v>100</v>
      </c>
      <c r="H312" s="31">
        <f>Calculations!G290</f>
        <v>0</v>
      </c>
      <c r="I312" s="31">
        <f>Calculations!K290</f>
        <v>0</v>
      </c>
      <c r="J312" s="31">
        <f>Calculations!F290</f>
        <v>0</v>
      </c>
      <c r="K312" s="31">
        <f>Calculations!J290</f>
        <v>0</v>
      </c>
      <c r="L312" s="31">
        <f>Calculations!E290</f>
        <v>0</v>
      </c>
      <c r="M312" s="31">
        <f>Calculations!I290</f>
        <v>0</v>
      </c>
      <c r="N312" s="31">
        <f>Calculations!P290</f>
        <v>3.9E-2</v>
      </c>
      <c r="O312" s="31">
        <f>Calculations!U290</f>
        <v>2.0624008461131678</v>
      </c>
      <c r="P312" s="31">
        <f>Calculations!N290</f>
        <v>0</v>
      </c>
      <c r="Q312" s="31">
        <f>Calculations!S290</f>
        <v>0</v>
      </c>
      <c r="R312" s="31">
        <f>Calculations!M290</f>
        <v>0</v>
      </c>
      <c r="S312" s="31">
        <f>Calculations!R290</f>
        <v>0</v>
      </c>
      <c r="T312" s="31">
        <f>Calculations!AA290</f>
        <v>0</v>
      </c>
      <c r="U312" s="31">
        <f>Calculations!AE290</f>
        <v>0</v>
      </c>
      <c r="V312" s="31">
        <f>Calculations!AB290</f>
        <v>0</v>
      </c>
      <c r="W312" s="31">
        <f>Calculations!AF290</f>
        <v>0</v>
      </c>
      <c r="X312" s="31">
        <f>Calculations!AC290</f>
        <v>0</v>
      </c>
      <c r="Y312" s="31">
        <f>Calculations!AG290</f>
        <v>0</v>
      </c>
      <c r="Z312" s="31">
        <f>Calculations!AD290</f>
        <v>0</v>
      </c>
      <c r="AA312" s="31">
        <f>Calculations!AH290</f>
        <v>0</v>
      </c>
      <c r="AB312" s="15" t="s">
        <v>64</v>
      </c>
      <c r="AC312" s="14" t="s">
        <v>2098</v>
      </c>
      <c r="AD312" s="22" t="s">
        <v>2106</v>
      </c>
      <c r="AE312" s="22" t="s">
        <v>2101</v>
      </c>
      <c r="AF312" s="22"/>
      <c r="AG312" s="14" t="s">
        <v>2121</v>
      </c>
    </row>
    <row r="313" spans="2:33" ht="25" x14ac:dyDescent="0.25">
      <c r="B313" s="54" t="str">
        <f>Calculations!A291</f>
        <v>CC62</v>
      </c>
      <c r="C313" s="14" t="str">
        <f>Calculations!B291</f>
        <v>Land at Poplars Farm, Westington</v>
      </c>
      <c r="D313" s="9" t="str">
        <f>Calculations!C291</f>
        <v>Housing</v>
      </c>
      <c r="E313" s="31">
        <f>Calculations!D291</f>
        <v>0.16500000000000001</v>
      </c>
      <c r="F313" s="31">
        <f>Calculations!H291</f>
        <v>0.16500000000000001</v>
      </c>
      <c r="G313" s="31">
        <f>Calculations!L291</f>
        <v>100</v>
      </c>
      <c r="H313" s="31">
        <f>Calculations!G291</f>
        <v>0</v>
      </c>
      <c r="I313" s="31">
        <f>Calculations!K291</f>
        <v>0</v>
      </c>
      <c r="J313" s="31">
        <f>Calculations!F291</f>
        <v>0</v>
      </c>
      <c r="K313" s="31">
        <f>Calculations!J291</f>
        <v>0</v>
      </c>
      <c r="L313" s="31">
        <f>Calculations!E291</f>
        <v>0</v>
      </c>
      <c r="M313" s="31">
        <f>Calculations!I291</f>
        <v>0</v>
      </c>
      <c r="N313" s="31">
        <f>Calculations!P291</f>
        <v>5.5E-2</v>
      </c>
      <c r="O313" s="31">
        <f>Calculations!U291</f>
        <v>33.333333333333329</v>
      </c>
      <c r="P313" s="31">
        <f>Calculations!N291</f>
        <v>1.4E-2</v>
      </c>
      <c r="Q313" s="31">
        <f>Calculations!S291</f>
        <v>8.4848484848484844</v>
      </c>
      <c r="R313" s="31">
        <f>Calculations!M291</f>
        <v>0</v>
      </c>
      <c r="S313" s="31">
        <f>Calculations!R291</f>
        <v>0</v>
      </c>
      <c r="T313" s="31">
        <f>Calculations!AA291</f>
        <v>0</v>
      </c>
      <c r="U313" s="31">
        <f>Calculations!AE291</f>
        <v>0</v>
      </c>
      <c r="V313" s="31">
        <f>Calculations!AB291</f>
        <v>0</v>
      </c>
      <c r="W313" s="31">
        <f>Calculations!AF291</f>
        <v>0</v>
      </c>
      <c r="X313" s="31">
        <f>Calculations!AC291</f>
        <v>0</v>
      </c>
      <c r="Y313" s="31">
        <f>Calculations!AG291</f>
        <v>0</v>
      </c>
      <c r="Z313" s="31">
        <f>Calculations!AD291</f>
        <v>0</v>
      </c>
      <c r="AA313" s="31">
        <f>Calculations!AH291</f>
        <v>0</v>
      </c>
      <c r="AB313" s="15" t="s">
        <v>64</v>
      </c>
      <c r="AC313" s="14" t="s">
        <v>2097</v>
      </c>
      <c r="AD313" s="22" t="s">
        <v>2119</v>
      </c>
      <c r="AE313" s="22" t="s">
        <v>2120</v>
      </c>
      <c r="AF313" s="22"/>
      <c r="AG313" s="14" t="s">
        <v>2124</v>
      </c>
    </row>
    <row r="314" spans="2:33" ht="25" x14ac:dyDescent="0.25">
      <c r="B314" s="54" t="str">
        <f>Calculations!A292</f>
        <v>CC63</v>
      </c>
      <c r="C314" s="14" t="str">
        <f>Calculations!B292</f>
        <v>Wolds End Orchard, Back Ends</v>
      </c>
      <c r="D314" s="9" t="str">
        <f>Calculations!C292</f>
        <v>Housing</v>
      </c>
      <c r="E314" s="31">
        <f>Calculations!D292</f>
        <v>1.0620000000000001</v>
      </c>
      <c r="F314" s="31">
        <f>Calculations!H292</f>
        <v>1.0620000000000001</v>
      </c>
      <c r="G314" s="31">
        <f>Calculations!L292</f>
        <v>100</v>
      </c>
      <c r="H314" s="31">
        <f>Calculations!G292</f>
        <v>0</v>
      </c>
      <c r="I314" s="31">
        <f>Calculations!K292</f>
        <v>0</v>
      </c>
      <c r="J314" s="31">
        <f>Calculations!F292</f>
        <v>0</v>
      </c>
      <c r="K314" s="31">
        <f>Calculations!J292</f>
        <v>0</v>
      </c>
      <c r="L314" s="31">
        <f>Calculations!E292</f>
        <v>0</v>
      </c>
      <c r="M314" s="31">
        <f>Calculations!I292</f>
        <v>0</v>
      </c>
      <c r="N314" s="31">
        <f>Calculations!P292</f>
        <v>0.16900000000000001</v>
      </c>
      <c r="O314" s="31">
        <f>Calculations!U292</f>
        <v>15.913370998116761</v>
      </c>
      <c r="P314" s="31">
        <f>Calculations!N292</f>
        <v>0.12</v>
      </c>
      <c r="Q314" s="31">
        <f>Calculations!S292</f>
        <v>11.299435028248586</v>
      </c>
      <c r="R314" s="31">
        <f>Calculations!M292</f>
        <v>2.1000000000000001E-2</v>
      </c>
      <c r="S314" s="31">
        <f>Calculations!R292</f>
        <v>1.977401129943503</v>
      </c>
      <c r="T314" s="31">
        <f>Calculations!AA292</f>
        <v>0</v>
      </c>
      <c r="U314" s="31">
        <f>Calculations!AE292</f>
        <v>0</v>
      </c>
      <c r="V314" s="31">
        <f>Calculations!AB292</f>
        <v>0</v>
      </c>
      <c r="W314" s="31">
        <f>Calculations!AF292</f>
        <v>0</v>
      </c>
      <c r="X314" s="31">
        <f>Calculations!AC292</f>
        <v>0</v>
      </c>
      <c r="Y314" s="31">
        <f>Calculations!AG292</f>
        <v>0</v>
      </c>
      <c r="Z314" s="31">
        <f>Calculations!AD292</f>
        <v>0</v>
      </c>
      <c r="AA314" s="31">
        <f>Calculations!AH292</f>
        <v>0</v>
      </c>
      <c r="AB314" s="15" t="s">
        <v>64</v>
      </c>
      <c r="AC314" s="14" t="s">
        <v>2097</v>
      </c>
      <c r="AD314" s="22" t="s">
        <v>2119</v>
      </c>
      <c r="AE314" s="22" t="s">
        <v>2120</v>
      </c>
      <c r="AF314" s="22"/>
      <c r="AG314" s="14" t="s">
        <v>2124</v>
      </c>
    </row>
    <row r="315" spans="2:33" ht="25" x14ac:dyDescent="0.25">
      <c r="B315" s="54" t="str">
        <f>Calculations!A293</f>
        <v>CC64</v>
      </c>
      <c r="C315" s="14" t="str">
        <f>Calculations!B293</f>
        <v>Chipping Campden</v>
      </c>
      <c r="D315" s="9" t="str">
        <f>Calculations!C293</f>
        <v>Housing</v>
      </c>
      <c r="E315" s="31">
        <f>Calculations!D293</f>
        <v>2.2890000000000001</v>
      </c>
      <c r="F315" s="31">
        <f>Calculations!H293</f>
        <v>2.2890000000000001</v>
      </c>
      <c r="G315" s="31">
        <f>Calculations!L293</f>
        <v>100</v>
      </c>
      <c r="H315" s="31">
        <f>Calculations!G293</f>
        <v>0</v>
      </c>
      <c r="I315" s="31">
        <f>Calculations!K293</f>
        <v>0</v>
      </c>
      <c r="J315" s="31">
        <f>Calculations!F293</f>
        <v>0</v>
      </c>
      <c r="K315" s="31">
        <f>Calculations!J293</f>
        <v>0</v>
      </c>
      <c r="L315" s="31">
        <f>Calculations!E293</f>
        <v>0</v>
      </c>
      <c r="M315" s="31">
        <f>Calculations!I293</f>
        <v>0</v>
      </c>
      <c r="N315" s="31">
        <f>Calculations!P293</f>
        <v>0.34</v>
      </c>
      <c r="O315" s="31">
        <f>Calculations!U293</f>
        <v>14.853647881170817</v>
      </c>
      <c r="P315" s="31">
        <f>Calculations!N293</f>
        <v>5.0000000000000001E-3</v>
      </c>
      <c r="Q315" s="31">
        <f>Calculations!S293</f>
        <v>0.218435998252512</v>
      </c>
      <c r="R315" s="31">
        <f>Calculations!M293</f>
        <v>0</v>
      </c>
      <c r="S315" s="31">
        <f>Calculations!R293</f>
        <v>0</v>
      </c>
      <c r="T315" s="31">
        <f>Calculations!AA293</f>
        <v>0</v>
      </c>
      <c r="U315" s="31">
        <f>Calculations!AE293</f>
        <v>0</v>
      </c>
      <c r="V315" s="31">
        <f>Calculations!AB293</f>
        <v>0</v>
      </c>
      <c r="W315" s="31">
        <f>Calculations!AF293</f>
        <v>0</v>
      </c>
      <c r="X315" s="31">
        <f>Calculations!AC293</f>
        <v>0</v>
      </c>
      <c r="Y315" s="31">
        <f>Calculations!AG293</f>
        <v>0</v>
      </c>
      <c r="Z315" s="31">
        <f>Calculations!AD293</f>
        <v>0</v>
      </c>
      <c r="AA315" s="31">
        <f>Calculations!AH293</f>
        <v>0</v>
      </c>
      <c r="AB315" s="15" t="s">
        <v>64</v>
      </c>
      <c r="AC315" s="14" t="s">
        <v>2097</v>
      </c>
      <c r="AD315" s="22" t="s">
        <v>2119</v>
      </c>
      <c r="AE315" s="22" t="s">
        <v>2120</v>
      </c>
      <c r="AF315" s="22"/>
      <c r="AG315" s="14" t="s">
        <v>2124</v>
      </c>
    </row>
    <row r="316" spans="2:33" ht="37.5" x14ac:dyDescent="0.25">
      <c r="B316" s="54" t="str">
        <f>Calculations!A294</f>
        <v>CC65</v>
      </c>
      <c r="C316" s="14" t="str">
        <f>Calculations!B294</f>
        <v>Chipping Campden</v>
      </c>
      <c r="D316" s="9" t="str">
        <f>Calculations!C294</f>
        <v>Housing</v>
      </c>
      <c r="E316" s="31">
        <f>Calculations!D294</f>
        <v>3.407</v>
      </c>
      <c r="F316" s="31">
        <f>Calculations!H294</f>
        <v>3.407</v>
      </c>
      <c r="G316" s="31">
        <f>Calculations!L294</f>
        <v>100</v>
      </c>
      <c r="H316" s="31">
        <f>Calculations!G294</f>
        <v>0</v>
      </c>
      <c r="I316" s="31">
        <f>Calculations!K294</f>
        <v>0</v>
      </c>
      <c r="J316" s="31">
        <f>Calculations!F294</f>
        <v>0</v>
      </c>
      <c r="K316" s="31">
        <f>Calculations!J294</f>
        <v>0</v>
      </c>
      <c r="L316" s="31">
        <f>Calculations!E294</f>
        <v>0</v>
      </c>
      <c r="M316" s="31">
        <f>Calculations!I294</f>
        <v>0</v>
      </c>
      <c r="N316" s="31">
        <f>Calculations!P294</f>
        <v>1.2999999999999999E-2</v>
      </c>
      <c r="O316" s="31">
        <f>Calculations!U294</f>
        <v>0.38156736131493979</v>
      </c>
      <c r="P316" s="31">
        <f>Calculations!N294</f>
        <v>0</v>
      </c>
      <c r="Q316" s="31">
        <f>Calculations!S294</f>
        <v>0</v>
      </c>
      <c r="R316" s="31">
        <f>Calculations!M294</f>
        <v>0</v>
      </c>
      <c r="S316" s="31">
        <f>Calculations!R294</f>
        <v>0</v>
      </c>
      <c r="T316" s="31">
        <f>Calculations!AA294</f>
        <v>0</v>
      </c>
      <c r="U316" s="31">
        <f>Calculations!AE294</f>
        <v>0</v>
      </c>
      <c r="V316" s="31">
        <f>Calculations!AB294</f>
        <v>0</v>
      </c>
      <c r="W316" s="31">
        <f>Calculations!AF294</f>
        <v>0</v>
      </c>
      <c r="X316" s="31">
        <f>Calculations!AC294</f>
        <v>0</v>
      </c>
      <c r="Y316" s="31">
        <f>Calculations!AG294</f>
        <v>0</v>
      </c>
      <c r="Z316" s="31">
        <f>Calculations!AD294</f>
        <v>0</v>
      </c>
      <c r="AA316" s="31">
        <f>Calculations!AH294</f>
        <v>0</v>
      </c>
      <c r="AB316" s="15" t="s">
        <v>64</v>
      </c>
      <c r="AC316" s="14" t="s">
        <v>2098</v>
      </c>
      <c r="AD316" s="22" t="s">
        <v>2106</v>
      </c>
      <c r="AE316" s="22" t="s">
        <v>2101</v>
      </c>
      <c r="AF316" s="22"/>
      <c r="AG316" s="14" t="s">
        <v>2121</v>
      </c>
    </row>
    <row r="317" spans="2:33" ht="37.5" x14ac:dyDescent="0.25">
      <c r="B317" s="54" t="str">
        <f>Calculations!A295</f>
        <v>CC66A</v>
      </c>
      <c r="C317" s="14" t="str">
        <f>Calculations!B295</f>
        <v>Chipping Campden</v>
      </c>
      <c r="D317" s="9" t="str">
        <f>Calculations!C295</f>
        <v>Housing</v>
      </c>
      <c r="E317" s="31">
        <f>Calculations!D295</f>
        <v>0.45100000000000001</v>
      </c>
      <c r="F317" s="31">
        <f>Calculations!H295</f>
        <v>0.45100000000000001</v>
      </c>
      <c r="G317" s="31">
        <f>Calculations!L295</f>
        <v>100</v>
      </c>
      <c r="H317" s="31">
        <f>Calculations!G295</f>
        <v>0</v>
      </c>
      <c r="I317" s="31">
        <f>Calculations!K295</f>
        <v>0</v>
      </c>
      <c r="J317" s="31">
        <f>Calculations!F295</f>
        <v>0</v>
      </c>
      <c r="K317" s="31">
        <f>Calculations!J295</f>
        <v>0</v>
      </c>
      <c r="L317" s="31">
        <f>Calculations!E295</f>
        <v>0</v>
      </c>
      <c r="M317" s="31">
        <f>Calculations!I295</f>
        <v>0</v>
      </c>
      <c r="N317" s="31">
        <f>Calculations!P295</f>
        <v>0</v>
      </c>
      <c r="O317" s="31">
        <f>Calculations!U295</f>
        <v>0</v>
      </c>
      <c r="P317" s="31">
        <f>Calculations!N295</f>
        <v>0</v>
      </c>
      <c r="Q317" s="31">
        <f>Calculations!S295</f>
        <v>0</v>
      </c>
      <c r="R317" s="31">
        <f>Calculations!M295</f>
        <v>0</v>
      </c>
      <c r="S317" s="31">
        <f>Calculations!R295</f>
        <v>0</v>
      </c>
      <c r="T317" s="31">
        <f>Calculations!AA295</f>
        <v>0</v>
      </c>
      <c r="U317" s="31">
        <f>Calculations!AE295</f>
        <v>0</v>
      </c>
      <c r="V317" s="31">
        <f>Calculations!AB295</f>
        <v>0</v>
      </c>
      <c r="W317" s="31">
        <f>Calculations!AF295</f>
        <v>0</v>
      </c>
      <c r="X317" s="31">
        <f>Calculations!AC295</f>
        <v>0</v>
      </c>
      <c r="Y317" s="31">
        <f>Calculations!AG295</f>
        <v>0</v>
      </c>
      <c r="Z317" s="31">
        <f>Calculations!AD295</f>
        <v>0</v>
      </c>
      <c r="AA317" s="31">
        <f>Calculations!AH295</f>
        <v>0</v>
      </c>
      <c r="AB317" s="15" t="s">
        <v>64</v>
      </c>
      <c r="AC317" s="14" t="s">
        <v>2099</v>
      </c>
      <c r="AD317" s="22" t="s">
        <v>2107</v>
      </c>
      <c r="AE317" s="22" t="s">
        <v>2102</v>
      </c>
      <c r="AF317" s="22"/>
      <c r="AG317" s="14" t="s">
        <v>2122</v>
      </c>
    </row>
    <row r="318" spans="2:33" ht="37.5" x14ac:dyDescent="0.25">
      <c r="B318" s="54" t="str">
        <f>Calculations!A296</f>
        <v>CC66B</v>
      </c>
      <c r="C318" s="14" t="str">
        <f>Calculations!B296</f>
        <v>Chipping Campden</v>
      </c>
      <c r="D318" s="9" t="str">
        <f>Calculations!C296</f>
        <v>Housing</v>
      </c>
      <c r="E318" s="31">
        <f>Calculations!D296</f>
        <v>0.49299999999999999</v>
      </c>
      <c r="F318" s="31">
        <f>Calculations!H296</f>
        <v>0.49299999999999999</v>
      </c>
      <c r="G318" s="31">
        <f>Calculations!L296</f>
        <v>100</v>
      </c>
      <c r="H318" s="31">
        <f>Calculations!G296</f>
        <v>0</v>
      </c>
      <c r="I318" s="31">
        <f>Calculations!K296</f>
        <v>0</v>
      </c>
      <c r="J318" s="31">
        <f>Calculations!F296</f>
        <v>0</v>
      </c>
      <c r="K318" s="31">
        <f>Calculations!J296</f>
        <v>0</v>
      </c>
      <c r="L318" s="31">
        <f>Calculations!E296</f>
        <v>0</v>
      </c>
      <c r="M318" s="31">
        <f>Calculations!I296</f>
        <v>0</v>
      </c>
      <c r="N318" s="31">
        <f>Calculations!P296</f>
        <v>0</v>
      </c>
      <c r="O318" s="31">
        <f>Calculations!U296</f>
        <v>0</v>
      </c>
      <c r="P318" s="31">
        <f>Calculations!N296</f>
        <v>0</v>
      </c>
      <c r="Q318" s="31">
        <f>Calculations!S296</f>
        <v>0</v>
      </c>
      <c r="R318" s="31">
        <f>Calculations!M296</f>
        <v>0</v>
      </c>
      <c r="S318" s="31">
        <f>Calculations!R296</f>
        <v>0</v>
      </c>
      <c r="T318" s="31">
        <f>Calculations!AA296</f>
        <v>0</v>
      </c>
      <c r="U318" s="31">
        <f>Calculations!AE296</f>
        <v>0</v>
      </c>
      <c r="V318" s="31">
        <f>Calculations!AB296</f>
        <v>0</v>
      </c>
      <c r="W318" s="31">
        <f>Calculations!AF296</f>
        <v>0</v>
      </c>
      <c r="X318" s="31">
        <f>Calculations!AC296</f>
        <v>0</v>
      </c>
      <c r="Y318" s="31">
        <f>Calculations!AG296</f>
        <v>0</v>
      </c>
      <c r="Z318" s="31">
        <f>Calculations!AD296</f>
        <v>0</v>
      </c>
      <c r="AA318" s="31">
        <f>Calculations!AH296</f>
        <v>0</v>
      </c>
      <c r="AB318" s="15" t="s">
        <v>64</v>
      </c>
      <c r="AC318" s="14" t="s">
        <v>2099</v>
      </c>
      <c r="AD318" s="22" t="s">
        <v>2107</v>
      </c>
      <c r="AE318" s="22" t="s">
        <v>2102</v>
      </c>
      <c r="AF318" s="22"/>
      <c r="AG318" s="14" t="s">
        <v>2122</v>
      </c>
    </row>
    <row r="319" spans="2:33" ht="37.5" x14ac:dyDescent="0.25">
      <c r="B319" s="54" t="str">
        <f>Calculations!A297</f>
        <v>CC67</v>
      </c>
      <c r="C319" s="14" t="str">
        <f>Calculations!B297</f>
        <v>Part of field west of Jubilee Close</v>
      </c>
      <c r="D319" s="9" t="str">
        <f>Calculations!C297</f>
        <v>Housing</v>
      </c>
      <c r="E319" s="31">
        <f>Calculations!D297</f>
        <v>2.1040000000000001</v>
      </c>
      <c r="F319" s="31">
        <f>Calculations!H297</f>
        <v>2.1040000000000001</v>
      </c>
      <c r="G319" s="31">
        <f>Calculations!L297</f>
        <v>100</v>
      </c>
      <c r="H319" s="31">
        <f>Calculations!G297</f>
        <v>0</v>
      </c>
      <c r="I319" s="31">
        <f>Calculations!K297</f>
        <v>0</v>
      </c>
      <c r="J319" s="31">
        <f>Calculations!F297</f>
        <v>0</v>
      </c>
      <c r="K319" s="31">
        <f>Calculations!J297</f>
        <v>0</v>
      </c>
      <c r="L319" s="31">
        <f>Calculations!E297</f>
        <v>0</v>
      </c>
      <c r="M319" s="31">
        <f>Calculations!I297</f>
        <v>0</v>
      </c>
      <c r="N319" s="31">
        <f>Calculations!P297</f>
        <v>0.13400000000000001</v>
      </c>
      <c r="O319" s="31">
        <f>Calculations!U297</f>
        <v>6.3688212927756656</v>
      </c>
      <c r="P319" s="31">
        <f>Calculations!N297</f>
        <v>0</v>
      </c>
      <c r="Q319" s="31">
        <f>Calculations!S297</f>
        <v>0</v>
      </c>
      <c r="R319" s="31">
        <f>Calculations!M297</f>
        <v>0</v>
      </c>
      <c r="S319" s="31">
        <f>Calculations!R297</f>
        <v>0</v>
      </c>
      <c r="T319" s="31">
        <f>Calculations!AA297</f>
        <v>0</v>
      </c>
      <c r="U319" s="31">
        <f>Calculations!AE297</f>
        <v>0</v>
      </c>
      <c r="V319" s="31">
        <f>Calculations!AB297</f>
        <v>0</v>
      </c>
      <c r="W319" s="31">
        <f>Calculations!AF297</f>
        <v>0</v>
      </c>
      <c r="X319" s="31">
        <f>Calculations!AC297</f>
        <v>0</v>
      </c>
      <c r="Y319" s="31">
        <f>Calculations!AG297</f>
        <v>0</v>
      </c>
      <c r="Z319" s="31">
        <f>Calculations!AD297</f>
        <v>0</v>
      </c>
      <c r="AA319" s="31">
        <f>Calculations!AH297</f>
        <v>0</v>
      </c>
      <c r="AB319" s="15" t="s">
        <v>64</v>
      </c>
      <c r="AC319" s="14" t="s">
        <v>2098</v>
      </c>
      <c r="AD319" s="22" t="s">
        <v>2106</v>
      </c>
      <c r="AE319" s="22" t="s">
        <v>2101</v>
      </c>
      <c r="AF319" s="22"/>
      <c r="AG319" s="14" t="s">
        <v>2121</v>
      </c>
    </row>
    <row r="320" spans="2:33" ht="25" x14ac:dyDescent="0.25">
      <c r="B320" s="54" t="str">
        <f>Calculations!A298</f>
        <v>CC68</v>
      </c>
      <c r="C320" s="14" t="str">
        <f>Calculations!B298</f>
        <v>Chipping Campden</v>
      </c>
      <c r="D320" s="9" t="str">
        <f>Calculations!C298</f>
        <v>Housing</v>
      </c>
      <c r="E320" s="31">
        <f>Calculations!D298</f>
        <v>13.35</v>
      </c>
      <c r="F320" s="31">
        <f>Calculations!H298</f>
        <v>13.35</v>
      </c>
      <c r="G320" s="31">
        <f>Calculations!L298</f>
        <v>100</v>
      </c>
      <c r="H320" s="31">
        <f>Calculations!G298</f>
        <v>0</v>
      </c>
      <c r="I320" s="31">
        <f>Calculations!K298</f>
        <v>0</v>
      </c>
      <c r="J320" s="31">
        <f>Calculations!F298</f>
        <v>0</v>
      </c>
      <c r="K320" s="31">
        <f>Calculations!J298</f>
        <v>0</v>
      </c>
      <c r="L320" s="31">
        <f>Calculations!E298</f>
        <v>0</v>
      </c>
      <c r="M320" s="31">
        <f>Calculations!I298</f>
        <v>0</v>
      </c>
      <c r="N320" s="31">
        <f>Calculations!P298</f>
        <v>0.27400000000000002</v>
      </c>
      <c r="O320" s="31">
        <f>Calculations!U298</f>
        <v>2.0524344569288391</v>
      </c>
      <c r="P320" s="31">
        <f>Calculations!N298</f>
        <v>3.0000000000000001E-3</v>
      </c>
      <c r="Q320" s="31">
        <f>Calculations!S298</f>
        <v>2.247191011235955E-2</v>
      </c>
      <c r="R320" s="31">
        <f>Calculations!M298</f>
        <v>8.9999999999999993E-3</v>
      </c>
      <c r="S320" s="31">
        <f>Calculations!R298</f>
        <v>6.741573033707865E-2</v>
      </c>
      <c r="T320" s="31">
        <f>Calculations!AA298</f>
        <v>0</v>
      </c>
      <c r="U320" s="31">
        <f>Calculations!AE298</f>
        <v>0</v>
      </c>
      <c r="V320" s="31">
        <f>Calculations!AB298</f>
        <v>0</v>
      </c>
      <c r="W320" s="31">
        <f>Calculations!AF298</f>
        <v>0</v>
      </c>
      <c r="X320" s="31">
        <f>Calculations!AC298</f>
        <v>0</v>
      </c>
      <c r="Y320" s="31">
        <f>Calculations!AG298</f>
        <v>0</v>
      </c>
      <c r="Z320" s="31">
        <f>Calculations!AD298</f>
        <v>0</v>
      </c>
      <c r="AA320" s="31">
        <f>Calculations!AH298</f>
        <v>0</v>
      </c>
      <c r="AB320" s="15" t="s">
        <v>64</v>
      </c>
      <c r="AC320" s="14" t="s">
        <v>2097</v>
      </c>
      <c r="AD320" s="22" t="s">
        <v>2119</v>
      </c>
      <c r="AE320" s="22" t="s">
        <v>2120</v>
      </c>
      <c r="AF320" s="22"/>
      <c r="AG320" s="14" t="s">
        <v>2124</v>
      </c>
    </row>
    <row r="321" spans="2:33" ht="25" x14ac:dyDescent="0.25">
      <c r="B321" s="54" t="str">
        <f>Calculations!A299</f>
        <v>CC69</v>
      </c>
      <c r="C321" s="14" t="str">
        <f>Calculations!B299</f>
        <v>Chipping Campden</v>
      </c>
      <c r="D321" s="9" t="str">
        <f>Calculations!C299</f>
        <v>Housing</v>
      </c>
      <c r="E321" s="31">
        <f>Calculations!D299</f>
        <v>35.378</v>
      </c>
      <c r="F321" s="31">
        <f>Calculations!H299</f>
        <v>35.378</v>
      </c>
      <c r="G321" s="31">
        <f>Calculations!L299</f>
        <v>100</v>
      </c>
      <c r="H321" s="31">
        <f>Calculations!G299</f>
        <v>0</v>
      </c>
      <c r="I321" s="31">
        <f>Calculations!K299</f>
        <v>0</v>
      </c>
      <c r="J321" s="31">
        <f>Calculations!F299</f>
        <v>0</v>
      </c>
      <c r="K321" s="31">
        <f>Calculations!J299</f>
        <v>0</v>
      </c>
      <c r="L321" s="31">
        <f>Calculations!E299</f>
        <v>0</v>
      </c>
      <c r="M321" s="31">
        <f>Calculations!I299</f>
        <v>0</v>
      </c>
      <c r="N321" s="31">
        <f>Calculations!P299</f>
        <v>0.85799999999999998</v>
      </c>
      <c r="O321" s="31">
        <f>Calculations!U299</f>
        <v>2.4252360223867937</v>
      </c>
      <c r="P321" s="31">
        <f>Calculations!N299</f>
        <v>0.32600000000000001</v>
      </c>
      <c r="Q321" s="31">
        <f>Calculations!S299</f>
        <v>0.92147662389055351</v>
      </c>
      <c r="R321" s="31">
        <f>Calculations!M299</f>
        <v>0.9</v>
      </c>
      <c r="S321" s="31">
        <f>Calculations!R299</f>
        <v>2.5439538696364972</v>
      </c>
      <c r="T321" s="31">
        <f>Calculations!AA299</f>
        <v>0</v>
      </c>
      <c r="U321" s="31">
        <f>Calculations!AE299</f>
        <v>0</v>
      </c>
      <c r="V321" s="31">
        <f>Calculations!AB299</f>
        <v>0</v>
      </c>
      <c r="W321" s="31">
        <f>Calculations!AF299</f>
        <v>0</v>
      </c>
      <c r="X321" s="31">
        <f>Calculations!AC299</f>
        <v>0</v>
      </c>
      <c r="Y321" s="31">
        <f>Calculations!AG299</f>
        <v>0</v>
      </c>
      <c r="Z321" s="31">
        <f>Calculations!AD299</f>
        <v>0</v>
      </c>
      <c r="AA321" s="31">
        <f>Calculations!AH299</f>
        <v>0</v>
      </c>
      <c r="AB321" s="15" t="s">
        <v>64</v>
      </c>
      <c r="AC321" s="14" t="s">
        <v>2097</v>
      </c>
      <c r="AD321" s="22" t="s">
        <v>2119</v>
      </c>
      <c r="AE321" s="22" t="s">
        <v>2120</v>
      </c>
      <c r="AF321" s="22"/>
      <c r="AG321" s="14" t="s">
        <v>2124</v>
      </c>
    </row>
    <row r="322" spans="2:33" ht="37.5" x14ac:dyDescent="0.25">
      <c r="B322" s="54" t="str">
        <f>Calculations!A300</f>
        <v>CC70</v>
      </c>
      <c r="C322" s="14" t="str">
        <f>Calculations!B300</f>
        <v>Chipping Campden</v>
      </c>
      <c r="D322" s="9" t="str">
        <f>Calculations!C300</f>
        <v>Housing</v>
      </c>
      <c r="E322" s="31">
        <f>Calculations!D300</f>
        <v>2.5939999999999999</v>
      </c>
      <c r="F322" s="31">
        <f>Calculations!H300</f>
        <v>2.5939999999999999</v>
      </c>
      <c r="G322" s="31">
        <f>Calculations!L300</f>
        <v>100</v>
      </c>
      <c r="H322" s="31">
        <f>Calculations!G300</f>
        <v>0</v>
      </c>
      <c r="I322" s="31">
        <f>Calculations!K300</f>
        <v>0</v>
      </c>
      <c r="J322" s="31">
        <f>Calculations!F300</f>
        <v>0</v>
      </c>
      <c r="K322" s="31">
        <f>Calculations!J300</f>
        <v>0</v>
      </c>
      <c r="L322" s="31">
        <f>Calculations!E300</f>
        <v>0</v>
      </c>
      <c r="M322" s="31">
        <f>Calculations!I300</f>
        <v>0</v>
      </c>
      <c r="N322" s="31">
        <f>Calculations!P300</f>
        <v>0.19</v>
      </c>
      <c r="O322" s="31">
        <f>Calculations!U300</f>
        <v>7.3245952197378577</v>
      </c>
      <c r="P322" s="31">
        <f>Calculations!N300</f>
        <v>0</v>
      </c>
      <c r="Q322" s="31">
        <f>Calculations!S300</f>
        <v>0</v>
      </c>
      <c r="R322" s="31">
        <f>Calculations!M300</f>
        <v>0</v>
      </c>
      <c r="S322" s="31">
        <f>Calculations!R300</f>
        <v>0</v>
      </c>
      <c r="T322" s="31">
        <f>Calculations!AA300</f>
        <v>0</v>
      </c>
      <c r="U322" s="31">
        <f>Calculations!AE300</f>
        <v>0</v>
      </c>
      <c r="V322" s="31">
        <f>Calculations!AB300</f>
        <v>0</v>
      </c>
      <c r="W322" s="31">
        <f>Calculations!AF300</f>
        <v>0</v>
      </c>
      <c r="X322" s="31">
        <f>Calculations!AC300</f>
        <v>0</v>
      </c>
      <c r="Y322" s="31">
        <f>Calculations!AG300</f>
        <v>0</v>
      </c>
      <c r="Z322" s="31">
        <f>Calculations!AD300</f>
        <v>0</v>
      </c>
      <c r="AA322" s="31">
        <f>Calculations!AH300</f>
        <v>0</v>
      </c>
      <c r="AB322" s="15" t="s">
        <v>64</v>
      </c>
      <c r="AC322" s="14" t="s">
        <v>2098</v>
      </c>
      <c r="AD322" s="22" t="s">
        <v>2106</v>
      </c>
      <c r="AE322" s="22" t="s">
        <v>2101</v>
      </c>
      <c r="AF322" s="22"/>
      <c r="AG322" s="14" t="s">
        <v>2121</v>
      </c>
    </row>
    <row r="323" spans="2:33" ht="37.5" x14ac:dyDescent="0.25">
      <c r="B323" s="54" t="str">
        <f>Calculations!A301</f>
        <v>DA1</v>
      </c>
      <c r="C323" s="14" t="str">
        <f>Calculations!B301</f>
        <v>Down Ampney</v>
      </c>
      <c r="D323" s="9" t="str">
        <f>Calculations!C301</f>
        <v>Housing</v>
      </c>
      <c r="E323" s="31">
        <f>Calculations!D301</f>
        <v>3.3490000000000002</v>
      </c>
      <c r="F323" s="31">
        <f>Calculations!H301</f>
        <v>3.3490000000000002</v>
      </c>
      <c r="G323" s="31">
        <f>Calculations!L301</f>
        <v>100</v>
      </c>
      <c r="H323" s="31">
        <f>Calculations!G301</f>
        <v>0</v>
      </c>
      <c r="I323" s="31">
        <f>Calculations!K301</f>
        <v>0</v>
      </c>
      <c r="J323" s="31">
        <f>Calculations!F301</f>
        <v>0</v>
      </c>
      <c r="K323" s="31">
        <f>Calculations!J301</f>
        <v>0</v>
      </c>
      <c r="L323" s="31">
        <f>Calculations!E301</f>
        <v>0</v>
      </c>
      <c r="M323" s="31">
        <f>Calculations!I301</f>
        <v>0</v>
      </c>
      <c r="N323" s="31">
        <f>Calculations!P301</f>
        <v>0.01</v>
      </c>
      <c r="O323" s="31">
        <f>Calculations!U301</f>
        <v>0.29859659599880561</v>
      </c>
      <c r="P323" s="31">
        <f>Calculations!N301</f>
        <v>0</v>
      </c>
      <c r="Q323" s="31">
        <f>Calculations!S301</f>
        <v>0</v>
      </c>
      <c r="R323" s="31">
        <f>Calculations!M301</f>
        <v>0</v>
      </c>
      <c r="S323" s="31">
        <f>Calculations!R301</f>
        <v>0</v>
      </c>
      <c r="T323" s="31">
        <f>Calculations!AA301</f>
        <v>0</v>
      </c>
      <c r="U323" s="31">
        <f>Calculations!AE301</f>
        <v>0</v>
      </c>
      <c r="V323" s="31">
        <f>Calculations!AB301</f>
        <v>0</v>
      </c>
      <c r="W323" s="31">
        <f>Calculations!AF301</f>
        <v>0</v>
      </c>
      <c r="X323" s="31">
        <f>Calculations!AC301</f>
        <v>0</v>
      </c>
      <c r="Y323" s="31">
        <f>Calculations!AG301</f>
        <v>0</v>
      </c>
      <c r="Z323" s="31">
        <f>Calculations!AD301</f>
        <v>0</v>
      </c>
      <c r="AA323" s="31">
        <f>Calculations!AH301</f>
        <v>0</v>
      </c>
      <c r="AB323" s="15" t="s">
        <v>64</v>
      </c>
      <c r="AC323" s="14" t="s">
        <v>2098</v>
      </c>
      <c r="AD323" s="22" t="s">
        <v>2106</v>
      </c>
      <c r="AE323" s="22" t="s">
        <v>2101</v>
      </c>
      <c r="AF323" s="22"/>
      <c r="AG323" s="14" t="s">
        <v>2121</v>
      </c>
    </row>
    <row r="324" spans="2:33" ht="25" x14ac:dyDescent="0.25">
      <c r="B324" s="54" t="str">
        <f>Calculations!A302</f>
        <v>DA11</v>
      </c>
      <c r="C324" s="14" t="str">
        <f>Calculations!B302</f>
        <v>Field west of former Broadway Farm Buildings</v>
      </c>
      <c r="D324" s="9" t="str">
        <f>Calculations!C302</f>
        <v>Housing</v>
      </c>
      <c r="E324" s="31">
        <f>Calculations!D302</f>
        <v>7.6459999999999999</v>
      </c>
      <c r="F324" s="31">
        <f>Calculations!H302</f>
        <v>7.6459999999999999</v>
      </c>
      <c r="G324" s="31">
        <f>Calculations!L302</f>
        <v>100</v>
      </c>
      <c r="H324" s="31">
        <f>Calculations!G302</f>
        <v>0</v>
      </c>
      <c r="I324" s="31">
        <f>Calculations!K302</f>
        <v>0</v>
      </c>
      <c r="J324" s="31">
        <f>Calculations!F302</f>
        <v>0</v>
      </c>
      <c r="K324" s="31">
        <f>Calculations!J302</f>
        <v>0</v>
      </c>
      <c r="L324" s="31">
        <f>Calculations!E302</f>
        <v>0</v>
      </c>
      <c r="M324" s="31">
        <f>Calculations!I302</f>
        <v>0</v>
      </c>
      <c r="N324" s="31">
        <f>Calculations!P302</f>
        <v>2.7E-2</v>
      </c>
      <c r="O324" s="31">
        <f>Calculations!U302</f>
        <v>0.35312581742087368</v>
      </c>
      <c r="P324" s="31">
        <f>Calculations!N302</f>
        <v>6.0000000000000001E-3</v>
      </c>
      <c r="Q324" s="31">
        <f>Calculations!S302</f>
        <v>7.847240387130526E-2</v>
      </c>
      <c r="R324" s="31">
        <f>Calculations!M302</f>
        <v>1.0999999999999999E-2</v>
      </c>
      <c r="S324" s="31">
        <f>Calculations!R302</f>
        <v>0.14386607376405963</v>
      </c>
      <c r="T324" s="31">
        <f>Calculations!AA302</f>
        <v>0</v>
      </c>
      <c r="U324" s="31">
        <f>Calculations!AE302</f>
        <v>0</v>
      </c>
      <c r="V324" s="31">
        <f>Calculations!AB302</f>
        <v>0</v>
      </c>
      <c r="W324" s="31">
        <f>Calculations!AF302</f>
        <v>0</v>
      </c>
      <c r="X324" s="31">
        <f>Calculations!AC302</f>
        <v>0</v>
      </c>
      <c r="Y324" s="31">
        <f>Calculations!AG302</f>
        <v>0</v>
      </c>
      <c r="Z324" s="31">
        <f>Calculations!AD302</f>
        <v>0</v>
      </c>
      <c r="AA324" s="31">
        <f>Calculations!AH302</f>
        <v>0</v>
      </c>
      <c r="AB324" s="15" t="s">
        <v>64</v>
      </c>
      <c r="AC324" s="14" t="s">
        <v>2097</v>
      </c>
      <c r="AD324" s="22" t="s">
        <v>2119</v>
      </c>
      <c r="AE324" s="22" t="s">
        <v>2120</v>
      </c>
      <c r="AF324" s="22"/>
      <c r="AG324" s="14" t="s">
        <v>2124</v>
      </c>
    </row>
    <row r="325" spans="2:33" ht="37.5" x14ac:dyDescent="0.25">
      <c r="B325" s="54" t="str">
        <f>Calculations!A303</f>
        <v>DA12</v>
      </c>
      <c r="C325" s="14" t="str">
        <f>Calculations!B303</f>
        <v>Land east of Oak Road</v>
      </c>
      <c r="D325" s="9" t="str">
        <f>Calculations!C303</f>
        <v>Housing</v>
      </c>
      <c r="E325" s="31">
        <f>Calculations!D303</f>
        <v>3.1920000000000002</v>
      </c>
      <c r="F325" s="31">
        <f>Calculations!H303</f>
        <v>3.1920000000000002</v>
      </c>
      <c r="G325" s="31">
        <f>Calculations!L303</f>
        <v>100</v>
      </c>
      <c r="H325" s="31">
        <f>Calculations!G303</f>
        <v>0</v>
      </c>
      <c r="I325" s="31">
        <f>Calculations!K303</f>
        <v>0</v>
      </c>
      <c r="J325" s="31">
        <f>Calculations!F303</f>
        <v>0</v>
      </c>
      <c r="K325" s="31">
        <f>Calculations!J303</f>
        <v>0</v>
      </c>
      <c r="L325" s="31">
        <f>Calculations!E303</f>
        <v>0</v>
      </c>
      <c r="M325" s="31">
        <f>Calculations!I303</f>
        <v>0</v>
      </c>
      <c r="N325" s="31">
        <f>Calculations!P303</f>
        <v>8.0000000000000002E-3</v>
      </c>
      <c r="O325" s="31">
        <f>Calculations!U303</f>
        <v>0.25062656641604009</v>
      </c>
      <c r="P325" s="31">
        <f>Calculations!N303</f>
        <v>0</v>
      </c>
      <c r="Q325" s="31">
        <f>Calculations!S303</f>
        <v>0</v>
      </c>
      <c r="R325" s="31">
        <f>Calculations!M303</f>
        <v>0</v>
      </c>
      <c r="S325" s="31">
        <f>Calculations!R303</f>
        <v>0</v>
      </c>
      <c r="T325" s="31">
        <f>Calculations!AA303</f>
        <v>0</v>
      </c>
      <c r="U325" s="31">
        <f>Calculations!AE303</f>
        <v>0</v>
      </c>
      <c r="V325" s="31">
        <f>Calculations!AB303</f>
        <v>0</v>
      </c>
      <c r="W325" s="31">
        <f>Calculations!AF303</f>
        <v>0</v>
      </c>
      <c r="X325" s="31">
        <f>Calculations!AC303</f>
        <v>0</v>
      </c>
      <c r="Y325" s="31">
        <f>Calculations!AG303</f>
        <v>0</v>
      </c>
      <c r="Z325" s="31">
        <f>Calculations!AD303</f>
        <v>0</v>
      </c>
      <c r="AA325" s="31">
        <f>Calculations!AH303</f>
        <v>0</v>
      </c>
      <c r="AB325" s="15" t="s">
        <v>64</v>
      </c>
      <c r="AC325" s="14" t="s">
        <v>2098</v>
      </c>
      <c r="AD325" s="22" t="s">
        <v>2106</v>
      </c>
      <c r="AE325" s="22" t="s">
        <v>2101</v>
      </c>
      <c r="AF325" s="22"/>
      <c r="AG325" s="14" t="s">
        <v>2121</v>
      </c>
    </row>
    <row r="326" spans="2:33" ht="37.5" x14ac:dyDescent="0.25">
      <c r="B326" s="54" t="str">
        <f>Calculations!A304</f>
        <v>DA13</v>
      </c>
      <c r="C326" s="14" t="str">
        <f>Calculations!B304</f>
        <v>Land east of Broadleaze</v>
      </c>
      <c r="D326" s="9" t="str">
        <f>Calculations!C304</f>
        <v>Housing</v>
      </c>
      <c r="E326" s="31">
        <f>Calculations!D304</f>
        <v>3.1829999999999998</v>
      </c>
      <c r="F326" s="31">
        <f>Calculations!H304</f>
        <v>3.1829999999999998</v>
      </c>
      <c r="G326" s="31">
        <f>Calculations!L304</f>
        <v>100</v>
      </c>
      <c r="H326" s="31">
        <f>Calculations!G304</f>
        <v>0</v>
      </c>
      <c r="I326" s="31">
        <f>Calculations!K304</f>
        <v>0</v>
      </c>
      <c r="J326" s="31">
        <f>Calculations!F304</f>
        <v>0</v>
      </c>
      <c r="K326" s="31">
        <f>Calculations!J304</f>
        <v>0</v>
      </c>
      <c r="L326" s="31">
        <f>Calculations!E304</f>
        <v>0</v>
      </c>
      <c r="M326" s="31">
        <f>Calculations!I304</f>
        <v>0</v>
      </c>
      <c r="N326" s="31">
        <f>Calculations!P304</f>
        <v>0</v>
      </c>
      <c r="O326" s="31">
        <f>Calculations!U304</f>
        <v>0</v>
      </c>
      <c r="P326" s="31">
        <f>Calculations!N304</f>
        <v>0</v>
      </c>
      <c r="Q326" s="31">
        <f>Calculations!S304</f>
        <v>0</v>
      </c>
      <c r="R326" s="31">
        <f>Calculations!M304</f>
        <v>0</v>
      </c>
      <c r="S326" s="31">
        <f>Calculations!R304</f>
        <v>0</v>
      </c>
      <c r="T326" s="31">
        <f>Calculations!AA304</f>
        <v>0</v>
      </c>
      <c r="U326" s="31">
        <f>Calculations!AE304</f>
        <v>0</v>
      </c>
      <c r="V326" s="31">
        <f>Calculations!AB304</f>
        <v>0</v>
      </c>
      <c r="W326" s="31">
        <f>Calculations!AF304</f>
        <v>0</v>
      </c>
      <c r="X326" s="31">
        <f>Calculations!AC304</f>
        <v>0</v>
      </c>
      <c r="Y326" s="31">
        <f>Calculations!AG304</f>
        <v>0</v>
      </c>
      <c r="Z326" s="31">
        <f>Calculations!AD304</f>
        <v>0</v>
      </c>
      <c r="AA326" s="31">
        <f>Calculations!AH304</f>
        <v>0</v>
      </c>
      <c r="AB326" s="15" t="s">
        <v>64</v>
      </c>
      <c r="AC326" s="14" t="s">
        <v>2098</v>
      </c>
      <c r="AD326" s="22" t="s">
        <v>2106</v>
      </c>
      <c r="AE326" s="22" t="s">
        <v>2101</v>
      </c>
      <c r="AF326" s="22"/>
      <c r="AG326" s="14" t="s">
        <v>2121</v>
      </c>
    </row>
    <row r="327" spans="2:33" ht="37.5" x14ac:dyDescent="0.25">
      <c r="B327" s="54" t="str">
        <f>Calculations!A305</f>
        <v>DA14</v>
      </c>
      <c r="C327" s="14" t="str">
        <f>Calculations!B305</f>
        <v>Land at 38/39 Oak Road</v>
      </c>
      <c r="D327" s="9" t="str">
        <f>Calculations!C305</f>
        <v>Housing</v>
      </c>
      <c r="E327" s="31">
        <f>Calculations!D305</f>
        <v>0.107</v>
      </c>
      <c r="F327" s="31">
        <f>Calculations!H305</f>
        <v>0.107</v>
      </c>
      <c r="G327" s="31">
        <f>Calculations!L305</f>
        <v>100</v>
      </c>
      <c r="H327" s="31">
        <f>Calculations!G305</f>
        <v>0</v>
      </c>
      <c r="I327" s="31">
        <f>Calculations!K305</f>
        <v>0</v>
      </c>
      <c r="J327" s="31">
        <f>Calculations!F305</f>
        <v>0</v>
      </c>
      <c r="K327" s="31">
        <f>Calculations!J305</f>
        <v>0</v>
      </c>
      <c r="L327" s="31">
        <f>Calculations!E305</f>
        <v>0</v>
      </c>
      <c r="M327" s="31">
        <f>Calculations!I305</f>
        <v>0</v>
      </c>
      <c r="N327" s="31">
        <f>Calculations!P305</f>
        <v>0</v>
      </c>
      <c r="O327" s="31">
        <f>Calculations!U305</f>
        <v>0</v>
      </c>
      <c r="P327" s="31">
        <f>Calculations!N305</f>
        <v>0</v>
      </c>
      <c r="Q327" s="31">
        <f>Calculations!S305</f>
        <v>0</v>
      </c>
      <c r="R327" s="31">
        <f>Calculations!M305</f>
        <v>0</v>
      </c>
      <c r="S327" s="31">
        <f>Calculations!R305</f>
        <v>0</v>
      </c>
      <c r="T327" s="31">
        <f>Calculations!AA305</f>
        <v>0</v>
      </c>
      <c r="U327" s="31">
        <f>Calculations!AE305</f>
        <v>0</v>
      </c>
      <c r="V327" s="31">
        <f>Calculations!AB305</f>
        <v>0</v>
      </c>
      <c r="W327" s="31">
        <f>Calculations!AF305</f>
        <v>0</v>
      </c>
      <c r="X327" s="31">
        <f>Calculations!AC305</f>
        <v>0</v>
      </c>
      <c r="Y327" s="31">
        <f>Calculations!AG305</f>
        <v>0</v>
      </c>
      <c r="Z327" s="31">
        <f>Calculations!AD305</f>
        <v>0</v>
      </c>
      <c r="AA327" s="31">
        <f>Calculations!AH305</f>
        <v>0</v>
      </c>
      <c r="AB327" s="15" t="s">
        <v>64</v>
      </c>
      <c r="AC327" s="14" t="s">
        <v>2099</v>
      </c>
      <c r="AD327" s="22" t="s">
        <v>2107</v>
      </c>
      <c r="AE327" s="22" t="s">
        <v>2102</v>
      </c>
      <c r="AF327" s="22"/>
      <c r="AG327" s="14" t="s">
        <v>2122</v>
      </c>
    </row>
    <row r="328" spans="2:33" ht="37.5" x14ac:dyDescent="0.25">
      <c r="B328" s="54" t="str">
        <f>Calculations!A306</f>
        <v>DA15</v>
      </c>
      <c r="C328" s="14" t="str">
        <f>Calculations!B306</f>
        <v>Down Ampney</v>
      </c>
      <c r="D328" s="9" t="str">
        <f>Calculations!C306</f>
        <v>Housing</v>
      </c>
      <c r="E328" s="31">
        <f>Calculations!D306</f>
        <v>0.629</v>
      </c>
      <c r="F328" s="31">
        <f>Calculations!H306</f>
        <v>0.629</v>
      </c>
      <c r="G328" s="31">
        <f>Calculations!L306</f>
        <v>100</v>
      </c>
      <c r="H328" s="31">
        <f>Calculations!G306</f>
        <v>0</v>
      </c>
      <c r="I328" s="31">
        <f>Calculations!K306</f>
        <v>0</v>
      </c>
      <c r="J328" s="31">
        <f>Calculations!F306</f>
        <v>0</v>
      </c>
      <c r="K328" s="31">
        <f>Calculations!J306</f>
        <v>0</v>
      </c>
      <c r="L328" s="31">
        <f>Calculations!E306</f>
        <v>0</v>
      </c>
      <c r="M328" s="31">
        <f>Calculations!I306</f>
        <v>0</v>
      </c>
      <c r="N328" s="31">
        <f>Calculations!P306</f>
        <v>0</v>
      </c>
      <c r="O328" s="31">
        <f>Calculations!U306</f>
        <v>0</v>
      </c>
      <c r="P328" s="31">
        <f>Calculations!N306</f>
        <v>0</v>
      </c>
      <c r="Q328" s="31">
        <f>Calculations!S306</f>
        <v>0</v>
      </c>
      <c r="R328" s="31">
        <f>Calculations!M306</f>
        <v>0</v>
      </c>
      <c r="S328" s="31">
        <f>Calculations!R306</f>
        <v>0</v>
      </c>
      <c r="T328" s="31">
        <f>Calculations!AA306</f>
        <v>0</v>
      </c>
      <c r="U328" s="31">
        <f>Calculations!AE306</f>
        <v>0</v>
      </c>
      <c r="V328" s="31">
        <f>Calculations!AB306</f>
        <v>0</v>
      </c>
      <c r="W328" s="31">
        <f>Calculations!AF306</f>
        <v>0</v>
      </c>
      <c r="X328" s="31">
        <f>Calculations!AC306</f>
        <v>0</v>
      </c>
      <c r="Y328" s="31">
        <f>Calculations!AG306</f>
        <v>0</v>
      </c>
      <c r="Z328" s="31">
        <f>Calculations!AD306</f>
        <v>0</v>
      </c>
      <c r="AA328" s="31">
        <f>Calculations!AH306</f>
        <v>0</v>
      </c>
      <c r="AB328" s="15" t="s">
        <v>64</v>
      </c>
      <c r="AC328" s="14" t="s">
        <v>2099</v>
      </c>
      <c r="AD328" s="22" t="s">
        <v>2107</v>
      </c>
      <c r="AE328" s="22" t="s">
        <v>2102</v>
      </c>
      <c r="AF328" s="22"/>
      <c r="AG328" s="14" t="s">
        <v>2122</v>
      </c>
    </row>
    <row r="329" spans="2:33" ht="37.5" x14ac:dyDescent="0.25">
      <c r="B329" s="54" t="str">
        <f>Calculations!A307</f>
        <v>DA2</v>
      </c>
      <c r="C329" s="14" t="str">
        <f>Calculations!B307</f>
        <v>Dukes Field</v>
      </c>
      <c r="D329" s="9" t="str">
        <f>Calculations!C307</f>
        <v>Housing</v>
      </c>
      <c r="E329" s="31">
        <f>Calculations!D307</f>
        <v>0.42699999999999999</v>
      </c>
      <c r="F329" s="31">
        <f>Calculations!H307</f>
        <v>0.42699999999999999</v>
      </c>
      <c r="G329" s="31">
        <f>Calculations!L307</f>
        <v>100</v>
      </c>
      <c r="H329" s="31">
        <f>Calculations!G307</f>
        <v>0</v>
      </c>
      <c r="I329" s="31">
        <f>Calculations!K307</f>
        <v>0</v>
      </c>
      <c r="J329" s="31">
        <f>Calculations!F307</f>
        <v>0</v>
      </c>
      <c r="K329" s="31">
        <f>Calculations!J307</f>
        <v>0</v>
      </c>
      <c r="L329" s="31">
        <f>Calculations!E307</f>
        <v>0</v>
      </c>
      <c r="M329" s="31">
        <f>Calculations!I307</f>
        <v>0</v>
      </c>
      <c r="N329" s="31">
        <f>Calculations!P307</f>
        <v>0</v>
      </c>
      <c r="O329" s="31">
        <f>Calculations!U307</f>
        <v>0</v>
      </c>
      <c r="P329" s="31">
        <f>Calculations!N307</f>
        <v>0</v>
      </c>
      <c r="Q329" s="31">
        <f>Calculations!S307</f>
        <v>0</v>
      </c>
      <c r="R329" s="31">
        <f>Calculations!M307</f>
        <v>0</v>
      </c>
      <c r="S329" s="31">
        <f>Calculations!R307</f>
        <v>0</v>
      </c>
      <c r="T329" s="31">
        <f>Calculations!AA307</f>
        <v>0</v>
      </c>
      <c r="U329" s="31">
        <f>Calculations!AE307</f>
        <v>0</v>
      </c>
      <c r="V329" s="31">
        <f>Calculations!AB307</f>
        <v>0</v>
      </c>
      <c r="W329" s="31">
        <f>Calculations!AF307</f>
        <v>0</v>
      </c>
      <c r="X329" s="31">
        <f>Calculations!AC307</f>
        <v>0</v>
      </c>
      <c r="Y329" s="31">
        <f>Calculations!AG307</f>
        <v>0</v>
      </c>
      <c r="Z329" s="31">
        <f>Calculations!AD307</f>
        <v>0</v>
      </c>
      <c r="AA329" s="31">
        <f>Calculations!AH307</f>
        <v>0</v>
      </c>
      <c r="AB329" s="15" t="s">
        <v>64</v>
      </c>
      <c r="AC329" s="14" t="s">
        <v>2099</v>
      </c>
      <c r="AD329" s="22" t="s">
        <v>2107</v>
      </c>
      <c r="AE329" s="22" t="s">
        <v>2102</v>
      </c>
      <c r="AF329" s="22"/>
      <c r="AG329" s="14" t="s">
        <v>2122</v>
      </c>
    </row>
    <row r="330" spans="2:33" ht="37.5" x14ac:dyDescent="0.25">
      <c r="B330" s="54" t="str">
        <f>Calculations!A308</f>
        <v>DA3</v>
      </c>
      <c r="C330" s="14" t="str">
        <f>Calculations!B308</f>
        <v>Land adjacent to 47</v>
      </c>
      <c r="D330" s="9" t="str">
        <f>Calculations!C308</f>
        <v>Housing</v>
      </c>
      <c r="E330" s="31">
        <f>Calculations!D308</f>
        <v>5.1999999999999998E-2</v>
      </c>
      <c r="F330" s="31">
        <f>Calculations!H308</f>
        <v>5.1999999999999998E-2</v>
      </c>
      <c r="G330" s="31">
        <f>Calculations!L308</f>
        <v>100</v>
      </c>
      <c r="H330" s="31">
        <f>Calculations!G308</f>
        <v>0</v>
      </c>
      <c r="I330" s="31">
        <f>Calculations!K308</f>
        <v>0</v>
      </c>
      <c r="J330" s="31">
        <f>Calculations!F308</f>
        <v>0</v>
      </c>
      <c r="K330" s="31">
        <f>Calculations!J308</f>
        <v>0</v>
      </c>
      <c r="L330" s="31">
        <f>Calculations!E308</f>
        <v>0</v>
      </c>
      <c r="M330" s="31">
        <f>Calculations!I308</f>
        <v>0</v>
      </c>
      <c r="N330" s="31">
        <f>Calculations!P308</f>
        <v>0</v>
      </c>
      <c r="O330" s="31">
        <f>Calculations!U308</f>
        <v>0</v>
      </c>
      <c r="P330" s="31">
        <f>Calculations!N308</f>
        <v>0</v>
      </c>
      <c r="Q330" s="31">
        <f>Calculations!S308</f>
        <v>0</v>
      </c>
      <c r="R330" s="31">
        <f>Calculations!M308</f>
        <v>0</v>
      </c>
      <c r="S330" s="31">
        <f>Calculations!R308</f>
        <v>0</v>
      </c>
      <c r="T330" s="31">
        <f>Calculations!AA308</f>
        <v>0</v>
      </c>
      <c r="U330" s="31">
        <f>Calculations!AE308</f>
        <v>0</v>
      </c>
      <c r="V330" s="31">
        <f>Calculations!AB308</f>
        <v>0</v>
      </c>
      <c r="W330" s="31">
        <f>Calculations!AF308</f>
        <v>0</v>
      </c>
      <c r="X330" s="31">
        <f>Calculations!AC308</f>
        <v>0</v>
      </c>
      <c r="Y330" s="31">
        <f>Calculations!AG308</f>
        <v>0</v>
      </c>
      <c r="Z330" s="31">
        <f>Calculations!AD308</f>
        <v>0</v>
      </c>
      <c r="AA330" s="31">
        <f>Calculations!AH308</f>
        <v>0</v>
      </c>
      <c r="AB330" s="15" t="s">
        <v>64</v>
      </c>
      <c r="AC330" s="14" t="s">
        <v>2099</v>
      </c>
      <c r="AD330" s="22" t="s">
        <v>2107</v>
      </c>
      <c r="AE330" s="22" t="s">
        <v>2102</v>
      </c>
      <c r="AF330" s="22"/>
      <c r="AG330" s="14" t="s">
        <v>2122</v>
      </c>
    </row>
    <row r="331" spans="2:33" ht="37.5" x14ac:dyDescent="0.25">
      <c r="B331" s="54" t="str">
        <f>Calculations!A309</f>
        <v>DA4</v>
      </c>
      <c r="C331" s="14" t="str">
        <f>Calculations!B309</f>
        <v>Down Ampney</v>
      </c>
      <c r="D331" s="9" t="str">
        <f>Calculations!C309</f>
        <v>Housing</v>
      </c>
      <c r="E331" s="31">
        <f>Calculations!D309</f>
        <v>2.1469999999999998</v>
      </c>
      <c r="F331" s="31">
        <f>Calculations!H309</f>
        <v>2.1469999999999998</v>
      </c>
      <c r="G331" s="31">
        <f>Calculations!L309</f>
        <v>100</v>
      </c>
      <c r="H331" s="31">
        <f>Calculations!G309</f>
        <v>0</v>
      </c>
      <c r="I331" s="31">
        <f>Calculations!K309</f>
        <v>0</v>
      </c>
      <c r="J331" s="31">
        <f>Calculations!F309</f>
        <v>0</v>
      </c>
      <c r="K331" s="31">
        <f>Calculations!J309</f>
        <v>0</v>
      </c>
      <c r="L331" s="31">
        <f>Calculations!E309</f>
        <v>0</v>
      </c>
      <c r="M331" s="31">
        <f>Calculations!I309</f>
        <v>0</v>
      </c>
      <c r="N331" s="31">
        <f>Calculations!P309</f>
        <v>2.8000000000000001E-2</v>
      </c>
      <c r="O331" s="31">
        <f>Calculations!U309</f>
        <v>1.3041453190498371</v>
      </c>
      <c r="P331" s="31">
        <f>Calculations!N309</f>
        <v>0</v>
      </c>
      <c r="Q331" s="31">
        <f>Calculations!S309</f>
        <v>0</v>
      </c>
      <c r="R331" s="31">
        <f>Calculations!M309</f>
        <v>0</v>
      </c>
      <c r="S331" s="31">
        <f>Calculations!R309</f>
        <v>0</v>
      </c>
      <c r="T331" s="31">
        <f>Calculations!AA309</f>
        <v>0</v>
      </c>
      <c r="U331" s="31">
        <f>Calculations!AE309</f>
        <v>0</v>
      </c>
      <c r="V331" s="31">
        <f>Calculations!AB309</f>
        <v>0</v>
      </c>
      <c r="W331" s="31">
        <f>Calculations!AF309</f>
        <v>0</v>
      </c>
      <c r="X331" s="31">
        <f>Calculations!AC309</f>
        <v>0</v>
      </c>
      <c r="Y331" s="31">
        <f>Calculations!AG309</f>
        <v>0</v>
      </c>
      <c r="Z331" s="31">
        <f>Calculations!AD309</f>
        <v>0</v>
      </c>
      <c r="AA331" s="31">
        <f>Calculations!AH309</f>
        <v>0</v>
      </c>
      <c r="AB331" s="15" t="s">
        <v>64</v>
      </c>
      <c r="AC331" s="14" t="s">
        <v>2098</v>
      </c>
      <c r="AD331" s="22" t="s">
        <v>2106</v>
      </c>
      <c r="AE331" s="22" t="s">
        <v>2101</v>
      </c>
      <c r="AF331" s="22"/>
      <c r="AG331" s="14" t="s">
        <v>2121</v>
      </c>
    </row>
    <row r="332" spans="2:33" ht="37.5" x14ac:dyDescent="0.25">
      <c r="B332" s="54" t="str">
        <f>Calculations!A310</f>
        <v>DA5A</v>
      </c>
      <c r="C332" s="14" t="str">
        <f>Calculations!B310</f>
        <v>Down Ampney</v>
      </c>
      <c r="D332" s="9" t="str">
        <f>Calculations!C310</f>
        <v>Housing</v>
      </c>
      <c r="E332" s="31">
        <f>Calculations!D310</f>
        <v>0.80800000000000005</v>
      </c>
      <c r="F332" s="31">
        <f>Calculations!H310</f>
        <v>0.80800000000000005</v>
      </c>
      <c r="G332" s="31">
        <f>Calculations!L310</f>
        <v>100</v>
      </c>
      <c r="H332" s="31">
        <f>Calculations!G310</f>
        <v>0</v>
      </c>
      <c r="I332" s="31">
        <f>Calculations!K310</f>
        <v>0</v>
      </c>
      <c r="J332" s="31">
        <f>Calculations!F310</f>
        <v>0</v>
      </c>
      <c r="K332" s="31">
        <f>Calculations!J310</f>
        <v>0</v>
      </c>
      <c r="L332" s="31">
        <f>Calculations!E310</f>
        <v>0</v>
      </c>
      <c r="M332" s="31">
        <f>Calculations!I310</f>
        <v>0</v>
      </c>
      <c r="N332" s="31">
        <f>Calculations!P310</f>
        <v>0</v>
      </c>
      <c r="O332" s="31">
        <f>Calculations!U310</f>
        <v>0</v>
      </c>
      <c r="P332" s="31">
        <f>Calculations!N310</f>
        <v>0</v>
      </c>
      <c r="Q332" s="31">
        <f>Calculations!S310</f>
        <v>0</v>
      </c>
      <c r="R332" s="31">
        <f>Calculations!M310</f>
        <v>0</v>
      </c>
      <c r="S332" s="31">
        <f>Calculations!R310</f>
        <v>0</v>
      </c>
      <c r="T332" s="31">
        <f>Calculations!AA310</f>
        <v>0</v>
      </c>
      <c r="U332" s="31">
        <f>Calculations!AE310</f>
        <v>0</v>
      </c>
      <c r="V332" s="31">
        <f>Calculations!AB310</f>
        <v>0</v>
      </c>
      <c r="W332" s="31">
        <f>Calculations!AF310</f>
        <v>0</v>
      </c>
      <c r="X332" s="31">
        <f>Calculations!AC310</f>
        <v>0</v>
      </c>
      <c r="Y332" s="31">
        <f>Calculations!AG310</f>
        <v>0</v>
      </c>
      <c r="Z332" s="31">
        <f>Calculations!AD310</f>
        <v>0</v>
      </c>
      <c r="AA332" s="31">
        <f>Calculations!AH310</f>
        <v>0</v>
      </c>
      <c r="AB332" s="15" t="s">
        <v>64</v>
      </c>
      <c r="AC332" s="14" t="s">
        <v>2099</v>
      </c>
      <c r="AD332" s="22" t="s">
        <v>2107</v>
      </c>
      <c r="AE332" s="22" t="s">
        <v>2102</v>
      </c>
      <c r="AF332" s="22"/>
      <c r="AG332" s="14" t="s">
        <v>2122</v>
      </c>
    </row>
    <row r="333" spans="2:33" ht="37.5" x14ac:dyDescent="0.25">
      <c r="B333" s="54" t="str">
        <f>Calculations!A311</f>
        <v>DA5B</v>
      </c>
      <c r="C333" s="14" t="str">
        <f>Calculations!B311</f>
        <v>Land east of Rooktree Farm Buildings</v>
      </c>
      <c r="D333" s="9" t="str">
        <f>Calculations!C311</f>
        <v>Housing</v>
      </c>
      <c r="E333" s="31">
        <f>Calculations!D311</f>
        <v>2.7730000000000001</v>
      </c>
      <c r="F333" s="31">
        <f>Calculations!H311</f>
        <v>2.7730000000000001</v>
      </c>
      <c r="G333" s="31">
        <f>Calculations!L311</f>
        <v>100</v>
      </c>
      <c r="H333" s="31">
        <f>Calculations!G311</f>
        <v>0</v>
      </c>
      <c r="I333" s="31">
        <f>Calculations!K311</f>
        <v>0</v>
      </c>
      <c r="J333" s="31">
        <f>Calculations!F311</f>
        <v>0</v>
      </c>
      <c r="K333" s="31">
        <f>Calculations!J311</f>
        <v>0</v>
      </c>
      <c r="L333" s="31">
        <f>Calculations!E311</f>
        <v>0</v>
      </c>
      <c r="M333" s="31">
        <f>Calculations!I311</f>
        <v>0</v>
      </c>
      <c r="N333" s="31">
        <f>Calculations!P311</f>
        <v>0</v>
      </c>
      <c r="O333" s="31">
        <f>Calculations!U311</f>
        <v>0</v>
      </c>
      <c r="P333" s="31">
        <f>Calculations!N311</f>
        <v>0</v>
      </c>
      <c r="Q333" s="31">
        <f>Calculations!S311</f>
        <v>0</v>
      </c>
      <c r="R333" s="31">
        <f>Calculations!M311</f>
        <v>0</v>
      </c>
      <c r="S333" s="31">
        <f>Calculations!R311</f>
        <v>0</v>
      </c>
      <c r="T333" s="31">
        <f>Calculations!AA311</f>
        <v>0</v>
      </c>
      <c r="U333" s="31">
        <f>Calculations!AE311</f>
        <v>0</v>
      </c>
      <c r="V333" s="31">
        <f>Calculations!AB311</f>
        <v>0</v>
      </c>
      <c r="W333" s="31">
        <f>Calculations!AF311</f>
        <v>0</v>
      </c>
      <c r="X333" s="31">
        <f>Calculations!AC311</f>
        <v>0</v>
      </c>
      <c r="Y333" s="31">
        <f>Calculations!AG311</f>
        <v>0</v>
      </c>
      <c r="Z333" s="31">
        <f>Calculations!AD311</f>
        <v>0</v>
      </c>
      <c r="AA333" s="31">
        <f>Calculations!AH311</f>
        <v>0</v>
      </c>
      <c r="AB333" s="15" t="s">
        <v>64</v>
      </c>
      <c r="AC333" s="14" t="s">
        <v>2098</v>
      </c>
      <c r="AD333" s="22" t="s">
        <v>2106</v>
      </c>
      <c r="AE333" s="22" t="s">
        <v>2101</v>
      </c>
      <c r="AF333" s="22"/>
      <c r="AG333" s="14" t="s">
        <v>2121</v>
      </c>
    </row>
    <row r="334" spans="2:33" ht="37.5" x14ac:dyDescent="0.25">
      <c r="B334" s="54" t="str">
        <f>Calculations!A312</f>
        <v>DA5C</v>
      </c>
      <c r="C334" s="14" t="str">
        <f>Calculations!B312</f>
        <v>Land south of Rooktree Farm Buildings</v>
      </c>
      <c r="D334" s="9" t="str">
        <f>Calculations!C312</f>
        <v>Housing</v>
      </c>
      <c r="E334" s="31">
        <f>Calculations!D312</f>
        <v>2.3490000000000002</v>
      </c>
      <c r="F334" s="31">
        <f>Calculations!H312</f>
        <v>2.3490000000000002</v>
      </c>
      <c r="G334" s="31">
        <f>Calculations!L312</f>
        <v>100</v>
      </c>
      <c r="H334" s="31">
        <f>Calculations!G312</f>
        <v>0</v>
      </c>
      <c r="I334" s="31">
        <f>Calculations!K312</f>
        <v>0</v>
      </c>
      <c r="J334" s="31">
        <f>Calculations!F312</f>
        <v>0</v>
      </c>
      <c r="K334" s="31">
        <f>Calculations!J312</f>
        <v>0</v>
      </c>
      <c r="L334" s="31">
        <f>Calculations!E312</f>
        <v>0</v>
      </c>
      <c r="M334" s="31">
        <f>Calculations!I312</f>
        <v>0</v>
      </c>
      <c r="N334" s="31">
        <f>Calculations!P312</f>
        <v>2.7E-2</v>
      </c>
      <c r="O334" s="31">
        <f>Calculations!U312</f>
        <v>1.1494252873563215</v>
      </c>
      <c r="P334" s="31">
        <f>Calculations!N312</f>
        <v>0</v>
      </c>
      <c r="Q334" s="31">
        <f>Calculations!S312</f>
        <v>0</v>
      </c>
      <c r="R334" s="31">
        <f>Calculations!M312</f>
        <v>0</v>
      </c>
      <c r="S334" s="31">
        <f>Calculations!R312</f>
        <v>0</v>
      </c>
      <c r="T334" s="31">
        <f>Calculations!AA312</f>
        <v>0</v>
      </c>
      <c r="U334" s="31">
        <f>Calculations!AE312</f>
        <v>0</v>
      </c>
      <c r="V334" s="31">
        <f>Calculations!AB312</f>
        <v>0</v>
      </c>
      <c r="W334" s="31">
        <f>Calculations!AF312</f>
        <v>0</v>
      </c>
      <c r="X334" s="31">
        <f>Calculations!AC312</f>
        <v>0</v>
      </c>
      <c r="Y334" s="31">
        <f>Calculations!AG312</f>
        <v>0</v>
      </c>
      <c r="Z334" s="31">
        <f>Calculations!AD312</f>
        <v>0</v>
      </c>
      <c r="AA334" s="31">
        <f>Calculations!AH312</f>
        <v>0</v>
      </c>
      <c r="AB334" s="15" t="s">
        <v>64</v>
      </c>
      <c r="AC334" s="14" t="s">
        <v>2098</v>
      </c>
      <c r="AD334" s="22" t="s">
        <v>2106</v>
      </c>
      <c r="AE334" s="22" t="s">
        <v>2101</v>
      </c>
      <c r="AF334" s="22"/>
      <c r="AG334" s="14" t="s">
        <v>2121</v>
      </c>
    </row>
    <row r="335" spans="2:33" ht="37.5" x14ac:dyDescent="0.25">
      <c r="B335" s="54" t="str">
        <f>Calculations!A313</f>
        <v>DA5D</v>
      </c>
      <c r="C335" s="14" t="str">
        <f>Calculations!B313</f>
        <v>Down Ampney</v>
      </c>
      <c r="D335" s="9" t="str">
        <f>Calculations!C313</f>
        <v>Housing</v>
      </c>
      <c r="E335" s="31">
        <f>Calculations!D313</f>
        <v>0.34</v>
      </c>
      <c r="F335" s="31">
        <f>Calculations!H313</f>
        <v>0.34</v>
      </c>
      <c r="G335" s="31">
        <f>Calculations!L313</f>
        <v>100</v>
      </c>
      <c r="H335" s="31">
        <f>Calculations!G313</f>
        <v>0</v>
      </c>
      <c r="I335" s="31">
        <f>Calculations!K313</f>
        <v>0</v>
      </c>
      <c r="J335" s="31">
        <f>Calculations!F313</f>
        <v>0</v>
      </c>
      <c r="K335" s="31">
        <f>Calculations!J313</f>
        <v>0</v>
      </c>
      <c r="L335" s="31">
        <f>Calculations!E313</f>
        <v>0</v>
      </c>
      <c r="M335" s="31">
        <f>Calculations!I313</f>
        <v>0</v>
      </c>
      <c r="N335" s="31">
        <f>Calculations!P313</f>
        <v>0</v>
      </c>
      <c r="O335" s="31">
        <f>Calculations!U313</f>
        <v>0</v>
      </c>
      <c r="P335" s="31">
        <f>Calculations!N313</f>
        <v>0</v>
      </c>
      <c r="Q335" s="31">
        <f>Calculations!S313</f>
        <v>0</v>
      </c>
      <c r="R335" s="31">
        <f>Calculations!M313</f>
        <v>0</v>
      </c>
      <c r="S335" s="31">
        <f>Calculations!R313</f>
        <v>0</v>
      </c>
      <c r="T335" s="31">
        <f>Calculations!AA313</f>
        <v>0</v>
      </c>
      <c r="U335" s="31">
        <f>Calculations!AE313</f>
        <v>0</v>
      </c>
      <c r="V335" s="31">
        <f>Calculations!AB313</f>
        <v>0</v>
      </c>
      <c r="W335" s="31">
        <f>Calculations!AF313</f>
        <v>0</v>
      </c>
      <c r="X335" s="31">
        <f>Calculations!AC313</f>
        <v>0</v>
      </c>
      <c r="Y335" s="31">
        <f>Calculations!AG313</f>
        <v>0</v>
      </c>
      <c r="Z335" s="31">
        <f>Calculations!AD313</f>
        <v>0</v>
      </c>
      <c r="AA335" s="31">
        <f>Calculations!AH313</f>
        <v>0</v>
      </c>
      <c r="AB335" s="15" t="s">
        <v>64</v>
      </c>
      <c r="AC335" s="14" t="s">
        <v>2099</v>
      </c>
      <c r="AD335" s="22" t="s">
        <v>2107</v>
      </c>
      <c r="AE335" s="22" t="s">
        <v>2102</v>
      </c>
      <c r="AF335" s="22"/>
      <c r="AG335" s="14" t="s">
        <v>2122</v>
      </c>
    </row>
    <row r="336" spans="2:33" ht="37.5" x14ac:dyDescent="0.25">
      <c r="B336" s="54" t="str">
        <f>Calculations!A314</f>
        <v>DA6</v>
      </c>
      <c r="C336" s="14" t="str">
        <f>Calculations!B314</f>
        <v>Land to the rear of 55 Down Ampney</v>
      </c>
      <c r="D336" s="9" t="str">
        <f>Calculations!C314</f>
        <v>Housing</v>
      </c>
      <c r="E336" s="31">
        <f>Calculations!D314</f>
        <v>6.3E-2</v>
      </c>
      <c r="F336" s="31">
        <f>Calculations!H314</f>
        <v>6.3E-2</v>
      </c>
      <c r="G336" s="31">
        <f>Calculations!L314</f>
        <v>100</v>
      </c>
      <c r="H336" s="31">
        <f>Calculations!G314</f>
        <v>0</v>
      </c>
      <c r="I336" s="31">
        <f>Calculations!K314</f>
        <v>0</v>
      </c>
      <c r="J336" s="31">
        <f>Calculations!F314</f>
        <v>0</v>
      </c>
      <c r="K336" s="31">
        <f>Calculations!J314</f>
        <v>0</v>
      </c>
      <c r="L336" s="31">
        <f>Calculations!E314</f>
        <v>0</v>
      </c>
      <c r="M336" s="31">
        <f>Calculations!I314</f>
        <v>0</v>
      </c>
      <c r="N336" s="31">
        <f>Calculations!P314</f>
        <v>0</v>
      </c>
      <c r="O336" s="31">
        <f>Calculations!U314</f>
        <v>0</v>
      </c>
      <c r="P336" s="31">
        <f>Calculations!N314</f>
        <v>0</v>
      </c>
      <c r="Q336" s="31">
        <f>Calculations!S314</f>
        <v>0</v>
      </c>
      <c r="R336" s="31">
        <f>Calculations!M314</f>
        <v>0</v>
      </c>
      <c r="S336" s="31">
        <f>Calculations!R314</f>
        <v>0</v>
      </c>
      <c r="T336" s="31">
        <f>Calculations!AA314</f>
        <v>0</v>
      </c>
      <c r="U336" s="31">
        <f>Calculations!AE314</f>
        <v>0</v>
      </c>
      <c r="V336" s="31">
        <f>Calculations!AB314</f>
        <v>0</v>
      </c>
      <c r="W336" s="31">
        <f>Calculations!AF314</f>
        <v>0</v>
      </c>
      <c r="X336" s="31">
        <f>Calculations!AC314</f>
        <v>0</v>
      </c>
      <c r="Y336" s="31">
        <f>Calculations!AG314</f>
        <v>0</v>
      </c>
      <c r="Z336" s="31">
        <f>Calculations!AD314</f>
        <v>0</v>
      </c>
      <c r="AA336" s="31">
        <f>Calculations!AH314</f>
        <v>0</v>
      </c>
      <c r="AB336" s="15" t="s">
        <v>64</v>
      </c>
      <c r="AC336" s="14" t="s">
        <v>2099</v>
      </c>
      <c r="AD336" s="22" t="s">
        <v>2107</v>
      </c>
      <c r="AE336" s="22" t="s">
        <v>2102</v>
      </c>
      <c r="AF336" s="22"/>
      <c r="AG336" s="14" t="s">
        <v>2122</v>
      </c>
    </row>
    <row r="337" spans="2:33" ht="112.5" x14ac:dyDescent="0.25">
      <c r="B337" s="54" t="str">
        <f>Calculations!A315</f>
        <v>DA7</v>
      </c>
      <c r="C337" s="14" t="str">
        <f>Calculations!B315</f>
        <v>Land rear of Charlham Way</v>
      </c>
      <c r="D337" s="9" t="str">
        <f>Calculations!C315</f>
        <v>Housing</v>
      </c>
      <c r="E337" s="31">
        <f>Calculations!D315</f>
        <v>0.41699999999999998</v>
      </c>
      <c r="F337" s="31">
        <f>Calculations!H315</f>
        <v>0.35899999999999999</v>
      </c>
      <c r="G337" s="31">
        <f>Calculations!L315</f>
        <v>86.091127098321337</v>
      </c>
      <c r="H337" s="31">
        <f>Calculations!G315</f>
        <v>3.7999999999999999E-2</v>
      </c>
      <c r="I337" s="31">
        <f>Calculations!K315</f>
        <v>9.1127098321342928</v>
      </c>
      <c r="J337" s="31">
        <f>Calculations!F315</f>
        <v>0.02</v>
      </c>
      <c r="K337" s="31">
        <f>Calculations!J315</f>
        <v>4.7961630695443649</v>
      </c>
      <c r="L337" s="31">
        <f>Calculations!E315</f>
        <v>0</v>
      </c>
      <c r="M337" s="31">
        <f>Calculations!I315</f>
        <v>0</v>
      </c>
      <c r="N337" s="31">
        <f>Calculations!P315</f>
        <v>1.7000000000000001E-2</v>
      </c>
      <c r="O337" s="31">
        <f>Calculations!U315</f>
        <v>4.0767386091127102</v>
      </c>
      <c r="P337" s="31">
        <f>Calculations!N315</f>
        <v>1E-3</v>
      </c>
      <c r="Q337" s="31">
        <f>Calculations!S315</f>
        <v>0.23980815347721826</v>
      </c>
      <c r="R337" s="31">
        <f>Calculations!M315</f>
        <v>0</v>
      </c>
      <c r="S337" s="31">
        <f>Calculations!R315</f>
        <v>0</v>
      </c>
      <c r="T337" s="31">
        <f>Calculations!AA315</f>
        <v>0</v>
      </c>
      <c r="U337" s="31">
        <f>Calculations!AE315</f>
        <v>0</v>
      </c>
      <c r="V337" s="31">
        <f>Calculations!AB315</f>
        <v>2.1000000000000001E-2</v>
      </c>
      <c r="W337" s="31">
        <f>Calculations!AF315</f>
        <v>5.0359712230215834</v>
      </c>
      <c r="X337" s="31">
        <f>Calculations!AC315</f>
        <v>0</v>
      </c>
      <c r="Y337" s="31">
        <f>Calculations!AG315</f>
        <v>0</v>
      </c>
      <c r="Z337" s="31">
        <f>Calculations!AD315</f>
        <v>2.3E-2</v>
      </c>
      <c r="AA337" s="31">
        <f>Calculations!AH315</f>
        <v>5.5155875299760195</v>
      </c>
      <c r="AB337" s="15" t="s">
        <v>64</v>
      </c>
      <c r="AC337" s="14" t="s">
        <v>2096</v>
      </c>
      <c r="AD337" s="22" t="s">
        <v>2115</v>
      </c>
      <c r="AE337" s="22" t="s">
        <v>2104</v>
      </c>
      <c r="AF337" s="22"/>
      <c r="AG337" s="14" t="s">
        <v>2126</v>
      </c>
    </row>
    <row r="338" spans="2:33" ht="37.5" x14ac:dyDescent="0.25">
      <c r="B338" s="54" t="str">
        <f>Calculations!A316</f>
        <v>DA8</v>
      </c>
      <c r="C338" s="14" t="str">
        <f>Calculations!B316</f>
        <v>Land at Broadleaze</v>
      </c>
      <c r="D338" s="9" t="str">
        <f>Calculations!C316</f>
        <v>Housing</v>
      </c>
      <c r="E338" s="31">
        <f>Calculations!D316</f>
        <v>0.41899999999999998</v>
      </c>
      <c r="F338" s="31">
        <f>Calculations!H316</f>
        <v>0.41899999999999998</v>
      </c>
      <c r="G338" s="31">
        <f>Calculations!L316</f>
        <v>100</v>
      </c>
      <c r="H338" s="31">
        <f>Calculations!G316</f>
        <v>0</v>
      </c>
      <c r="I338" s="31">
        <f>Calculations!K316</f>
        <v>0</v>
      </c>
      <c r="J338" s="31">
        <f>Calculations!F316</f>
        <v>0</v>
      </c>
      <c r="K338" s="31">
        <f>Calculations!J316</f>
        <v>0</v>
      </c>
      <c r="L338" s="31">
        <f>Calculations!E316</f>
        <v>0</v>
      </c>
      <c r="M338" s="31">
        <f>Calculations!I316</f>
        <v>0</v>
      </c>
      <c r="N338" s="31">
        <f>Calculations!P316</f>
        <v>0</v>
      </c>
      <c r="O338" s="31">
        <f>Calculations!U316</f>
        <v>0</v>
      </c>
      <c r="P338" s="31">
        <f>Calculations!N316</f>
        <v>0</v>
      </c>
      <c r="Q338" s="31">
        <f>Calculations!S316</f>
        <v>0</v>
      </c>
      <c r="R338" s="31">
        <f>Calculations!M316</f>
        <v>0</v>
      </c>
      <c r="S338" s="31">
        <f>Calculations!R316</f>
        <v>0</v>
      </c>
      <c r="T338" s="31">
        <f>Calculations!AA316</f>
        <v>0</v>
      </c>
      <c r="U338" s="31">
        <f>Calculations!AE316</f>
        <v>0</v>
      </c>
      <c r="V338" s="31">
        <f>Calculations!AB316</f>
        <v>0</v>
      </c>
      <c r="W338" s="31">
        <f>Calculations!AF316</f>
        <v>0</v>
      </c>
      <c r="X338" s="31">
        <f>Calculations!AC316</f>
        <v>0</v>
      </c>
      <c r="Y338" s="31">
        <f>Calculations!AG316</f>
        <v>0</v>
      </c>
      <c r="Z338" s="31">
        <f>Calculations!AD316</f>
        <v>0</v>
      </c>
      <c r="AA338" s="31">
        <f>Calculations!AH316</f>
        <v>0</v>
      </c>
      <c r="AB338" s="15" t="s">
        <v>64</v>
      </c>
      <c r="AC338" s="14" t="s">
        <v>2099</v>
      </c>
      <c r="AD338" s="22" t="s">
        <v>2107</v>
      </c>
      <c r="AE338" s="22" t="s">
        <v>2102</v>
      </c>
      <c r="AF338" s="22"/>
      <c r="AG338" s="14" t="s">
        <v>2122</v>
      </c>
    </row>
    <row r="339" spans="2:33" ht="25" x14ac:dyDescent="0.25">
      <c r="B339" s="54" t="str">
        <f>Calculations!A317</f>
        <v>DA9</v>
      </c>
      <c r="C339" s="14" t="str">
        <f>Calculations!B317</f>
        <v>Land adjacent to Chestnut Close</v>
      </c>
      <c r="D339" s="9" t="str">
        <f>Calculations!C317</f>
        <v>Housing</v>
      </c>
      <c r="E339" s="31">
        <f>Calculations!D317</f>
        <v>2.2559999999999998</v>
      </c>
      <c r="F339" s="31">
        <f>Calculations!H317</f>
        <v>2.2399999999999998</v>
      </c>
      <c r="G339" s="31">
        <f>Calculations!L317</f>
        <v>99.290780141843967</v>
      </c>
      <c r="H339" s="31">
        <f>Calculations!G317</f>
        <v>1.6E-2</v>
      </c>
      <c r="I339" s="31">
        <f>Calculations!K317</f>
        <v>0.70921985815602839</v>
      </c>
      <c r="J339" s="31">
        <f>Calculations!F317</f>
        <v>0</v>
      </c>
      <c r="K339" s="31">
        <f>Calculations!J317</f>
        <v>0</v>
      </c>
      <c r="L339" s="31">
        <f>Calculations!E317</f>
        <v>0</v>
      </c>
      <c r="M339" s="31">
        <f>Calculations!I317</f>
        <v>0</v>
      </c>
      <c r="N339" s="31">
        <f>Calculations!P317</f>
        <v>2E-3</v>
      </c>
      <c r="O339" s="31">
        <f>Calculations!U317</f>
        <v>8.8652482269503549E-2</v>
      </c>
      <c r="P339" s="31">
        <f>Calculations!N317</f>
        <v>1E-3</v>
      </c>
      <c r="Q339" s="31">
        <f>Calculations!S317</f>
        <v>4.4326241134751775E-2</v>
      </c>
      <c r="R339" s="31">
        <f>Calculations!M317</f>
        <v>0</v>
      </c>
      <c r="S339" s="31">
        <f>Calculations!R317</f>
        <v>0</v>
      </c>
      <c r="T339" s="31">
        <f>Calculations!AA317</f>
        <v>0</v>
      </c>
      <c r="U339" s="31">
        <f>Calculations!AE317</f>
        <v>0</v>
      </c>
      <c r="V339" s="31">
        <f>Calculations!AB317</f>
        <v>0</v>
      </c>
      <c r="W339" s="31">
        <f>Calculations!AF317</f>
        <v>0</v>
      </c>
      <c r="X339" s="31">
        <f>Calculations!AC317</f>
        <v>0</v>
      </c>
      <c r="Y339" s="31">
        <f>Calculations!AG317</f>
        <v>0</v>
      </c>
      <c r="Z339" s="31">
        <f>Calculations!AD317</f>
        <v>0</v>
      </c>
      <c r="AA339" s="31">
        <f>Calculations!AH317</f>
        <v>0</v>
      </c>
      <c r="AB339" s="15" t="s">
        <v>64</v>
      </c>
      <c r="AC339" s="14" t="s">
        <v>2097</v>
      </c>
      <c r="AD339" s="22" t="s">
        <v>2105</v>
      </c>
      <c r="AE339" s="22" t="s">
        <v>2118</v>
      </c>
      <c r="AF339" s="22"/>
      <c r="AG339" s="14" t="s">
        <v>2125</v>
      </c>
    </row>
    <row r="340" spans="2:33" ht="25" x14ac:dyDescent="0.25">
      <c r="B340" s="54" t="str">
        <f>Calculations!A318</f>
        <v>F1</v>
      </c>
      <c r="C340" s="14" t="str">
        <f>Calculations!B318</f>
        <v>Telephone exchange, London Road</v>
      </c>
      <c r="D340" s="9" t="str">
        <f>Calculations!C318</f>
        <v>Housing</v>
      </c>
      <c r="E340" s="31">
        <f>Calculations!D318</f>
        <v>9.0999999999999998E-2</v>
      </c>
      <c r="F340" s="31">
        <f>Calculations!H318</f>
        <v>5.9999999999999915E-3</v>
      </c>
      <c r="G340" s="31">
        <f>Calculations!L318</f>
        <v>6.5934065934065842</v>
      </c>
      <c r="H340" s="31">
        <f>Calculations!G318</f>
        <v>0</v>
      </c>
      <c r="I340" s="31">
        <f>Calculations!K318</f>
        <v>0</v>
      </c>
      <c r="J340" s="31">
        <f>Calculations!F318</f>
        <v>8.5000000000000006E-2</v>
      </c>
      <c r="K340" s="31">
        <f>Calculations!J318</f>
        <v>93.406593406593416</v>
      </c>
      <c r="L340" s="31">
        <f>Calculations!E318</f>
        <v>0</v>
      </c>
      <c r="M340" s="31">
        <f>Calculations!I318</f>
        <v>0</v>
      </c>
      <c r="N340" s="31">
        <f>Calculations!P318</f>
        <v>0</v>
      </c>
      <c r="O340" s="31">
        <f>Calculations!U318</f>
        <v>0</v>
      </c>
      <c r="P340" s="31">
        <f>Calculations!N318</f>
        <v>0</v>
      </c>
      <c r="Q340" s="31">
        <f>Calculations!S318</f>
        <v>0</v>
      </c>
      <c r="R340" s="31">
        <f>Calculations!M318</f>
        <v>0</v>
      </c>
      <c r="S340" s="31">
        <f>Calculations!R318</f>
        <v>0</v>
      </c>
      <c r="T340" s="31">
        <f>Calculations!AA318</f>
        <v>1E-3</v>
      </c>
      <c r="U340" s="31">
        <f>Calculations!AE318</f>
        <v>1.098901098901099</v>
      </c>
      <c r="V340" s="31">
        <f>Calculations!AB318</f>
        <v>1E-3</v>
      </c>
      <c r="W340" s="31">
        <f>Calculations!AF318</f>
        <v>1.098901098901099</v>
      </c>
      <c r="X340" s="31">
        <f>Calculations!AC318</f>
        <v>0</v>
      </c>
      <c r="Y340" s="31">
        <f>Calculations!AG318</f>
        <v>0</v>
      </c>
      <c r="Z340" s="31">
        <f>Calculations!AD318</f>
        <v>0</v>
      </c>
      <c r="AA340" s="31">
        <f>Calculations!AH318</f>
        <v>0</v>
      </c>
      <c r="AB340" s="15" t="s">
        <v>64</v>
      </c>
      <c r="AC340" s="14" t="s">
        <v>2097</v>
      </c>
      <c r="AD340" s="22" t="s">
        <v>2116</v>
      </c>
      <c r="AE340" s="22" t="s">
        <v>2117</v>
      </c>
      <c r="AF340" s="22"/>
      <c r="AG340" s="14" t="s">
        <v>2123</v>
      </c>
    </row>
    <row r="341" spans="2:33" ht="37.5" x14ac:dyDescent="0.25">
      <c r="B341" s="54" t="str">
        <f>Calculations!A319</f>
        <v>F12</v>
      </c>
      <c r="C341" s="14" t="str">
        <f>Calculations!B319</f>
        <v>Faulkners Close</v>
      </c>
      <c r="D341" s="9" t="str">
        <f>Calculations!C319</f>
        <v>Housing</v>
      </c>
      <c r="E341" s="31">
        <f>Calculations!D319</f>
        <v>2.9000000000000001E-2</v>
      </c>
      <c r="F341" s="31">
        <f>Calculations!H319</f>
        <v>2.9000000000000001E-2</v>
      </c>
      <c r="G341" s="31">
        <f>Calculations!L319</f>
        <v>100</v>
      </c>
      <c r="H341" s="31">
        <f>Calculations!G319</f>
        <v>0</v>
      </c>
      <c r="I341" s="31">
        <f>Calculations!K319</f>
        <v>0</v>
      </c>
      <c r="J341" s="31">
        <f>Calculations!F319</f>
        <v>0</v>
      </c>
      <c r="K341" s="31">
        <f>Calculations!J319</f>
        <v>0</v>
      </c>
      <c r="L341" s="31">
        <f>Calculations!E319</f>
        <v>0</v>
      </c>
      <c r="M341" s="31">
        <f>Calculations!I319</f>
        <v>0</v>
      </c>
      <c r="N341" s="31">
        <f>Calculations!P319</f>
        <v>0</v>
      </c>
      <c r="O341" s="31">
        <f>Calculations!U319</f>
        <v>0</v>
      </c>
      <c r="P341" s="31">
        <f>Calculations!N319</f>
        <v>0</v>
      </c>
      <c r="Q341" s="31">
        <f>Calculations!S319</f>
        <v>0</v>
      </c>
      <c r="R341" s="31">
        <f>Calculations!M319</f>
        <v>0</v>
      </c>
      <c r="S341" s="31">
        <f>Calculations!R319</f>
        <v>0</v>
      </c>
      <c r="T341" s="31">
        <f>Calculations!AA319</f>
        <v>0</v>
      </c>
      <c r="U341" s="31">
        <f>Calculations!AE319</f>
        <v>0</v>
      </c>
      <c r="V341" s="31">
        <f>Calculations!AB319</f>
        <v>0</v>
      </c>
      <c r="W341" s="31">
        <f>Calculations!AF319</f>
        <v>0</v>
      </c>
      <c r="X341" s="31">
        <f>Calculations!AC319</f>
        <v>0</v>
      </c>
      <c r="Y341" s="31">
        <f>Calculations!AG319</f>
        <v>0</v>
      </c>
      <c r="Z341" s="31">
        <f>Calculations!AD319</f>
        <v>0</v>
      </c>
      <c r="AA341" s="31">
        <f>Calculations!AH319</f>
        <v>0</v>
      </c>
      <c r="AB341" s="15" t="s">
        <v>64</v>
      </c>
      <c r="AC341" s="14" t="s">
        <v>2099</v>
      </c>
      <c r="AD341" s="22" t="s">
        <v>2107</v>
      </c>
      <c r="AE341" s="22" t="s">
        <v>2102</v>
      </c>
      <c r="AF341" s="22"/>
      <c r="AG341" s="14" t="s">
        <v>2122</v>
      </c>
    </row>
    <row r="342" spans="2:33" ht="37.5" x14ac:dyDescent="0.25">
      <c r="B342" s="54" t="str">
        <f>Calculations!A320</f>
        <v>F14</v>
      </c>
      <c r="C342" s="14" t="str">
        <f>Calculations!B320</f>
        <v>Former Arc Concrete Works</v>
      </c>
      <c r="D342" s="9" t="str">
        <f>Calculations!C320</f>
        <v>Housing</v>
      </c>
      <c r="E342" s="31">
        <f>Calculations!D320</f>
        <v>1.556</v>
      </c>
      <c r="F342" s="31">
        <f>Calculations!H320</f>
        <v>1.556</v>
      </c>
      <c r="G342" s="31">
        <f>Calculations!L320</f>
        <v>100</v>
      </c>
      <c r="H342" s="31">
        <f>Calculations!G320</f>
        <v>0</v>
      </c>
      <c r="I342" s="31">
        <f>Calculations!K320</f>
        <v>0</v>
      </c>
      <c r="J342" s="31">
        <f>Calculations!F320</f>
        <v>0</v>
      </c>
      <c r="K342" s="31">
        <f>Calculations!J320</f>
        <v>0</v>
      </c>
      <c r="L342" s="31">
        <f>Calculations!E320</f>
        <v>0</v>
      </c>
      <c r="M342" s="31">
        <f>Calculations!I320</f>
        <v>0</v>
      </c>
      <c r="N342" s="31">
        <f>Calculations!P320</f>
        <v>0</v>
      </c>
      <c r="O342" s="31">
        <f>Calculations!U320</f>
        <v>0</v>
      </c>
      <c r="P342" s="31">
        <f>Calculations!N320</f>
        <v>0</v>
      </c>
      <c r="Q342" s="31">
        <f>Calculations!S320</f>
        <v>0</v>
      </c>
      <c r="R342" s="31">
        <f>Calculations!M320</f>
        <v>0</v>
      </c>
      <c r="S342" s="31">
        <f>Calculations!R320</f>
        <v>0</v>
      </c>
      <c r="T342" s="31">
        <f>Calculations!AA320</f>
        <v>0</v>
      </c>
      <c r="U342" s="31">
        <f>Calculations!AE320</f>
        <v>0</v>
      </c>
      <c r="V342" s="31">
        <f>Calculations!AB320</f>
        <v>0</v>
      </c>
      <c r="W342" s="31">
        <f>Calculations!AF320</f>
        <v>0</v>
      </c>
      <c r="X342" s="31">
        <f>Calculations!AC320</f>
        <v>0</v>
      </c>
      <c r="Y342" s="31">
        <f>Calculations!AG320</f>
        <v>0</v>
      </c>
      <c r="Z342" s="31">
        <f>Calculations!AD320</f>
        <v>0</v>
      </c>
      <c r="AA342" s="31">
        <f>Calculations!AH320</f>
        <v>0</v>
      </c>
      <c r="AB342" s="15" t="s">
        <v>64</v>
      </c>
      <c r="AC342" s="14" t="s">
        <v>2098</v>
      </c>
      <c r="AD342" s="22" t="s">
        <v>2106</v>
      </c>
      <c r="AE342" s="22" t="s">
        <v>2101</v>
      </c>
      <c r="AF342" s="22"/>
      <c r="AG342" s="14" t="s">
        <v>2121</v>
      </c>
    </row>
    <row r="343" spans="2:33" ht="37.5" x14ac:dyDescent="0.25">
      <c r="B343" s="54" t="str">
        <f>Calculations!A321</f>
        <v>F15</v>
      </c>
      <c r="C343" s="14" t="str">
        <f>Calculations!B321</f>
        <v>Jones’ Field, London Road</v>
      </c>
      <c r="D343" s="9" t="str">
        <f>Calculations!C321</f>
        <v>Housing</v>
      </c>
      <c r="E343" s="31">
        <f>Calculations!D321</f>
        <v>2.3090000000000002</v>
      </c>
      <c r="F343" s="31">
        <f>Calculations!H321</f>
        <v>2.3090000000000002</v>
      </c>
      <c r="G343" s="31">
        <f>Calculations!L321</f>
        <v>100</v>
      </c>
      <c r="H343" s="31">
        <f>Calculations!G321</f>
        <v>0</v>
      </c>
      <c r="I343" s="31">
        <f>Calculations!K321</f>
        <v>0</v>
      </c>
      <c r="J343" s="31">
        <f>Calculations!F321</f>
        <v>0</v>
      </c>
      <c r="K343" s="31">
        <f>Calculations!J321</f>
        <v>0</v>
      </c>
      <c r="L343" s="31">
        <f>Calculations!E321</f>
        <v>0</v>
      </c>
      <c r="M343" s="31">
        <f>Calculations!I321</f>
        <v>0</v>
      </c>
      <c r="N343" s="31">
        <f>Calculations!P321</f>
        <v>2.9000000000000001E-2</v>
      </c>
      <c r="O343" s="31">
        <f>Calculations!U321</f>
        <v>1.2559549588566479</v>
      </c>
      <c r="P343" s="31">
        <f>Calculations!N321</f>
        <v>0</v>
      </c>
      <c r="Q343" s="31">
        <f>Calculations!S321</f>
        <v>0</v>
      </c>
      <c r="R343" s="31">
        <f>Calculations!M321</f>
        <v>0</v>
      </c>
      <c r="S343" s="31">
        <f>Calculations!R321</f>
        <v>0</v>
      </c>
      <c r="T343" s="31">
        <f>Calculations!AA321</f>
        <v>0</v>
      </c>
      <c r="U343" s="31">
        <f>Calculations!AE321</f>
        <v>0</v>
      </c>
      <c r="V343" s="31">
        <f>Calculations!AB321</f>
        <v>0</v>
      </c>
      <c r="W343" s="31">
        <f>Calculations!AF321</f>
        <v>0</v>
      </c>
      <c r="X343" s="31">
        <f>Calculations!AC321</f>
        <v>0</v>
      </c>
      <c r="Y343" s="31">
        <f>Calculations!AG321</f>
        <v>0</v>
      </c>
      <c r="Z343" s="31">
        <f>Calculations!AD321</f>
        <v>0</v>
      </c>
      <c r="AA343" s="31">
        <f>Calculations!AH321</f>
        <v>0</v>
      </c>
      <c r="AB343" s="15" t="s">
        <v>64</v>
      </c>
      <c r="AC343" s="14" t="s">
        <v>2098</v>
      </c>
      <c r="AD343" s="22" t="s">
        <v>2106</v>
      </c>
      <c r="AE343" s="22" t="s">
        <v>2101</v>
      </c>
      <c r="AF343" s="22"/>
      <c r="AG343" s="14" t="s">
        <v>2121</v>
      </c>
    </row>
    <row r="344" spans="2:33" ht="25" x14ac:dyDescent="0.25">
      <c r="B344" s="54" t="str">
        <f>Calculations!A322</f>
        <v>F16</v>
      </c>
      <c r="C344" s="14" t="str">
        <f>Calculations!B322</f>
        <v>Keble House, London Road</v>
      </c>
      <c r="D344" s="9" t="str">
        <f>Calculations!C322</f>
        <v>Housing</v>
      </c>
      <c r="E344" s="31">
        <f>Calculations!D322</f>
        <v>0.17299999999999999</v>
      </c>
      <c r="F344" s="31">
        <f>Calculations!H322</f>
        <v>0.17299999999999999</v>
      </c>
      <c r="G344" s="31">
        <f>Calculations!L322</f>
        <v>100</v>
      </c>
      <c r="H344" s="31">
        <f>Calculations!G322</f>
        <v>0</v>
      </c>
      <c r="I344" s="31">
        <f>Calculations!K322</f>
        <v>0</v>
      </c>
      <c r="J344" s="31">
        <f>Calculations!F322</f>
        <v>0</v>
      </c>
      <c r="K344" s="31">
        <f>Calculations!J322</f>
        <v>0</v>
      </c>
      <c r="L344" s="31">
        <f>Calculations!E322</f>
        <v>0</v>
      </c>
      <c r="M344" s="31">
        <f>Calculations!I322</f>
        <v>0</v>
      </c>
      <c r="N344" s="31">
        <f>Calculations!P322</f>
        <v>1.7999999999999999E-2</v>
      </c>
      <c r="O344" s="31">
        <f>Calculations!U322</f>
        <v>10.404624277456648</v>
      </c>
      <c r="P344" s="31">
        <f>Calculations!N322</f>
        <v>8.9999999999999993E-3</v>
      </c>
      <c r="Q344" s="31">
        <f>Calculations!S322</f>
        <v>5.202312138728324</v>
      </c>
      <c r="R344" s="31">
        <f>Calculations!M322</f>
        <v>0</v>
      </c>
      <c r="S344" s="31">
        <f>Calculations!R322</f>
        <v>0</v>
      </c>
      <c r="T344" s="31">
        <f>Calculations!AA322</f>
        <v>0</v>
      </c>
      <c r="U344" s="31">
        <f>Calculations!AE322</f>
        <v>0</v>
      </c>
      <c r="V344" s="31">
        <f>Calculations!AB322</f>
        <v>0</v>
      </c>
      <c r="W344" s="31">
        <f>Calculations!AF322</f>
        <v>0</v>
      </c>
      <c r="X344" s="31">
        <f>Calculations!AC322</f>
        <v>0</v>
      </c>
      <c r="Y344" s="31">
        <f>Calculations!AG322</f>
        <v>0</v>
      </c>
      <c r="Z344" s="31">
        <f>Calculations!AD322</f>
        <v>0</v>
      </c>
      <c r="AA344" s="31">
        <f>Calculations!AH322</f>
        <v>0</v>
      </c>
      <c r="AB344" s="15" t="s">
        <v>64</v>
      </c>
      <c r="AC344" s="14" t="s">
        <v>2097</v>
      </c>
      <c r="AD344" s="22" t="s">
        <v>2119</v>
      </c>
      <c r="AE344" s="22" t="s">
        <v>2120</v>
      </c>
      <c r="AF344" s="22"/>
      <c r="AG344" s="14" t="s">
        <v>2124</v>
      </c>
    </row>
    <row r="345" spans="2:33" ht="25" x14ac:dyDescent="0.25">
      <c r="B345" s="54" t="str">
        <f>Calculations!A323</f>
        <v>F17</v>
      </c>
      <c r="C345" s="14" t="str">
        <f>Calculations!B323</f>
        <v>Land at Back Lane</v>
      </c>
      <c r="D345" s="9" t="str">
        <f>Calculations!C323</f>
        <v>Housing</v>
      </c>
      <c r="E345" s="31">
        <f>Calculations!D323</f>
        <v>4.2000000000000003E-2</v>
      </c>
      <c r="F345" s="31">
        <f>Calculations!H323</f>
        <v>1.0000000000000004E-2</v>
      </c>
      <c r="G345" s="31">
        <f>Calculations!L323</f>
        <v>23.809523809523817</v>
      </c>
      <c r="H345" s="31">
        <f>Calculations!G323</f>
        <v>1.2999999999999999E-2</v>
      </c>
      <c r="I345" s="31">
        <f>Calculations!K323</f>
        <v>30.952380952380949</v>
      </c>
      <c r="J345" s="31">
        <f>Calculations!F323</f>
        <v>1.9E-2</v>
      </c>
      <c r="K345" s="31">
        <f>Calculations!J323</f>
        <v>45.238095238095234</v>
      </c>
      <c r="L345" s="31">
        <f>Calculations!E323</f>
        <v>0</v>
      </c>
      <c r="M345" s="31">
        <f>Calculations!I323</f>
        <v>0</v>
      </c>
      <c r="N345" s="31">
        <f>Calculations!P323</f>
        <v>0</v>
      </c>
      <c r="O345" s="31">
        <f>Calculations!U323</f>
        <v>0</v>
      </c>
      <c r="P345" s="31">
        <f>Calculations!N323</f>
        <v>0</v>
      </c>
      <c r="Q345" s="31">
        <f>Calculations!S323</f>
        <v>0</v>
      </c>
      <c r="R345" s="31">
        <f>Calculations!M323</f>
        <v>0</v>
      </c>
      <c r="S345" s="31">
        <f>Calculations!R323</f>
        <v>0</v>
      </c>
      <c r="T345" s="31">
        <f>Calculations!AA323</f>
        <v>1.4999999999999999E-2</v>
      </c>
      <c r="U345" s="31">
        <f>Calculations!AE323</f>
        <v>35.714285714285708</v>
      </c>
      <c r="V345" s="31">
        <f>Calculations!AB323</f>
        <v>1E-3</v>
      </c>
      <c r="W345" s="31">
        <f>Calculations!AF323</f>
        <v>2.3809523809523809</v>
      </c>
      <c r="X345" s="31">
        <f>Calculations!AC323</f>
        <v>0</v>
      </c>
      <c r="Y345" s="31">
        <f>Calculations!AG323</f>
        <v>0</v>
      </c>
      <c r="Z345" s="31">
        <f>Calculations!AD323</f>
        <v>0</v>
      </c>
      <c r="AA345" s="31">
        <f>Calculations!AH323</f>
        <v>0</v>
      </c>
      <c r="AB345" s="15" t="s">
        <v>64</v>
      </c>
      <c r="AC345" s="14" t="s">
        <v>2097</v>
      </c>
      <c r="AD345" s="22" t="s">
        <v>2116</v>
      </c>
      <c r="AE345" s="22" t="s">
        <v>2117</v>
      </c>
      <c r="AF345" s="22"/>
      <c r="AG345" s="14" t="s">
        <v>2123</v>
      </c>
    </row>
    <row r="346" spans="2:33" ht="25" x14ac:dyDescent="0.25">
      <c r="B346" s="54" t="str">
        <f>Calculations!A324</f>
        <v>F18</v>
      </c>
      <c r="C346" s="14" t="str">
        <f>Calculations!B324</f>
        <v>Land at Moor Farm</v>
      </c>
      <c r="D346" s="9" t="str">
        <f>Calculations!C324</f>
        <v>Housing</v>
      </c>
      <c r="E346" s="31">
        <f>Calculations!D324</f>
        <v>0.91600000000000004</v>
      </c>
      <c r="F346" s="31">
        <f>Calculations!H324</f>
        <v>0.80899999999999994</v>
      </c>
      <c r="G346" s="31">
        <f>Calculations!L324</f>
        <v>88.318777292576414</v>
      </c>
      <c r="H346" s="31">
        <f>Calculations!G324</f>
        <v>7.0000000000000007E-2</v>
      </c>
      <c r="I346" s="31">
        <f>Calculations!K324</f>
        <v>7.6419213973799121</v>
      </c>
      <c r="J346" s="31">
        <f>Calculations!F324</f>
        <v>3.6999999999999998E-2</v>
      </c>
      <c r="K346" s="31">
        <f>Calculations!J324</f>
        <v>4.0393013100436681</v>
      </c>
      <c r="L346" s="31">
        <f>Calculations!E324</f>
        <v>0</v>
      </c>
      <c r="M346" s="31">
        <f>Calculations!I324</f>
        <v>0</v>
      </c>
      <c r="N346" s="31">
        <f>Calculations!P324</f>
        <v>0.112</v>
      </c>
      <c r="O346" s="31">
        <f>Calculations!U324</f>
        <v>12.22707423580786</v>
      </c>
      <c r="P346" s="31">
        <f>Calculations!N324</f>
        <v>1.7999999999999999E-2</v>
      </c>
      <c r="Q346" s="31">
        <f>Calculations!S324</f>
        <v>1.9650655021834058</v>
      </c>
      <c r="R346" s="31">
        <f>Calculations!M324</f>
        <v>3.3000000000000002E-2</v>
      </c>
      <c r="S346" s="31">
        <f>Calculations!R324</f>
        <v>3.6026200873362448</v>
      </c>
      <c r="T346" s="31">
        <f>Calculations!AA324</f>
        <v>0</v>
      </c>
      <c r="U346" s="31">
        <f>Calculations!AE324</f>
        <v>0</v>
      </c>
      <c r="V346" s="31">
        <f>Calculations!AB324</f>
        <v>0</v>
      </c>
      <c r="W346" s="31">
        <f>Calculations!AF324</f>
        <v>0</v>
      </c>
      <c r="X346" s="31">
        <f>Calculations!AC324</f>
        <v>0</v>
      </c>
      <c r="Y346" s="31">
        <f>Calculations!AG324</f>
        <v>0</v>
      </c>
      <c r="Z346" s="31">
        <f>Calculations!AD324</f>
        <v>0</v>
      </c>
      <c r="AA346" s="31">
        <f>Calculations!AH324</f>
        <v>0</v>
      </c>
      <c r="AB346" s="15" t="s">
        <v>64</v>
      </c>
      <c r="AC346" s="14" t="s">
        <v>2097</v>
      </c>
      <c r="AD346" s="22" t="s">
        <v>2116</v>
      </c>
      <c r="AE346" s="22" t="s">
        <v>2117</v>
      </c>
      <c r="AF346" s="22"/>
      <c r="AG346" s="14" t="s">
        <v>2123</v>
      </c>
    </row>
    <row r="347" spans="2:33" ht="37.5" x14ac:dyDescent="0.25">
      <c r="B347" s="54" t="str">
        <f>Calculations!A325</f>
        <v>F2</v>
      </c>
      <c r="C347" s="14" t="str">
        <f>Calculations!B325</f>
        <v>East Glos. Engineering Co., Lower Croft</v>
      </c>
      <c r="D347" s="9" t="str">
        <f>Calculations!C325</f>
        <v>Housing</v>
      </c>
      <c r="E347" s="31">
        <f>Calculations!D325</f>
        <v>0.156</v>
      </c>
      <c r="F347" s="31">
        <f>Calculations!H325</f>
        <v>0.156</v>
      </c>
      <c r="G347" s="31">
        <f>Calculations!L325</f>
        <v>100</v>
      </c>
      <c r="H347" s="31">
        <f>Calculations!G325</f>
        <v>0</v>
      </c>
      <c r="I347" s="31">
        <f>Calculations!K325</f>
        <v>0</v>
      </c>
      <c r="J347" s="31">
        <f>Calculations!F325</f>
        <v>0</v>
      </c>
      <c r="K347" s="31">
        <f>Calculations!J325</f>
        <v>0</v>
      </c>
      <c r="L347" s="31">
        <f>Calculations!E325</f>
        <v>0</v>
      </c>
      <c r="M347" s="31">
        <f>Calculations!I325</f>
        <v>0</v>
      </c>
      <c r="N347" s="31">
        <f>Calculations!P325</f>
        <v>0</v>
      </c>
      <c r="O347" s="31">
        <f>Calculations!U325</f>
        <v>0</v>
      </c>
      <c r="P347" s="31">
        <f>Calculations!N325</f>
        <v>0</v>
      </c>
      <c r="Q347" s="31">
        <f>Calculations!S325</f>
        <v>0</v>
      </c>
      <c r="R347" s="31">
        <f>Calculations!M325</f>
        <v>0</v>
      </c>
      <c r="S347" s="31">
        <f>Calculations!R325</f>
        <v>0</v>
      </c>
      <c r="T347" s="31">
        <f>Calculations!AA325</f>
        <v>0</v>
      </c>
      <c r="U347" s="31">
        <f>Calculations!AE325</f>
        <v>0</v>
      </c>
      <c r="V347" s="31">
        <f>Calculations!AB325</f>
        <v>0</v>
      </c>
      <c r="W347" s="31">
        <f>Calculations!AF325</f>
        <v>0</v>
      </c>
      <c r="X347" s="31">
        <f>Calculations!AC325</f>
        <v>0</v>
      </c>
      <c r="Y347" s="31">
        <f>Calculations!AG325</f>
        <v>0</v>
      </c>
      <c r="Z347" s="31">
        <f>Calculations!AD325</f>
        <v>0</v>
      </c>
      <c r="AA347" s="31">
        <f>Calculations!AH325</f>
        <v>0</v>
      </c>
      <c r="AB347" s="15" t="s">
        <v>64</v>
      </c>
      <c r="AC347" s="14" t="s">
        <v>2099</v>
      </c>
      <c r="AD347" s="22" t="s">
        <v>2107</v>
      </c>
      <c r="AE347" s="22" t="s">
        <v>2102</v>
      </c>
      <c r="AF347" s="22"/>
      <c r="AG347" s="14" t="s">
        <v>2122</v>
      </c>
    </row>
    <row r="348" spans="2:33" ht="25" x14ac:dyDescent="0.25">
      <c r="B348" s="54" t="str">
        <f>Calculations!A326</f>
        <v>F20A</v>
      </c>
      <c r="C348" s="14" t="str">
        <f>Calculations!B326</f>
        <v>Land south-east of Fairford</v>
      </c>
      <c r="D348" s="9" t="str">
        <f>Calculations!C326</f>
        <v>Housing</v>
      </c>
      <c r="E348" s="31">
        <f>Calculations!D326</f>
        <v>5.758</v>
      </c>
      <c r="F348" s="31">
        <f>Calculations!H326</f>
        <v>5.7569999999999997</v>
      </c>
      <c r="G348" s="31">
        <f>Calculations!L326</f>
        <v>99.982632858631462</v>
      </c>
      <c r="H348" s="31">
        <f>Calculations!G326</f>
        <v>1E-3</v>
      </c>
      <c r="I348" s="31">
        <f>Calculations!K326</f>
        <v>1.736714136853074E-2</v>
      </c>
      <c r="J348" s="31">
        <f>Calculations!F326</f>
        <v>0</v>
      </c>
      <c r="K348" s="31">
        <f>Calculations!J326</f>
        <v>0</v>
      </c>
      <c r="L348" s="31">
        <f>Calculations!E326</f>
        <v>0</v>
      </c>
      <c r="M348" s="31">
        <f>Calculations!I326</f>
        <v>0</v>
      </c>
      <c r="N348" s="31">
        <f>Calculations!P326</f>
        <v>0</v>
      </c>
      <c r="O348" s="31">
        <f>Calculations!U326</f>
        <v>0</v>
      </c>
      <c r="P348" s="31">
        <f>Calculations!N326</f>
        <v>0</v>
      </c>
      <c r="Q348" s="31">
        <f>Calculations!S326</f>
        <v>0</v>
      </c>
      <c r="R348" s="31">
        <f>Calculations!M326</f>
        <v>0</v>
      </c>
      <c r="S348" s="31">
        <f>Calculations!R326</f>
        <v>0</v>
      </c>
      <c r="T348" s="31">
        <f>Calculations!AA326</f>
        <v>0</v>
      </c>
      <c r="U348" s="31">
        <f>Calculations!AE326</f>
        <v>0</v>
      </c>
      <c r="V348" s="31">
        <f>Calculations!AB326</f>
        <v>0</v>
      </c>
      <c r="W348" s="31">
        <f>Calculations!AF326</f>
        <v>0</v>
      </c>
      <c r="X348" s="31">
        <f>Calculations!AC326</f>
        <v>0</v>
      </c>
      <c r="Y348" s="31">
        <f>Calculations!AG326</f>
        <v>0</v>
      </c>
      <c r="Z348" s="31">
        <f>Calculations!AD326</f>
        <v>0</v>
      </c>
      <c r="AA348" s="31">
        <f>Calculations!AH326</f>
        <v>0</v>
      </c>
      <c r="AB348" s="15" t="s">
        <v>64</v>
      </c>
      <c r="AC348" s="14" t="s">
        <v>2097</v>
      </c>
      <c r="AD348" s="22" t="s">
        <v>2105</v>
      </c>
      <c r="AE348" s="22" t="s">
        <v>2118</v>
      </c>
      <c r="AF348" s="22"/>
      <c r="AG348" s="14" t="s">
        <v>2125</v>
      </c>
    </row>
    <row r="349" spans="2:33" ht="112.5" x14ac:dyDescent="0.25">
      <c r="B349" s="54" t="str">
        <f>Calculations!A327</f>
        <v>F20B</v>
      </c>
      <c r="C349" s="14" t="str">
        <f>Calculations!B327</f>
        <v>Land south-east of Fairford</v>
      </c>
      <c r="D349" s="9" t="str">
        <f>Calculations!C327</f>
        <v>Housing</v>
      </c>
      <c r="E349" s="31">
        <f>Calculations!D327</f>
        <v>17.439</v>
      </c>
      <c r="F349" s="31">
        <f>Calculations!H327</f>
        <v>2.6459999999999999</v>
      </c>
      <c r="G349" s="31">
        <f>Calculations!L327</f>
        <v>15.172888353690004</v>
      </c>
      <c r="H349" s="31">
        <f>Calculations!G327</f>
        <v>0.91800000000000004</v>
      </c>
      <c r="I349" s="31">
        <f>Calculations!K327</f>
        <v>5.2640633063822468</v>
      </c>
      <c r="J349" s="31">
        <f>Calculations!F327</f>
        <v>11.172000000000001</v>
      </c>
      <c r="K349" s="31">
        <f>Calculations!J327</f>
        <v>64.063306382246694</v>
      </c>
      <c r="L349" s="31">
        <f>Calculations!E327</f>
        <v>2.7029999999999998</v>
      </c>
      <c r="M349" s="31">
        <f>Calculations!I327</f>
        <v>15.49974195768106</v>
      </c>
      <c r="N349" s="31">
        <f>Calculations!P327</f>
        <v>3.1579999999999999</v>
      </c>
      <c r="O349" s="31">
        <f>Calculations!U327</f>
        <v>18.108836515855266</v>
      </c>
      <c r="P349" s="31">
        <f>Calculations!N327</f>
        <v>0.52300000000000002</v>
      </c>
      <c r="Q349" s="31">
        <f>Calculations!S327</f>
        <v>2.999025173461781</v>
      </c>
      <c r="R349" s="31">
        <f>Calculations!M327</f>
        <v>0.13900000000000001</v>
      </c>
      <c r="S349" s="31">
        <f>Calculations!R327</f>
        <v>0.7970640518378348</v>
      </c>
      <c r="T349" s="31">
        <f>Calculations!AA327</f>
        <v>3.2559999999999998</v>
      </c>
      <c r="U349" s="31">
        <f>Calculations!AE327</f>
        <v>18.670795343769711</v>
      </c>
      <c r="V349" s="31">
        <f>Calculations!AB327</f>
        <v>3.1579999999999999</v>
      </c>
      <c r="W349" s="31">
        <f>Calculations!AF327</f>
        <v>18.108836515855266</v>
      </c>
      <c r="X349" s="31">
        <f>Calculations!AC327</f>
        <v>1.274</v>
      </c>
      <c r="Y349" s="31">
        <f>Calculations!AG327</f>
        <v>7.3054647628877794</v>
      </c>
      <c r="Z349" s="31">
        <f>Calculations!AD327</f>
        <v>2.6509999999999998</v>
      </c>
      <c r="AA349" s="31">
        <f>Calculations!AH327</f>
        <v>15.20155972246115</v>
      </c>
      <c r="AB349" s="15" t="s">
        <v>64</v>
      </c>
      <c r="AC349" s="14" t="s">
        <v>2096</v>
      </c>
      <c r="AD349" s="22" t="s">
        <v>2114</v>
      </c>
      <c r="AE349" s="22" t="s">
        <v>2100</v>
      </c>
      <c r="AF349" s="22"/>
      <c r="AG349" s="14" t="s">
        <v>2126</v>
      </c>
    </row>
    <row r="350" spans="2:33" ht="112.5" x14ac:dyDescent="0.25">
      <c r="B350" s="54" t="str">
        <f>Calculations!A328</f>
        <v>F21</v>
      </c>
      <c r="C350" s="14" t="str">
        <f>Calculations!B328</f>
        <v>Moor Lane</v>
      </c>
      <c r="D350" s="9" t="str">
        <f>Calculations!C328</f>
        <v>Housing</v>
      </c>
      <c r="E350" s="31">
        <f>Calculations!D328</f>
        <v>0.311</v>
      </c>
      <c r="F350" s="31">
        <f>Calculations!H328</f>
        <v>-1.3877787807814457E-17</v>
      </c>
      <c r="G350" s="31">
        <f>Calculations!L328</f>
        <v>-4.4623111922232975E-15</v>
      </c>
      <c r="H350" s="31">
        <f>Calculations!G328</f>
        <v>0</v>
      </c>
      <c r="I350" s="31">
        <f>Calculations!K328</f>
        <v>0</v>
      </c>
      <c r="J350" s="31">
        <f>Calculations!F328</f>
        <v>8.2000000000000003E-2</v>
      </c>
      <c r="K350" s="31">
        <f>Calculations!J328</f>
        <v>26.366559485530551</v>
      </c>
      <c r="L350" s="31">
        <f>Calculations!E328</f>
        <v>0.22900000000000001</v>
      </c>
      <c r="M350" s="31">
        <f>Calculations!I328</f>
        <v>73.633440514469456</v>
      </c>
      <c r="N350" s="31">
        <f>Calculations!P328</f>
        <v>5.0000000000000001E-3</v>
      </c>
      <c r="O350" s="31">
        <f>Calculations!U328</f>
        <v>1.607717041800643</v>
      </c>
      <c r="P350" s="31">
        <f>Calculations!N328</f>
        <v>0</v>
      </c>
      <c r="Q350" s="31">
        <f>Calculations!S328</f>
        <v>0</v>
      </c>
      <c r="R350" s="31">
        <f>Calculations!M328</f>
        <v>0</v>
      </c>
      <c r="S350" s="31">
        <f>Calculations!R328</f>
        <v>0</v>
      </c>
      <c r="T350" s="31">
        <f>Calculations!AA328</f>
        <v>0.26700000000000002</v>
      </c>
      <c r="U350" s="31">
        <f>Calculations!AE328</f>
        <v>85.852090032154351</v>
      </c>
      <c r="V350" s="31">
        <f>Calculations!AB328</f>
        <v>1.4999999999999999E-2</v>
      </c>
      <c r="W350" s="31">
        <f>Calculations!AF328</f>
        <v>4.823151125401929</v>
      </c>
      <c r="X350" s="31">
        <f>Calculations!AC328</f>
        <v>0</v>
      </c>
      <c r="Y350" s="31">
        <f>Calculations!AG328</f>
        <v>0</v>
      </c>
      <c r="Z350" s="31">
        <f>Calculations!AD328</f>
        <v>0.04</v>
      </c>
      <c r="AA350" s="31">
        <f>Calculations!AH328</f>
        <v>12.861736334405144</v>
      </c>
      <c r="AB350" s="15" t="s">
        <v>64</v>
      </c>
      <c r="AC350" s="14" t="s">
        <v>2096</v>
      </c>
      <c r="AD350" s="22" t="s">
        <v>2114</v>
      </c>
      <c r="AE350" s="22" t="s">
        <v>2100</v>
      </c>
      <c r="AF350" s="22"/>
      <c r="AG350" s="14" t="s">
        <v>2126</v>
      </c>
    </row>
    <row r="351" spans="2:33" ht="37.5" x14ac:dyDescent="0.25">
      <c r="B351" s="54" t="str">
        <f>Calculations!A329</f>
        <v>F22</v>
      </c>
      <c r="C351" s="14" t="str">
        <f>Calculations!B329</f>
        <v>Morgan Hall, London Road</v>
      </c>
      <c r="D351" s="9" t="str">
        <f>Calculations!C329</f>
        <v>Housing</v>
      </c>
      <c r="E351" s="31">
        <f>Calculations!D329</f>
        <v>0.52900000000000003</v>
      </c>
      <c r="F351" s="31">
        <f>Calculations!H329</f>
        <v>0.52900000000000003</v>
      </c>
      <c r="G351" s="31">
        <f>Calculations!L329</f>
        <v>100</v>
      </c>
      <c r="H351" s="31">
        <f>Calculations!G329</f>
        <v>0</v>
      </c>
      <c r="I351" s="31">
        <f>Calculations!K329</f>
        <v>0</v>
      </c>
      <c r="J351" s="31">
        <f>Calculations!F329</f>
        <v>0</v>
      </c>
      <c r="K351" s="31">
        <f>Calculations!J329</f>
        <v>0</v>
      </c>
      <c r="L351" s="31">
        <f>Calculations!E329</f>
        <v>0</v>
      </c>
      <c r="M351" s="31">
        <f>Calculations!I329</f>
        <v>0</v>
      </c>
      <c r="N351" s="31">
        <f>Calculations!P329</f>
        <v>0</v>
      </c>
      <c r="O351" s="31">
        <f>Calculations!U329</f>
        <v>0</v>
      </c>
      <c r="P351" s="31">
        <f>Calculations!N329</f>
        <v>0</v>
      </c>
      <c r="Q351" s="31">
        <f>Calculations!S329</f>
        <v>0</v>
      </c>
      <c r="R351" s="31">
        <f>Calculations!M329</f>
        <v>0</v>
      </c>
      <c r="S351" s="31">
        <f>Calculations!R329</f>
        <v>0</v>
      </c>
      <c r="T351" s="31">
        <f>Calculations!AA329</f>
        <v>0</v>
      </c>
      <c r="U351" s="31">
        <f>Calculations!AE329</f>
        <v>0</v>
      </c>
      <c r="V351" s="31">
        <f>Calculations!AB329</f>
        <v>0</v>
      </c>
      <c r="W351" s="31">
        <f>Calculations!AF329</f>
        <v>0</v>
      </c>
      <c r="X351" s="31">
        <f>Calculations!AC329</f>
        <v>0</v>
      </c>
      <c r="Y351" s="31">
        <f>Calculations!AG329</f>
        <v>0</v>
      </c>
      <c r="Z351" s="31">
        <f>Calculations!AD329</f>
        <v>0</v>
      </c>
      <c r="AA351" s="31">
        <f>Calculations!AH329</f>
        <v>0</v>
      </c>
      <c r="AB351" s="15" t="s">
        <v>64</v>
      </c>
      <c r="AC351" s="14" t="s">
        <v>2099</v>
      </c>
      <c r="AD351" s="22" t="s">
        <v>2107</v>
      </c>
      <c r="AE351" s="22" t="s">
        <v>2102</v>
      </c>
      <c r="AF351" s="22"/>
      <c r="AG351" s="14" t="s">
        <v>2122</v>
      </c>
    </row>
    <row r="352" spans="2:33" ht="37.5" x14ac:dyDescent="0.25">
      <c r="B352" s="54" t="str">
        <f>Calculations!A330</f>
        <v>F24</v>
      </c>
      <c r="C352" s="14" t="str">
        <f>Calculations!B330</f>
        <v>Fairford</v>
      </c>
      <c r="D352" s="9" t="str">
        <f>Calculations!C330</f>
        <v>Housing</v>
      </c>
      <c r="E352" s="31">
        <f>Calculations!D330</f>
        <v>2.7970000000000002</v>
      </c>
      <c r="F352" s="31">
        <f>Calculations!H330</f>
        <v>2.7970000000000002</v>
      </c>
      <c r="G352" s="31">
        <f>Calculations!L330</f>
        <v>100</v>
      </c>
      <c r="H352" s="31">
        <f>Calculations!G330</f>
        <v>0</v>
      </c>
      <c r="I352" s="31">
        <f>Calculations!K330</f>
        <v>0</v>
      </c>
      <c r="J352" s="31">
        <f>Calculations!F330</f>
        <v>0</v>
      </c>
      <c r="K352" s="31">
        <f>Calculations!J330</f>
        <v>0</v>
      </c>
      <c r="L352" s="31">
        <f>Calculations!E330</f>
        <v>0</v>
      </c>
      <c r="M352" s="31">
        <f>Calculations!I330</f>
        <v>0</v>
      </c>
      <c r="N352" s="31">
        <f>Calculations!P330</f>
        <v>0.20200000000000001</v>
      </c>
      <c r="O352" s="31">
        <f>Calculations!U330</f>
        <v>7.2220235967107609</v>
      </c>
      <c r="P352" s="31">
        <f>Calculations!N330</f>
        <v>0</v>
      </c>
      <c r="Q352" s="31">
        <f>Calculations!S330</f>
        <v>0</v>
      </c>
      <c r="R352" s="31">
        <f>Calculations!M330</f>
        <v>0</v>
      </c>
      <c r="S352" s="31">
        <f>Calculations!R330</f>
        <v>0</v>
      </c>
      <c r="T352" s="31">
        <f>Calculations!AA330</f>
        <v>0</v>
      </c>
      <c r="U352" s="31">
        <f>Calculations!AE330</f>
        <v>0</v>
      </c>
      <c r="V352" s="31">
        <f>Calculations!AB330</f>
        <v>0</v>
      </c>
      <c r="W352" s="31">
        <f>Calculations!AF330</f>
        <v>0</v>
      </c>
      <c r="X352" s="31">
        <f>Calculations!AC330</f>
        <v>0</v>
      </c>
      <c r="Y352" s="31">
        <f>Calculations!AG330</f>
        <v>0</v>
      </c>
      <c r="Z352" s="31">
        <f>Calculations!AD330</f>
        <v>0</v>
      </c>
      <c r="AA352" s="31">
        <f>Calculations!AH330</f>
        <v>0</v>
      </c>
      <c r="AB352" s="15" t="s">
        <v>64</v>
      </c>
      <c r="AC352" s="14" t="s">
        <v>2098</v>
      </c>
      <c r="AD352" s="22" t="s">
        <v>2106</v>
      </c>
      <c r="AE352" s="22" t="s">
        <v>2101</v>
      </c>
      <c r="AF352" s="22"/>
      <c r="AG352" s="14" t="s">
        <v>2121</v>
      </c>
    </row>
    <row r="353" spans="2:33" ht="37.5" x14ac:dyDescent="0.25">
      <c r="B353" s="54" t="str">
        <f>Calculations!A331</f>
        <v>F26</v>
      </c>
      <c r="C353" s="14" t="str">
        <f>Calculations!B331</f>
        <v>Rear of Hatherop Road</v>
      </c>
      <c r="D353" s="9" t="str">
        <f>Calculations!C331</f>
        <v>Housing</v>
      </c>
      <c r="E353" s="31">
        <f>Calculations!D331</f>
        <v>0.34</v>
      </c>
      <c r="F353" s="31">
        <f>Calculations!H331</f>
        <v>0.34</v>
      </c>
      <c r="G353" s="31">
        <f>Calculations!L331</f>
        <v>100</v>
      </c>
      <c r="H353" s="31">
        <f>Calculations!G331</f>
        <v>0</v>
      </c>
      <c r="I353" s="31">
        <f>Calculations!K331</f>
        <v>0</v>
      </c>
      <c r="J353" s="31">
        <f>Calculations!F331</f>
        <v>0</v>
      </c>
      <c r="K353" s="31">
        <f>Calculations!J331</f>
        <v>0</v>
      </c>
      <c r="L353" s="31">
        <f>Calculations!E331</f>
        <v>0</v>
      </c>
      <c r="M353" s="31">
        <f>Calculations!I331</f>
        <v>0</v>
      </c>
      <c r="N353" s="31">
        <f>Calculations!P331</f>
        <v>0.01</v>
      </c>
      <c r="O353" s="31">
        <f>Calculations!U331</f>
        <v>2.9411764705882351</v>
      </c>
      <c r="P353" s="31">
        <f>Calculations!N331</f>
        <v>0</v>
      </c>
      <c r="Q353" s="31">
        <f>Calculations!S331</f>
        <v>0</v>
      </c>
      <c r="R353" s="31">
        <f>Calculations!M331</f>
        <v>0</v>
      </c>
      <c r="S353" s="31">
        <f>Calculations!R331</f>
        <v>0</v>
      </c>
      <c r="T353" s="31">
        <f>Calculations!AA331</f>
        <v>0</v>
      </c>
      <c r="U353" s="31">
        <f>Calculations!AE331</f>
        <v>0</v>
      </c>
      <c r="V353" s="31">
        <f>Calculations!AB331</f>
        <v>0</v>
      </c>
      <c r="W353" s="31">
        <f>Calculations!AF331</f>
        <v>0</v>
      </c>
      <c r="X353" s="31">
        <f>Calculations!AC331</f>
        <v>0</v>
      </c>
      <c r="Y353" s="31">
        <f>Calculations!AG331</f>
        <v>0</v>
      </c>
      <c r="Z353" s="31">
        <f>Calculations!AD331</f>
        <v>0</v>
      </c>
      <c r="AA353" s="31">
        <f>Calculations!AH331</f>
        <v>0</v>
      </c>
      <c r="AB353" s="15" t="s">
        <v>64</v>
      </c>
      <c r="AC353" s="14" t="s">
        <v>2098</v>
      </c>
      <c r="AD353" s="22" t="s">
        <v>2106</v>
      </c>
      <c r="AE353" s="22" t="s">
        <v>2101</v>
      </c>
      <c r="AF353" s="22"/>
      <c r="AG353" s="14" t="s">
        <v>2121</v>
      </c>
    </row>
    <row r="354" spans="2:33" ht="112.5" x14ac:dyDescent="0.25">
      <c r="B354" s="54" t="str">
        <f>Calculations!A332</f>
        <v>F29</v>
      </c>
      <c r="C354" s="14" t="str">
        <f>Calculations!B332</f>
        <v>The Tan House, Back Lane</v>
      </c>
      <c r="D354" s="9" t="str">
        <f>Calculations!C332</f>
        <v>Housing</v>
      </c>
      <c r="E354" s="31">
        <f>Calculations!D332</f>
        <v>0.56000000000000005</v>
      </c>
      <c r="F354" s="31">
        <f>Calculations!H332</f>
        <v>5.5511151231257827E-17</v>
      </c>
      <c r="G354" s="31">
        <f>Calculations!L332</f>
        <v>9.9127055770103254E-15</v>
      </c>
      <c r="H354" s="31">
        <f>Calculations!G332</f>
        <v>0</v>
      </c>
      <c r="I354" s="31">
        <f>Calculations!K332</f>
        <v>0</v>
      </c>
      <c r="J354" s="31">
        <f>Calculations!F332</f>
        <v>0.25</v>
      </c>
      <c r="K354" s="31">
        <f>Calculations!J332</f>
        <v>44.642857142857139</v>
      </c>
      <c r="L354" s="31">
        <f>Calculations!E332</f>
        <v>0.31</v>
      </c>
      <c r="M354" s="31">
        <f>Calculations!I332</f>
        <v>55.357142857142847</v>
      </c>
      <c r="N354" s="31">
        <f>Calculations!P332</f>
        <v>2.7E-2</v>
      </c>
      <c r="O354" s="31">
        <f>Calculations!U332</f>
        <v>4.8214285714285712</v>
      </c>
      <c r="P354" s="31">
        <f>Calculations!N332</f>
        <v>0</v>
      </c>
      <c r="Q354" s="31">
        <f>Calculations!S332</f>
        <v>0</v>
      </c>
      <c r="R354" s="31">
        <f>Calculations!M332</f>
        <v>0</v>
      </c>
      <c r="S354" s="31">
        <f>Calculations!R332</f>
        <v>0</v>
      </c>
      <c r="T354" s="31">
        <f>Calculations!AA332</f>
        <v>0.33900000000000002</v>
      </c>
      <c r="U354" s="31">
        <f>Calculations!AE332</f>
        <v>60.535714285714285</v>
      </c>
      <c r="V354" s="31">
        <f>Calculations!AB332</f>
        <v>2.9000000000000001E-2</v>
      </c>
      <c r="W354" s="31">
        <f>Calculations!AF332</f>
        <v>5.1785714285714279</v>
      </c>
      <c r="X354" s="31">
        <f>Calculations!AC332</f>
        <v>2.9000000000000001E-2</v>
      </c>
      <c r="Y354" s="31">
        <f>Calculations!AG332</f>
        <v>5.1785714285714279</v>
      </c>
      <c r="Z354" s="31">
        <f>Calculations!AD332</f>
        <v>3.7999999999999999E-2</v>
      </c>
      <c r="AA354" s="31">
        <f>Calculations!AH332</f>
        <v>6.7857142857142856</v>
      </c>
      <c r="AB354" s="15" t="s">
        <v>64</v>
      </c>
      <c r="AC354" s="14" t="s">
        <v>2096</v>
      </c>
      <c r="AD354" s="22" t="s">
        <v>2114</v>
      </c>
      <c r="AE354" s="22" t="s">
        <v>2100</v>
      </c>
      <c r="AF354" s="22"/>
      <c r="AG354" s="14" t="s">
        <v>2126</v>
      </c>
    </row>
    <row r="355" spans="2:33" ht="37.5" x14ac:dyDescent="0.25">
      <c r="B355" s="54" t="str">
        <f>Calculations!A333</f>
        <v>F3</v>
      </c>
      <c r="C355" s="14" t="str">
        <f>Calculations!B333</f>
        <v>3 Cinder Lane</v>
      </c>
      <c r="D355" s="9" t="str">
        <f>Calculations!C333</f>
        <v>Housing</v>
      </c>
      <c r="E355" s="31">
        <f>Calculations!D333</f>
        <v>6.2E-2</v>
      </c>
      <c r="F355" s="31">
        <f>Calculations!H333</f>
        <v>6.2E-2</v>
      </c>
      <c r="G355" s="31">
        <f>Calculations!L333</f>
        <v>100</v>
      </c>
      <c r="H355" s="31">
        <f>Calculations!G333</f>
        <v>0</v>
      </c>
      <c r="I355" s="31">
        <f>Calculations!K333</f>
        <v>0</v>
      </c>
      <c r="J355" s="31">
        <f>Calculations!F333</f>
        <v>0</v>
      </c>
      <c r="K355" s="31">
        <f>Calculations!J333</f>
        <v>0</v>
      </c>
      <c r="L355" s="31">
        <f>Calculations!E333</f>
        <v>0</v>
      </c>
      <c r="M355" s="31">
        <f>Calculations!I333</f>
        <v>0</v>
      </c>
      <c r="N355" s="31">
        <f>Calculations!P333</f>
        <v>0</v>
      </c>
      <c r="O355" s="31">
        <f>Calculations!U333</f>
        <v>0</v>
      </c>
      <c r="P355" s="31">
        <f>Calculations!N333</f>
        <v>0</v>
      </c>
      <c r="Q355" s="31">
        <f>Calculations!S333</f>
        <v>0</v>
      </c>
      <c r="R355" s="31">
        <f>Calculations!M333</f>
        <v>0</v>
      </c>
      <c r="S355" s="31">
        <f>Calculations!R333</f>
        <v>0</v>
      </c>
      <c r="T355" s="31">
        <f>Calculations!AA333</f>
        <v>0</v>
      </c>
      <c r="U355" s="31">
        <f>Calculations!AE333</f>
        <v>0</v>
      </c>
      <c r="V355" s="31">
        <f>Calculations!AB333</f>
        <v>0</v>
      </c>
      <c r="W355" s="31">
        <f>Calculations!AF333</f>
        <v>0</v>
      </c>
      <c r="X355" s="31">
        <f>Calculations!AC333</f>
        <v>0</v>
      </c>
      <c r="Y355" s="31">
        <f>Calculations!AG333</f>
        <v>0</v>
      </c>
      <c r="Z355" s="31">
        <f>Calculations!AD333</f>
        <v>0</v>
      </c>
      <c r="AA355" s="31">
        <f>Calculations!AH333</f>
        <v>0</v>
      </c>
      <c r="AB355" s="15" t="s">
        <v>64</v>
      </c>
      <c r="AC355" s="14" t="s">
        <v>2099</v>
      </c>
      <c r="AD355" s="22" t="s">
        <v>2107</v>
      </c>
      <c r="AE355" s="22" t="s">
        <v>2102</v>
      </c>
      <c r="AF355" s="22"/>
      <c r="AG355" s="14" t="s">
        <v>2122</v>
      </c>
    </row>
    <row r="356" spans="2:33" ht="37.5" x14ac:dyDescent="0.25">
      <c r="B356" s="54" t="str">
        <f>Calculations!A334</f>
        <v>F30</v>
      </c>
      <c r="C356" s="14" t="str">
        <f>Calculations!B334</f>
        <v>Unit 28, Horcott Industrial Estate</v>
      </c>
      <c r="D356" s="9" t="str">
        <f>Calculations!C334</f>
        <v>Housing</v>
      </c>
      <c r="E356" s="31">
        <f>Calculations!D334</f>
        <v>0.1</v>
      </c>
      <c r="F356" s="31">
        <f>Calculations!H334</f>
        <v>0.1</v>
      </c>
      <c r="G356" s="31">
        <f>Calculations!L334</f>
        <v>100</v>
      </c>
      <c r="H356" s="31">
        <f>Calculations!G334</f>
        <v>0</v>
      </c>
      <c r="I356" s="31">
        <f>Calculations!K334</f>
        <v>0</v>
      </c>
      <c r="J356" s="31">
        <f>Calculations!F334</f>
        <v>0</v>
      </c>
      <c r="K356" s="31">
        <f>Calculations!J334</f>
        <v>0</v>
      </c>
      <c r="L356" s="31">
        <f>Calculations!E334</f>
        <v>0</v>
      </c>
      <c r="M356" s="31">
        <f>Calculations!I334</f>
        <v>0</v>
      </c>
      <c r="N356" s="31">
        <f>Calculations!P334</f>
        <v>0</v>
      </c>
      <c r="O356" s="31">
        <f>Calculations!U334</f>
        <v>0</v>
      </c>
      <c r="P356" s="31">
        <f>Calculations!N334</f>
        <v>0</v>
      </c>
      <c r="Q356" s="31">
        <f>Calculations!S334</f>
        <v>0</v>
      </c>
      <c r="R356" s="31">
        <f>Calculations!M334</f>
        <v>0</v>
      </c>
      <c r="S356" s="31">
        <f>Calculations!R334</f>
        <v>0</v>
      </c>
      <c r="T356" s="31">
        <f>Calculations!AA334</f>
        <v>0</v>
      </c>
      <c r="U356" s="31">
        <f>Calculations!AE334</f>
        <v>0</v>
      </c>
      <c r="V356" s="31">
        <f>Calculations!AB334</f>
        <v>0</v>
      </c>
      <c r="W356" s="31">
        <f>Calculations!AF334</f>
        <v>0</v>
      </c>
      <c r="X356" s="31">
        <f>Calculations!AC334</f>
        <v>0</v>
      </c>
      <c r="Y356" s="31">
        <f>Calculations!AG334</f>
        <v>0</v>
      </c>
      <c r="Z356" s="31">
        <f>Calculations!AD334</f>
        <v>0</v>
      </c>
      <c r="AA356" s="31">
        <f>Calculations!AH334</f>
        <v>0</v>
      </c>
      <c r="AB356" s="15" t="s">
        <v>64</v>
      </c>
      <c r="AC356" s="14" t="s">
        <v>2099</v>
      </c>
      <c r="AD356" s="22" t="s">
        <v>2107</v>
      </c>
      <c r="AE356" s="22" t="s">
        <v>2102</v>
      </c>
      <c r="AF356" s="22"/>
      <c r="AG356" s="14" t="s">
        <v>2122</v>
      </c>
    </row>
    <row r="357" spans="2:33" ht="37.5" x14ac:dyDescent="0.25">
      <c r="B357" s="54" t="str">
        <f>Calculations!A335</f>
        <v>F32</v>
      </c>
      <c r="C357" s="14" t="str">
        <f>Calculations!B335</f>
        <v>Highgate, West End Gardens</v>
      </c>
      <c r="D357" s="9" t="str">
        <f>Calculations!C335</f>
        <v>Housing</v>
      </c>
      <c r="E357" s="31">
        <f>Calculations!D335</f>
        <v>0.46200000000000002</v>
      </c>
      <c r="F357" s="31">
        <f>Calculations!H335</f>
        <v>0.46200000000000002</v>
      </c>
      <c r="G357" s="31">
        <f>Calculations!L335</f>
        <v>100</v>
      </c>
      <c r="H357" s="31">
        <f>Calculations!G335</f>
        <v>0</v>
      </c>
      <c r="I357" s="31">
        <f>Calculations!K335</f>
        <v>0</v>
      </c>
      <c r="J357" s="31">
        <f>Calculations!F335</f>
        <v>0</v>
      </c>
      <c r="K357" s="31">
        <f>Calculations!J335</f>
        <v>0</v>
      </c>
      <c r="L357" s="31">
        <f>Calculations!E335</f>
        <v>0</v>
      </c>
      <c r="M357" s="31">
        <f>Calculations!I335</f>
        <v>0</v>
      </c>
      <c r="N357" s="31">
        <f>Calculations!P335</f>
        <v>0</v>
      </c>
      <c r="O357" s="31">
        <f>Calculations!U335</f>
        <v>0</v>
      </c>
      <c r="P357" s="31">
        <f>Calculations!N335</f>
        <v>0</v>
      </c>
      <c r="Q357" s="31">
        <f>Calculations!S335</f>
        <v>0</v>
      </c>
      <c r="R357" s="31">
        <f>Calculations!M335</f>
        <v>0</v>
      </c>
      <c r="S357" s="31">
        <f>Calculations!R335</f>
        <v>0</v>
      </c>
      <c r="T357" s="31">
        <f>Calculations!AA335</f>
        <v>0</v>
      </c>
      <c r="U357" s="31">
        <f>Calculations!AE335</f>
        <v>0</v>
      </c>
      <c r="V357" s="31">
        <f>Calculations!AB335</f>
        <v>0</v>
      </c>
      <c r="W357" s="31">
        <f>Calculations!AF335</f>
        <v>0</v>
      </c>
      <c r="X357" s="31">
        <f>Calculations!AC335</f>
        <v>0</v>
      </c>
      <c r="Y357" s="31">
        <f>Calculations!AG335</f>
        <v>0</v>
      </c>
      <c r="Z357" s="31">
        <f>Calculations!AD335</f>
        <v>0</v>
      </c>
      <c r="AA357" s="31">
        <f>Calculations!AH335</f>
        <v>0</v>
      </c>
      <c r="AB357" s="15" t="s">
        <v>64</v>
      </c>
      <c r="AC357" s="14" t="s">
        <v>2099</v>
      </c>
      <c r="AD357" s="22" t="s">
        <v>2107</v>
      </c>
      <c r="AE357" s="22" t="s">
        <v>2102</v>
      </c>
      <c r="AF357" s="22"/>
      <c r="AG357" s="14" t="s">
        <v>2122</v>
      </c>
    </row>
    <row r="358" spans="2:33" ht="37.5" x14ac:dyDescent="0.25">
      <c r="B358" s="54" t="str">
        <f>Calculations!A336</f>
        <v>F33</v>
      </c>
      <c r="C358" s="14" t="str">
        <f>Calculations!B336</f>
        <v>Land at Fairford Fire Station, Hatherop Road</v>
      </c>
      <c r="D358" s="9" t="str">
        <f>Calculations!C336</f>
        <v>Housing</v>
      </c>
      <c r="E358" s="31">
        <f>Calculations!D336</f>
        <v>0.32800000000000001</v>
      </c>
      <c r="F358" s="31">
        <f>Calculations!H336</f>
        <v>0.32800000000000001</v>
      </c>
      <c r="G358" s="31">
        <f>Calculations!L336</f>
        <v>100</v>
      </c>
      <c r="H358" s="31">
        <f>Calculations!G336</f>
        <v>0</v>
      </c>
      <c r="I358" s="31">
        <f>Calculations!K336</f>
        <v>0</v>
      </c>
      <c r="J358" s="31">
        <f>Calculations!F336</f>
        <v>0</v>
      </c>
      <c r="K358" s="31">
        <f>Calculations!J336</f>
        <v>0</v>
      </c>
      <c r="L358" s="31">
        <f>Calculations!E336</f>
        <v>0</v>
      </c>
      <c r="M358" s="31">
        <f>Calculations!I336</f>
        <v>0</v>
      </c>
      <c r="N358" s="31">
        <f>Calculations!P336</f>
        <v>0</v>
      </c>
      <c r="O358" s="31">
        <f>Calculations!U336</f>
        <v>0</v>
      </c>
      <c r="P358" s="31">
        <f>Calculations!N336</f>
        <v>0</v>
      </c>
      <c r="Q358" s="31">
        <f>Calculations!S336</f>
        <v>0</v>
      </c>
      <c r="R358" s="31">
        <f>Calculations!M336</f>
        <v>0</v>
      </c>
      <c r="S358" s="31">
        <f>Calculations!R336</f>
        <v>0</v>
      </c>
      <c r="T358" s="31">
        <f>Calculations!AA336</f>
        <v>0</v>
      </c>
      <c r="U358" s="31">
        <f>Calculations!AE336</f>
        <v>0</v>
      </c>
      <c r="V358" s="31">
        <f>Calculations!AB336</f>
        <v>0</v>
      </c>
      <c r="W358" s="31">
        <f>Calculations!AF336</f>
        <v>0</v>
      </c>
      <c r="X358" s="31">
        <f>Calculations!AC336</f>
        <v>0</v>
      </c>
      <c r="Y358" s="31">
        <f>Calculations!AG336</f>
        <v>0</v>
      </c>
      <c r="Z358" s="31">
        <f>Calculations!AD336</f>
        <v>0</v>
      </c>
      <c r="AA358" s="31">
        <f>Calculations!AH336</f>
        <v>0</v>
      </c>
      <c r="AB358" s="15" t="s">
        <v>64</v>
      </c>
      <c r="AC358" s="14" t="s">
        <v>2099</v>
      </c>
      <c r="AD358" s="22" t="s">
        <v>2107</v>
      </c>
      <c r="AE358" s="22" t="s">
        <v>2102</v>
      </c>
      <c r="AF358" s="22"/>
      <c r="AG358" s="14" t="s">
        <v>2122</v>
      </c>
    </row>
    <row r="359" spans="2:33" ht="37.5" x14ac:dyDescent="0.25">
      <c r="B359" s="54" t="str">
        <f>Calculations!A337</f>
        <v>F34</v>
      </c>
      <c r="C359" s="14" t="str">
        <f>Calculations!B337</f>
        <v>Land at Totterdown Lane, Horcott</v>
      </c>
      <c r="D359" s="9" t="str">
        <f>Calculations!C337</f>
        <v>Housing</v>
      </c>
      <c r="E359" s="31">
        <f>Calculations!D337</f>
        <v>4.2859999999999996</v>
      </c>
      <c r="F359" s="31">
        <f>Calculations!H337</f>
        <v>4.2859999999999996</v>
      </c>
      <c r="G359" s="31">
        <f>Calculations!L337</f>
        <v>100</v>
      </c>
      <c r="H359" s="31">
        <f>Calculations!G337</f>
        <v>0</v>
      </c>
      <c r="I359" s="31">
        <f>Calculations!K337</f>
        <v>0</v>
      </c>
      <c r="J359" s="31">
        <f>Calculations!F337</f>
        <v>0</v>
      </c>
      <c r="K359" s="31">
        <f>Calculations!J337</f>
        <v>0</v>
      </c>
      <c r="L359" s="31">
        <f>Calculations!E337</f>
        <v>0</v>
      </c>
      <c r="M359" s="31">
        <f>Calculations!I337</f>
        <v>0</v>
      </c>
      <c r="N359" s="31">
        <f>Calculations!P337</f>
        <v>9.0999999999999998E-2</v>
      </c>
      <c r="O359" s="31">
        <f>Calculations!U337</f>
        <v>2.1231917872141857</v>
      </c>
      <c r="P359" s="31">
        <f>Calculations!N337</f>
        <v>0</v>
      </c>
      <c r="Q359" s="31">
        <f>Calculations!S337</f>
        <v>0</v>
      </c>
      <c r="R359" s="31">
        <f>Calculations!M337</f>
        <v>0</v>
      </c>
      <c r="S359" s="31">
        <f>Calculations!R337</f>
        <v>0</v>
      </c>
      <c r="T359" s="31">
        <f>Calculations!AA337</f>
        <v>0</v>
      </c>
      <c r="U359" s="31">
        <f>Calculations!AE337</f>
        <v>0</v>
      </c>
      <c r="V359" s="31">
        <f>Calculations!AB337</f>
        <v>0</v>
      </c>
      <c r="W359" s="31">
        <f>Calculations!AF337</f>
        <v>0</v>
      </c>
      <c r="X359" s="31">
        <f>Calculations!AC337</f>
        <v>0</v>
      </c>
      <c r="Y359" s="31">
        <f>Calculations!AG337</f>
        <v>0</v>
      </c>
      <c r="Z359" s="31">
        <f>Calculations!AD337</f>
        <v>0</v>
      </c>
      <c r="AA359" s="31">
        <f>Calculations!AH337</f>
        <v>0</v>
      </c>
      <c r="AB359" s="15" t="s">
        <v>64</v>
      </c>
      <c r="AC359" s="14" t="s">
        <v>2098</v>
      </c>
      <c r="AD359" s="22" t="s">
        <v>2106</v>
      </c>
      <c r="AE359" s="22" t="s">
        <v>2101</v>
      </c>
      <c r="AF359" s="22"/>
      <c r="AG359" s="14" t="s">
        <v>2121</v>
      </c>
    </row>
    <row r="360" spans="2:33" ht="37.5" x14ac:dyDescent="0.25">
      <c r="B360" s="54" t="str">
        <f>Calculations!A338</f>
        <v>F35A</v>
      </c>
      <c r="C360" s="14" t="str">
        <f>Calculations!B338</f>
        <v>Land west of Pip's Field</v>
      </c>
      <c r="D360" s="9" t="str">
        <f>Calculations!C338</f>
        <v>Housing</v>
      </c>
      <c r="E360" s="31">
        <f>Calculations!D338</f>
        <v>3.0529999999999999</v>
      </c>
      <c r="F360" s="31">
        <f>Calculations!H338</f>
        <v>3.0529999999999999</v>
      </c>
      <c r="G360" s="31">
        <f>Calculations!L338</f>
        <v>100</v>
      </c>
      <c r="H360" s="31">
        <f>Calculations!G338</f>
        <v>0</v>
      </c>
      <c r="I360" s="31">
        <f>Calculations!K338</f>
        <v>0</v>
      </c>
      <c r="J360" s="31">
        <f>Calculations!F338</f>
        <v>0</v>
      </c>
      <c r="K360" s="31">
        <f>Calculations!J338</f>
        <v>0</v>
      </c>
      <c r="L360" s="31">
        <f>Calculations!E338</f>
        <v>0</v>
      </c>
      <c r="M360" s="31">
        <f>Calculations!I338</f>
        <v>0</v>
      </c>
      <c r="N360" s="31">
        <f>Calculations!P338</f>
        <v>0</v>
      </c>
      <c r="O360" s="31">
        <f>Calculations!U338</f>
        <v>0</v>
      </c>
      <c r="P360" s="31">
        <f>Calculations!N338</f>
        <v>0</v>
      </c>
      <c r="Q360" s="31">
        <f>Calculations!S338</f>
        <v>0</v>
      </c>
      <c r="R360" s="31">
        <f>Calculations!M338</f>
        <v>0</v>
      </c>
      <c r="S360" s="31">
        <f>Calculations!R338</f>
        <v>0</v>
      </c>
      <c r="T360" s="31">
        <f>Calculations!AA338</f>
        <v>0</v>
      </c>
      <c r="U360" s="31">
        <f>Calculations!AE338</f>
        <v>0</v>
      </c>
      <c r="V360" s="31">
        <f>Calculations!AB338</f>
        <v>0</v>
      </c>
      <c r="W360" s="31">
        <f>Calculations!AF338</f>
        <v>0</v>
      </c>
      <c r="X360" s="31">
        <f>Calculations!AC338</f>
        <v>0</v>
      </c>
      <c r="Y360" s="31">
        <f>Calculations!AG338</f>
        <v>0</v>
      </c>
      <c r="Z360" s="31">
        <f>Calculations!AD338</f>
        <v>0</v>
      </c>
      <c r="AA360" s="31">
        <f>Calculations!AH338</f>
        <v>0</v>
      </c>
      <c r="AB360" s="15" t="s">
        <v>64</v>
      </c>
      <c r="AC360" s="14" t="s">
        <v>2098</v>
      </c>
      <c r="AD360" s="22" t="s">
        <v>2106</v>
      </c>
      <c r="AE360" s="22" t="s">
        <v>2101</v>
      </c>
      <c r="AF360" s="22"/>
      <c r="AG360" s="14" t="s">
        <v>2121</v>
      </c>
    </row>
    <row r="361" spans="2:33" ht="37.5" x14ac:dyDescent="0.25">
      <c r="B361" s="54" t="str">
        <f>Calculations!A339</f>
        <v>F35B</v>
      </c>
      <c r="C361" s="14" t="str">
        <f>Calculations!B339</f>
        <v>Land behind Milton Farm and Bettertons Close</v>
      </c>
      <c r="D361" s="9" t="str">
        <f>Calculations!C339</f>
        <v>Housing</v>
      </c>
      <c r="E361" s="31">
        <f>Calculations!D339</f>
        <v>1.968</v>
      </c>
      <c r="F361" s="31">
        <f>Calculations!H339</f>
        <v>1.968</v>
      </c>
      <c r="G361" s="31">
        <f>Calculations!L339</f>
        <v>100</v>
      </c>
      <c r="H361" s="31">
        <f>Calculations!G339</f>
        <v>0</v>
      </c>
      <c r="I361" s="31">
        <f>Calculations!K339</f>
        <v>0</v>
      </c>
      <c r="J361" s="31">
        <f>Calculations!F339</f>
        <v>0</v>
      </c>
      <c r="K361" s="31">
        <f>Calculations!J339</f>
        <v>0</v>
      </c>
      <c r="L361" s="31">
        <f>Calculations!E339</f>
        <v>0</v>
      </c>
      <c r="M361" s="31">
        <f>Calculations!I339</f>
        <v>0</v>
      </c>
      <c r="N361" s="31">
        <f>Calculations!P339</f>
        <v>0</v>
      </c>
      <c r="O361" s="31">
        <f>Calculations!U339</f>
        <v>0</v>
      </c>
      <c r="P361" s="31">
        <f>Calculations!N339</f>
        <v>0</v>
      </c>
      <c r="Q361" s="31">
        <f>Calculations!S339</f>
        <v>0</v>
      </c>
      <c r="R361" s="31">
        <f>Calculations!M339</f>
        <v>0</v>
      </c>
      <c r="S361" s="31">
        <f>Calculations!R339</f>
        <v>0</v>
      </c>
      <c r="T361" s="31">
        <f>Calculations!AA339</f>
        <v>0</v>
      </c>
      <c r="U361" s="31">
        <f>Calculations!AE339</f>
        <v>0</v>
      </c>
      <c r="V361" s="31">
        <f>Calculations!AB339</f>
        <v>0</v>
      </c>
      <c r="W361" s="31">
        <f>Calculations!AF339</f>
        <v>0</v>
      </c>
      <c r="X361" s="31">
        <f>Calculations!AC339</f>
        <v>0</v>
      </c>
      <c r="Y361" s="31">
        <f>Calculations!AG339</f>
        <v>0</v>
      </c>
      <c r="Z361" s="31">
        <f>Calculations!AD339</f>
        <v>0</v>
      </c>
      <c r="AA361" s="31">
        <f>Calculations!AH339</f>
        <v>0</v>
      </c>
      <c r="AB361" s="15" t="s">
        <v>64</v>
      </c>
      <c r="AC361" s="14" t="s">
        <v>2098</v>
      </c>
      <c r="AD361" s="22" t="s">
        <v>2106</v>
      </c>
      <c r="AE361" s="22" t="s">
        <v>2101</v>
      </c>
      <c r="AF361" s="22"/>
      <c r="AG361" s="14" t="s">
        <v>2121</v>
      </c>
    </row>
    <row r="362" spans="2:33" ht="37.5" x14ac:dyDescent="0.25">
      <c r="B362" s="54" t="str">
        <f>Calculations!A340</f>
        <v>F36A</v>
      </c>
      <c r="C362" s="14" t="str">
        <f>Calculations!B340</f>
        <v>Land west of Pip's Field</v>
      </c>
      <c r="D362" s="9" t="str">
        <f>Calculations!C340</f>
        <v>Housing</v>
      </c>
      <c r="E362" s="31">
        <f>Calculations!D340</f>
        <v>1.621</v>
      </c>
      <c r="F362" s="31">
        <f>Calculations!H340</f>
        <v>1.621</v>
      </c>
      <c r="G362" s="31">
        <f>Calculations!L340</f>
        <v>100</v>
      </c>
      <c r="H362" s="31">
        <f>Calculations!G340</f>
        <v>0</v>
      </c>
      <c r="I362" s="31">
        <f>Calculations!K340</f>
        <v>0</v>
      </c>
      <c r="J362" s="31">
        <f>Calculations!F340</f>
        <v>0</v>
      </c>
      <c r="K362" s="31">
        <f>Calculations!J340</f>
        <v>0</v>
      </c>
      <c r="L362" s="31">
        <f>Calculations!E340</f>
        <v>0</v>
      </c>
      <c r="M362" s="31">
        <f>Calculations!I340</f>
        <v>0</v>
      </c>
      <c r="N362" s="31">
        <f>Calculations!P340</f>
        <v>0</v>
      </c>
      <c r="O362" s="31">
        <f>Calculations!U340</f>
        <v>0</v>
      </c>
      <c r="P362" s="31">
        <f>Calculations!N340</f>
        <v>0</v>
      </c>
      <c r="Q362" s="31">
        <f>Calculations!S340</f>
        <v>0</v>
      </c>
      <c r="R362" s="31">
        <f>Calculations!M340</f>
        <v>0</v>
      </c>
      <c r="S362" s="31">
        <f>Calculations!R340</f>
        <v>0</v>
      </c>
      <c r="T362" s="31">
        <f>Calculations!AA340</f>
        <v>0</v>
      </c>
      <c r="U362" s="31">
        <f>Calculations!AE340</f>
        <v>0</v>
      </c>
      <c r="V362" s="31">
        <f>Calculations!AB340</f>
        <v>0</v>
      </c>
      <c r="W362" s="31">
        <f>Calculations!AF340</f>
        <v>0</v>
      </c>
      <c r="X362" s="31">
        <f>Calculations!AC340</f>
        <v>0</v>
      </c>
      <c r="Y362" s="31">
        <f>Calculations!AG340</f>
        <v>0</v>
      </c>
      <c r="Z362" s="31">
        <f>Calculations!AD340</f>
        <v>0</v>
      </c>
      <c r="AA362" s="31">
        <f>Calculations!AH340</f>
        <v>0</v>
      </c>
      <c r="AB362" s="15" t="s">
        <v>64</v>
      </c>
      <c r="AC362" s="14" t="s">
        <v>2098</v>
      </c>
      <c r="AD362" s="22" t="s">
        <v>2106</v>
      </c>
      <c r="AE362" s="22" t="s">
        <v>2101</v>
      </c>
      <c r="AF362" s="22"/>
      <c r="AG362" s="14" t="s">
        <v>2121</v>
      </c>
    </row>
    <row r="363" spans="2:33" ht="37.5" x14ac:dyDescent="0.25">
      <c r="B363" s="54" t="str">
        <f>Calculations!A341</f>
        <v>F36B</v>
      </c>
      <c r="C363" s="14" t="str">
        <f>Calculations!B341</f>
        <v>Land south of Cirencester Road</v>
      </c>
      <c r="D363" s="9" t="str">
        <f>Calculations!C341</f>
        <v>Housing</v>
      </c>
      <c r="E363" s="31">
        <f>Calculations!D341</f>
        <v>1.794</v>
      </c>
      <c r="F363" s="31">
        <f>Calculations!H341</f>
        <v>1.794</v>
      </c>
      <c r="G363" s="31">
        <f>Calculations!L341</f>
        <v>100</v>
      </c>
      <c r="H363" s="31">
        <f>Calculations!G341</f>
        <v>0</v>
      </c>
      <c r="I363" s="31">
        <f>Calculations!K341</f>
        <v>0</v>
      </c>
      <c r="J363" s="31">
        <f>Calculations!F341</f>
        <v>0</v>
      </c>
      <c r="K363" s="31">
        <f>Calculations!J341</f>
        <v>0</v>
      </c>
      <c r="L363" s="31">
        <f>Calculations!E341</f>
        <v>0</v>
      </c>
      <c r="M363" s="31">
        <f>Calculations!I341</f>
        <v>0</v>
      </c>
      <c r="N363" s="31">
        <f>Calculations!P341</f>
        <v>0</v>
      </c>
      <c r="O363" s="31">
        <f>Calculations!U341</f>
        <v>0</v>
      </c>
      <c r="P363" s="31">
        <f>Calculations!N341</f>
        <v>0</v>
      </c>
      <c r="Q363" s="31">
        <f>Calculations!S341</f>
        <v>0</v>
      </c>
      <c r="R363" s="31">
        <f>Calculations!M341</f>
        <v>0</v>
      </c>
      <c r="S363" s="31">
        <f>Calculations!R341</f>
        <v>0</v>
      </c>
      <c r="T363" s="31">
        <f>Calculations!AA341</f>
        <v>0</v>
      </c>
      <c r="U363" s="31">
        <f>Calculations!AE341</f>
        <v>0</v>
      </c>
      <c r="V363" s="31">
        <f>Calculations!AB341</f>
        <v>0</v>
      </c>
      <c r="W363" s="31">
        <f>Calculations!AF341</f>
        <v>0</v>
      </c>
      <c r="X363" s="31">
        <f>Calculations!AC341</f>
        <v>0</v>
      </c>
      <c r="Y363" s="31">
        <f>Calculations!AG341</f>
        <v>0</v>
      </c>
      <c r="Z363" s="31">
        <f>Calculations!AD341</f>
        <v>0</v>
      </c>
      <c r="AA363" s="31">
        <f>Calculations!AH341</f>
        <v>0</v>
      </c>
      <c r="AB363" s="15" t="s">
        <v>64</v>
      </c>
      <c r="AC363" s="14" t="s">
        <v>2098</v>
      </c>
      <c r="AD363" s="22" t="s">
        <v>2106</v>
      </c>
      <c r="AE363" s="22" t="s">
        <v>2101</v>
      </c>
      <c r="AF363" s="22"/>
      <c r="AG363" s="14" t="s">
        <v>2121</v>
      </c>
    </row>
    <row r="364" spans="2:33" ht="37.5" x14ac:dyDescent="0.25">
      <c r="B364" s="54" t="str">
        <f>Calculations!A342</f>
        <v>F38</v>
      </c>
      <c r="C364" s="14" t="str">
        <f>Calculations!B342</f>
        <v>Land east of Beaumoor Place</v>
      </c>
      <c r="D364" s="9" t="str">
        <f>Calculations!C342</f>
        <v>Housing</v>
      </c>
      <c r="E364" s="31">
        <f>Calculations!D342</f>
        <v>0.47599999999999998</v>
      </c>
      <c r="F364" s="31">
        <f>Calculations!H342</f>
        <v>0.47599999999999998</v>
      </c>
      <c r="G364" s="31">
        <f>Calculations!L342</f>
        <v>100</v>
      </c>
      <c r="H364" s="31">
        <f>Calculations!G342</f>
        <v>0</v>
      </c>
      <c r="I364" s="31">
        <f>Calculations!K342</f>
        <v>0</v>
      </c>
      <c r="J364" s="31">
        <f>Calculations!F342</f>
        <v>0</v>
      </c>
      <c r="K364" s="31">
        <f>Calculations!J342</f>
        <v>0</v>
      </c>
      <c r="L364" s="31">
        <f>Calculations!E342</f>
        <v>0</v>
      </c>
      <c r="M364" s="31">
        <f>Calculations!I342</f>
        <v>0</v>
      </c>
      <c r="N364" s="31">
        <f>Calculations!P342</f>
        <v>7.5999999999999998E-2</v>
      </c>
      <c r="O364" s="31">
        <f>Calculations!U342</f>
        <v>15.966386554621851</v>
      </c>
      <c r="P364" s="31">
        <f>Calculations!N342</f>
        <v>0</v>
      </c>
      <c r="Q364" s="31">
        <f>Calculations!S342</f>
        <v>0</v>
      </c>
      <c r="R364" s="31">
        <f>Calculations!M342</f>
        <v>0</v>
      </c>
      <c r="S364" s="31">
        <f>Calculations!R342</f>
        <v>0</v>
      </c>
      <c r="T364" s="31">
        <f>Calculations!AA342</f>
        <v>0</v>
      </c>
      <c r="U364" s="31">
        <f>Calculations!AE342</f>
        <v>0</v>
      </c>
      <c r="V364" s="31">
        <f>Calculations!AB342</f>
        <v>0</v>
      </c>
      <c r="W364" s="31">
        <f>Calculations!AF342</f>
        <v>0</v>
      </c>
      <c r="X364" s="31">
        <f>Calculations!AC342</f>
        <v>0</v>
      </c>
      <c r="Y364" s="31">
        <f>Calculations!AG342</f>
        <v>0</v>
      </c>
      <c r="Z364" s="31">
        <f>Calculations!AD342</f>
        <v>0</v>
      </c>
      <c r="AA364" s="31">
        <f>Calculations!AH342</f>
        <v>0</v>
      </c>
      <c r="AB364" s="15" t="s">
        <v>64</v>
      </c>
      <c r="AC364" s="14" t="s">
        <v>2098</v>
      </c>
      <c r="AD364" s="22" t="s">
        <v>2106</v>
      </c>
      <c r="AE364" s="22" t="s">
        <v>2101</v>
      </c>
      <c r="AF364" s="22"/>
      <c r="AG364" s="14" t="s">
        <v>2121</v>
      </c>
    </row>
    <row r="365" spans="2:33" ht="25" x14ac:dyDescent="0.25">
      <c r="B365" s="54" t="str">
        <f>Calculations!A343</f>
        <v>F39</v>
      </c>
      <c r="C365" s="14" t="str">
        <f>Calculations!B343</f>
        <v>Land at London Road</v>
      </c>
      <c r="D365" s="9" t="str">
        <f>Calculations!C343</f>
        <v>Housing</v>
      </c>
      <c r="E365" s="31">
        <f>Calculations!D343</f>
        <v>5.1879999999999997</v>
      </c>
      <c r="F365" s="31">
        <f>Calculations!H343</f>
        <v>5.1879999999999997</v>
      </c>
      <c r="G365" s="31">
        <f>Calculations!L343</f>
        <v>100</v>
      </c>
      <c r="H365" s="31">
        <f>Calculations!G343</f>
        <v>0</v>
      </c>
      <c r="I365" s="31">
        <f>Calculations!K343</f>
        <v>0</v>
      </c>
      <c r="J365" s="31">
        <f>Calculations!F343</f>
        <v>0</v>
      </c>
      <c r="K365" s="31">
        <f>Calculations!J343</f>
        <v>0</v>
      </c>
      <c r="L365" s="31">
        <f>Calculations!E343</f>
        <v>0</v>
      </c>
      <c r="M365" s="31">
        <f>Calculations!I343</f>
        <v>0</v>
      </c>
      <c r="N365" s="31">
        <f>Calculations!P343</f>
        <v>8.9999999999999993E-3</v>
      </c>
      <c r="O365" s="31">
        <f>Calculations!U343</f>
        <v>0.17347725520431764</v>
      </c>
      <c r="P365" s="31">
        <f>Calculations!N343</f>
        <v>6.0000000000000001E-3</v>
      </c>
      <c r="Q365" s="31">
        <f>Calculations!S343</f>
        <v>0.1156515034695451</v>
      </c>
      <c r="R365" s="31">
        <f>Calculations!M343</f>
        <v>4.0000000000000001E-3</v>
      </c>
      <c r="S365" s="31">
        <f>Calculations!R343</f>
        <v>7.7101002313030076E-2</v>
      </c>
      <c r="T365" s="31">
        <f>Calculations!AA343</f>
        <v>0</v>
      </c>
      <c r="U365" s="31">
        <f>Calculations!AE343</f>
        <v>0</v>
      </c>
      <c r="V365" s="31">
        <f>Calculations!AB343</f>
        <v>0</v>
      </c>
      <c r="W365" s="31">
        <f>Calculations!AF343</f>
        <v>0</v>
      </c>
      <c r="X365" s="31">
        <f>Calculations!AC343</f>
        <v>0</v>
      </c>
      <c r="Y365" s="31">
        <f>Calculations!AG343</f>
        <v>0</v>
      </c>
      <c r="Z365" s="31">
        <f>Calculations!AD343</f>
        <v>0</v>
      </c>
      <c r="AA365" s="31">
        <f>Calculations!AH343</f>
        <v>0</v>
      </c>
      <c r="AB365" s="15" t="s">
        <v>64</v>
      </c>
      <c r="AC365" s="14" t="s">
        <v>2097</v>
      </c>
      <c r="AD365" s="22" t="s">
        <v>2119</v>
      </c>
      <c r="AE365" s="22" t="s">
        <v>2120</v>
      </c>
      <c r="AF365" s="22"/>
      <c r="AG365" s="14" t="s">
        <v>2124</v>
      </c>
    </row>
    <row r="366" spans="2:33" ht="25" x14ac:dyDescent="0.25">
      <c r="B366" s="54" t="str">
        <f>Calculations!A344</f>
        <v>F39A</v>
      </c>
      <c r="C366" s="14" t="str">
        <f>Calculations!B344</f>
        <v>Field north-west of granted planning permission at London Road (13/03793/OUT)</v>
      </c>
      <c r="D366" s="9" t="str">
        <f>Calculations!C344</f>
        <v>Housing</v>
      </c>
      <c r="E366" s="31">
        <f>Calculations!D344</f>
        <v>2.2629999999999999</v>
      </c>
      <c r="F366" s="31">
        <f>Calculations!H344</f>
        <v>2.2629999999999999</v>
      </c>
      <c r="G366" s="31">
        <f>Calculations!L344</f>
        <v>100</v>
      </c>
      <c r="H366" s="31">
        <f>Calculations!G344</f>
        <v>0</v>
      </c>
      <c r="I366" s="31">
        <f>Calculations!K344</f>
        <v>0</v>
      </c>
      <c r="J366" s="31">
        <f>Calculations!F344</f>
        <v>0</v>
      </c>
      <c r="K366" s="31">
        <f>Calculations!J344</f>
        <v>0</v>
      </c>
      <c r="L366" s="31">
        <f>Calculations!E344</f>
        <v>0</v>
      </c>
      <c r="M366" s="31">
        <f>Calculations!I344</f>
        <v>0</v>
      </c>
      <c r="N366" s="31">
        <f>Calculations!P344</f>
        <v>2E-3</v>
      </c>
      <c r="O366" s="31">
        <f>Calculations!U344</f>
        <v>8.8378258948298719E-2</v>
      </c>
      <c r="P366" s="31">
        <f>Calculations!N344</f>
        <v>1E-3</v>
      </c>
      <c r="Q366" s="31">
        <f>Calculations!S344</f>
        <v>4.4189129474149359E-2</v>
      </c>
      <c r="R366" s="31">
        <f>Calculations!M344</f>
        <v>2E-3</v>
      </c>
      <c r="S366" s="31">
        <f>Calculations!R344</f>
        <v>8.8378258948298719E-2</v>
      </c>
      <c r="T366" s="31">
        <f>Calculations!AA344</f>
        <v>0</v>
      </c>
      <c r="U366" s="31">
        <f>Calculations!AE344</f>
        <v>0</v>
      </c>
      <c r="V366" s="31">
        <f>Calculations!AB344</f>
        <v>0</v>
      </c>
      <c r="W366" s="31">
        <f>Calculations!AF344</f>
        <v>0</v>
      </c>
      <c r="X366" s="31">
        <f>Calculations!AC344</f>
        <v>0</v>
      </c>
      <c r="Y366" s="31">
        <f>Calculations!AG344</f>
        <v>0</v>
      </c>
      <c r="Z366" s="31">
        <f>Calculations!AD344</f>
        <v>0</v>
      </c>
      <c r="AA366" s="31">
        <f>Calculations!AH344</f>
        <v>0</v>
      </c>
      <c r="AB366" s="15" t="s">
        <v>64</v>
      </c>
      <c r="AC366" s="14" t="s">
        <v>2097</v>
      </c>
      <c r="AD366" s="22" t="s">
        <v>2119</v>
      </c>
      <c r="AE366" s="22" t="s">
        <v>2120</v>
      </c>
      <c r="AF366" s="22"/>
      <c r="AG366" s="14" t="s">
        <v>2124</v>
      </c>
    </row>
    <row r="367" spans="2:33" ht="37.5" x14ac:dyDescent="0.25">
      <c r="B367" s="54" t="str">
        <f>Calculations!A345</f>
        <v>F39B</v>
      </c>
      <c r="C367" s="14" t="str">
        <f>Calculations!B345</f>
        <v>Fairford Town Football Club</v>
      </c>
      <c r="D367" s="9" t="str">
        <f>Calculations!C345</f>
        <v>Housing</v>
      </c>
      <c r="E367" s="31">
        <f>Calculations!D345</f>
        <v>1.353</v>
      </c>
      <c r="F367" s="31">
        <f>Calculations!H345</f>
        <v>1.353</v>
      </c>
      <c r="G367" s="31">
        <f>Calculations!L345</f>
        <v>100</v>
      </c>
      <c r="H367" s="31">
        <f>Calculations!G345</f>
        <v>0</v>
      </c>
      <c r="I367" s="31">
        <f>Calculations!K345</f>
        <v>0</v>
      </c>
      <c r="J367" s="31">
        <f>Calculations!F345</f>
        <v>0</v>
      </c>
      <c r="K367" s="31">
        <f>Calculations!J345</f>
        <v>0</v>
      </c>
      <c r="L367" s="31">
        <f>Calculations!E345</f>
        <v>0</v>
      </c>
      <c r="M367" s="31">
        <f>Calculations!I345</f>
        <v>0</v>
      </c>
      <c r="N367" s="31">
        <f>Calculations!P345</f>
        <v>0</v>
      </c>
      <c r="O367" s="31">
        <f>Calculations!U345</f>
        <v>0</v>
      </c>
      <c r="P367" s="31">
        <f>Calculations!N345</f>
        <v>0</v>
      </c>
      <c r="Q367" s="31">
        <f>Calculations!S345</f>
        <v>0</v>
      </c>
      <c r="R367" s="31">
        <f>Calculations!M345</f>
        <v>0</v>
      </c>
      <c r="S367" s="31">
        <f>Calculations!R345</f>
        <v>0</v>
      </c>
      <c r="T367" s="31">
        <f>Calculations!AA345</f>
        <v>0</v>
      </c>
      <c r="U367" s="31">
        <f>Calculations!AE345</f>
        <v>0</v>
      </c>
      <c r="V367" s="31">
        <f>Calculations!AB345</f>
        <v>0</v>
      </c>
      <c r="W367" s="31">
        <f>Calculations!AF345</f>
        <v>0</v>
      </c>
      <c r="X367" s="31">
        <f>Calculations!AC345</f>
        <v>0</v>
      </c>
      <c r="Y367" s="31">
        <f>Calculations!AG345</f>
        <v>0</v>
      </c>
      <c r="Z367" s="31">
        <f>Calculations!AD345</f>
        <v>0</v>
      </c>
      <c r="AA367" s="31">
        <f>Calculations!AH345</f>
        <v>0</v>
      </c>
      <c r="AB367" s="15" t="s">
        <v>64</v>
      </c>
      <c r="AC367" s="14" t="s">
        <v>2098</v>
      </c>
      <c r="AD367" s="22" t="s">
        <v>2106</v>
      </c>
      <c r="AE367" s="22" t="s">
        <v>2101</v>
      </c>
      <c r="AF367" s="22"/>
      <c r="AG367" s="14" t="s">
        <v>2121</v>
      </c>
    </row>
    <row r="368" spans="2:33" ht="37.5" x14ac:dyDescent="0.25">
      <c r="B368" s="54" t="str">
        <f>Calculations!A346</f>
        <v>F39C</v>
      </c>
      <c r="C368" s="14" t="str">
        <f>Calculations!B346</f>
        <v>Field south-east of granted planning permission at London Road (13/03793/OUT)</v>
      </c>
      <c r="D368" s="9" t="str">
        <f>Calculations!C346</f>
        <v>Housing</v>
      </c>
      <c r="E368" s="31">
        <f>Calculations!D346</f>
        <v>1.8460000000000001</v>
      </c>
      <c r="F368" s="31">
        <f>Calculations!H346</f>
        <v>1.8460000000000001</v>
      </c>
      <c r="G368" s="31">
        <f>Calculations!L346</f>
        <v>100</v>
      </c>
      <c r="H368" s="31">
        <f>Calculations!G346</f>
        <v>0</v>
      </c>
      <c r="I368" s="31">
        <f>Calculations!K346</f>
        <v>0</v>
      </c>
      <c r="J368" s="31">
        <f>Calculations!F346</f>
        <v>0</v>
      </c>
      <c r="K368" s="31">
        <f>Calculations!J346</f>
        <v>0</v>
      </c>
      <c r="L368" s="31">
        <f>Calculations!E346</f>
        <v>0</v>
      </c>
      <c r="M368" s="31">
        <f>Calculations!I346</f>
        <v>0</v>
      </c>
      <c r="N368" s="31">
        <f>Calculations!P346</f>
        <v>4.3999999999999997E-2</v>
      </c>
      <c r="O368" s="31">
        <f>Calculations!U346</f>
        <v>2.3835319609967494</v>
      </c>
      <c r="P368" s="31">
        <f>Calculations!N346</f>
        <v>0</v>
      </c>
      <c r="Q368" s="31">
        <f>Calculations!S346</f>
        <v>0</v>
      </c>
      <c r="R368" s="31">
        <f>Calculations!M346</f>
        <v>0</v>
      </c>
      <c r="S368" s="31">
        <f>Calculations!R346</f>
        <v>0</v>
      </c>
      <c r="T368" s="31">
        <f>Calculations!AA346</f>
        <v>0</v>
      </c>
      <c r="U368" s="31">
        <f>Calculations!AE346</f>
        <v>0</v>
      </c>
      <c r="V368" s="31">
        <f>Calculations!AB346</f>
        <v>0</v>
      </c>
      <c r="W368" s="31">
        <f>Calculations!AF346</f>
        <v>0</v>
      </c>
      <c r="X368" s="31">
        <f>Calculations!AC346</f>
        <v>0</v>
      </c>
      <c r="Y368" s="31">
        <f>Calculations!AG346</f>
        <v>0</v>
      </c>
      <c r="Z368" s="31">
        <f>Calculations!AD346</f>
        <v>0</v>
      </c>
      <c r="AA368" s="31">
        <f>Calculations!AH346</f>
        <v>0</v>
      </c>
      <c r="AB368" s="15" t="s">
        <v>64</v>
      </c>
      <c r="AC368" s="14" t="s">
        <v>2098</v>
      </c>
      <c r="AD368" s="22" t="s">
        <v>2106</v>
      </c>
      <c r="AE368" s="22" t="s">
        <v>2101</v>
      </c>
      <c r="AF368" s="22"/>
      <c r="AG368" s="14" t="s">
        <v>2121</v>
      </c>
    </row>
    <row r="369" spans="2:33" ht="37.5" x14ac:dyDescent="0.25">
      <c r="B369" s="54" t="str">
        <f>Calculations!A347</f>
        <v>F39D</v>
      </c>
      <c r="C369" s="14" t="str">
        <f>Calculations!B347</f>
        <v>Land at London Road (community facilities area)</v>
      </c>
      <c r="D369" s="9" t="str">
        <f>Calculations!C347</f>
        <v>Housing</v>
      </c>
      <c r="E369" s="31">
        <f>Calculations!D347</f>
        <v>0.44800000000000001</v>
      </c>
      <c r="F369" s="31">
        <f>Calculations!H347</f>
        <v>0.44800000000000001</v>
      </c>
      <c r="G369" s="31">
        <f>Calculations!L347</f>
        <v>100</v>
      </c>
      <c r="H369" s="31">
        <f>Calculations!G347</f>
        <v>0</v>
      </c>
      <c r="I369" s="31">
        <f>Calculations!K347</f>
        <v>0</v>
      </c>
      <c r="J369" s="31">
        <f>Calculations!F347</f>
        <v>0</v>
      </c>
      <c r="K369" s="31">
        <f>Calculations!J347</f>
        <v>0</v>
      </c>
      <c r="L369" s="31">
        <f>Calculations!E347</f>
        <v>0</v>
      </c>
      <c r="M369" s="31">
        <f>Calculations!I347</f>
        <v>0</v>
      </c>
      <c r="N369" s="31">
        <f>Calculations!P347</f>
        <v>0</v>
      </c>
      <c r="O369" s="31">
        <f>Calculations!U347</f>
        <v>0</v>
      </c>
      <c r="P369" s="31">
        <f>Calculations!N347</f>
        <v>0</v>
      </c>
      <c r="Q369" s="31">
        <f>Calculations!S347</f>
        <v>0</v>
      </c>
      <c r="R369" s="31">
        <f>Calculations!M347</f>
        <v>0</v>
      </c>
      <c r="S369" s="31">
        <f>Calculations!R347</f>
        <v>0</v>
      </c>
      <c r="T369" s="31">
        <f>Calculations!AA347</f>
        <v>0</v>
      </c>
      <c r="U369" s="31">
        <f>Calculations!AE347</f>
        <v>0</v>
      </c>
      <c r="V369" s="31">
        <f>Calculations!AB347</f>
        <v>0</v>
      </c>
      <c r="W369" s="31">
        <f>Calculations!AF347</f>
        <v>0</v>
      </c>
      <c r="X369" s="31">
        <f>Calculations!AC347</f>
        <v>0</v>
      </c>
      <c r="Y369" s="31">
        <f>Calculations!AG347</f>
        <v>0</v>
      </c>
      <c r="Z369" s="31">
        <f>Calculations!AD347</f>
        <v>0</v>
      </c>
      <c r="AA369" s="31">
        <f>Calculations!AH347</f>
        <v>0</v>
      </c>
      <c r="AB369" s="15" t="s">
        <v>64</v>
      </c>
      <c r="AC369" s="14" t="s">
        <v>2099</v>
      </c>
      <c r="AD369" s="22" t="s">
        <v>2107</v>
      </c>
      <c r="AE369" s="22" t="s">
        <v>2102</v>
      </c>
      <c r="AF369" s="22"/>
      <c r="AG369" s="14" t="s">
        <v>2122</v>
      </c>
    </row>
    <row r="370" spans="2:33" ht="37.5" x14ac:dyDescent="0.25">
      <c r="B370" s="54" t="str">
        <f>Calculations!A348</f>
        <v>F4</v>
      </c>
      <c r="C370" s="14" t="str">
        <f>Calculations!B348</f>
        <v>33 Aldsworth Close</v>
      </c>
      <c r="D370" s="9" t="str">
        <f>Calculations!C348</f>
        <v>Housing</v>
      </c>
      <c r="E370" s="31">
        <f>Calculations!D348</f>
        <v>3.1E-2</v>
      </c>
      <c r="F370" s="31">
        <f>Calculations!H348</f>
        <v>3.1E-2</v>
      </c>
      <c r="G370" s="31">
        <f>Calculations!L348</f>
        <v>100</v>
      </c>
      <c r="H370" s="31">
        <f>Calculations!G348</f>
        <v>0</v>
      </c>
      <c r="I370" s="31">
        <f>Calculations!K348</f>
        <v>0</v>
      </c>
      <c r="J370" s="31">
        <f>Calculations!F348</f>
        <v>0</v>
      </c>
      <c r="K370" s="31">
        <f>Calculations!J348</f>
        <v>0</v>
      </c>
      <c r="L370" s="31">
        <f>Calculations!E348</f>
        <v>0</v>
      </c>
      <c r="M370" s="31">
        <f>Calculations!I348</f>
        <v>0</v>
      </c>
      <c r="N370" s="31">
        <f>Calculations!P348</f>
        <v>2E-3</v>
      </c>
      <c r="O370" s="31">
        <f>Calculations!U348</f>
        <v>6.4516129032258061</v>
      </c>
      <c r="P370" s="31">
        <f>Calculations!N348</f>
        <v>0</v>
      </c>
      <c r="Q370" s="31">
        <f>Calculations!S348</f>
        <v>0</v>
      </c>
      <c r="R370" s="31">
        <f>Calculations!M348</f>
        <v>0</v>
      </c>
      <c r="S370" s="31">
        <f>Calculations!R348</f>
        <v>0</v>
      </c>
      <c r="T370" s="31">
        <f>Calculations!AA348</f>
        <v>0</v>
      </c>
      <c r="U370" s="31">
        <f>Calculations!AE348</f>
        <v>0</v>
      </c>
      <c r="V370" s="31">
        <f>Calculations!AB348</f>
        <v>0</v>
      </c>
      <c r="W370" s="31">
        <f>Calculations!AF348</f>
        <v>0</v>
      </c>
      <c r="X370" s="31">
        <f>Calculations!AC348</f>
        <v>0</v>
      </c>
      <c r="Y370" s="31">
        <f>Calculations!AG348</f>
        <v>0</v>
      </c>
      <c r="Z370" s="31">
        <f>Calculations!AD348</f>
        <v>0</v>
      </c>
      <c r="AA370" s="31">
        <f>Calculations!AH348</f>
        <v>0</v>
      </c>
      <c r="AB370" s="15" t="s">
        <v>64</v>
      </c>
      <c r="AC370" s="14" t="s">
        <v>2098</v>
      </c>
      <c r="AD370" s="22" t="s">
        <v>2106</v>
      </c>
      <c r="AE370" s="22" t="s">
        <v>2101</v>
      </c>
      <c r="AF370" s="22"/>
      <c r="AG370" s="14" t="s">
        <v>2121</v>
      </c>
    </row>
    <row r="371" spans="2:33" ht="112.5" x14ac:dyDescent="0.25">
      <c r="B371" s="54" t="str">
        <f>Calculations!A349</f>
        <v>F40</v>
      </c>
      <c r="C371" s="14" t="str">
        <f>Calculations!B349</f>
        <v>Land east of Lygon Court</v>
      </c>
      <c r="D371" s="9" t="str">
        <f>Calculations!C349</f>
        <v>Housing</v>
      </c>
      <c r="E371" s="31">
        <f>Calculations!D349</f>
        <v>0.77</v>
      </c>
      <c r="F371" s="31">
        <f>Calculations!H349</f>
        <v>2.9999999999999888E-3</v>
      </c>
      <c r="G371" s="31">
        <f>Calculations!L349</f>
        <v>0.38961038961038813</v>
      </c>
      <c r="H371" s="31">
        <f>Calculations!G349</f>
        <v>0.109</v>
      </c>
      <c r="I371" s="31">
        <f>Calculations!K349</f>
        <v>14.155844155844155</v>
      </c>
      <c r="J371" s="31">
        <f>Calculations!F349</f>
        <v>0.61499999999999999</v>
      </c>
      <c r="K371" s="31">
        <f>Calculations!J349</f>
        <v>79.870129870129873</v>
      </c>
      <c r="L371" s="31">
        <f>Calculations!E349</f>
        <v>4.2999999999999997E-2</v>
      </c>
      <c r="M371" s="31">
        <f>Calculations!I349</f>
        <v>5.5844155844155834</v>
      </c>
      <c r="N371" s="31">
        <f>Calculations!P349</f>
        <v>0.09</v>
      </c>
      <c r="O371" s="31">
        <f>Calculations!U349</f>
        <v>11.688311688311687</v>
      </c>
      <c r="P371" s="31">
        <f>Calculations!N349</f>
        <v>3.1E-2</v>
      </c>
      <c r="Q371" s="31">
        <f>Calculations!S349</f>
        <v>4.0259740259740262</v>
      </c>
      <c r="R371" s="31">
        <f>Calculations!M349</f>
        <v>0</v>
      </c>
      <c r="S371" s="31">
        <f>Calculations!R349</f>
        <v>0</v>
      </c>
      <c r="T371" s="31">
        <f>Calculations!AA349</f>
        <v>3.5999999999999997E-2</v>
      </c>
      <c r="U371" s="31">
        <f>Calculations!AE349</f>
        <v>4.6753246753246751</v>
      </c>
      <c r="V371" s="31">
        <f>Calculations!AB349</f>
        <v>0.01</v>
      </c>
      <c r="W371" s="31">
        <f>Calculations!AF349</f>
        <v>1.2987012987012987</v>
      </c>
      <c r="X371" s="31">
        <f>Calculations!AC349</f>
        <v>7.0000000000000007E-2</v>
      </c>
      <c r="Y371" s="31">
        <f>Calculations!AG349</f>
        <v>9.0909090909090917</v>
      </c>
      <c r="Z371" s="31">
        <f>Calculations!AD349</f>
        <v>0</v>
      </c>
      <c r="AA371" s="31">
        <f>Calculations!AH349</f>
        <v>0</v>
      </c>
      <c r="AB371" s="15" t="s">
        <v>64</v>
      </c>
      <c r="AC371" s="14" t="s">
        <v>2096</v>
      </c>
      <c r="AD371" s="22" t="s">
        <v>2114</v>
      </c>
      <c r="AE371" s="22" t="s">
        <v>2100</v>
      </c>
      <c r="AF371" s="22"/>
      <c r="AG371" s="14" t="s">
        <v>2126</v>
      </c>
    </row>
    <row r="372" spans="2:33" ht="37.5" x14ac:dyDescent="0.25">
      <c r="B372" s="54" t="str">
        <f>Calculations!A350</f>
        <v>F41</v>
      </c>
      <c r="C372" s="14" t="str">
        <f>Calculations!B350</f>
        <v>Land east of Morgan Hall</v>
      </c>
      <c r="D372" s="9" t="str">
        <f>Calculations!C350</f>
        <v>Housing</v>
      </c>
      <c r="E372" s="31">
        <f>Calculations!D350</f>
        <v>3.6949999999999998</v>
      </c>
      <c r="F372" s="31">
        <f>Calculations!H350</f>
        <v>3.6949999999999998</v>
      </c>
      <c r="G372" s="31">
        <f>Calculations!L350</f>
        <v>100</v>
      </c>
      <c r="H372" s="31">
        <f>Calculations!G350</f>
        <v>0</v>
      </c>
      <c r="I372" s="31">
        <f>Calculations!K350</f>
        <v>0</v>
      </c>
      <c r="J372" s="31">
        <f>Calculations!F350</f>
        <v>0</v>
      </c>
      <c r="K372" s="31">
        <f>Calculations!J350</f>
        <v>0</v>
      </c>
      <c r="L372" s="31">
        <f>Calculations!E350</f>
        <v>0</v>
      </c>
      <c r="M372" s="31">
        <f>Calculations!I350</f>
        <v>0</v>
      </c>
      <c r="N372" s="31">
        <f>Calculations!P350</f>
        <v>0</v>
      </c>
      <c r="O372" s="31">
        <f>Calculations!U350</f>
        <v>0</v>
      </c>
      <c r="P372" s="31">
        <f>Calculations!N350</f>
        <v>0</v>
      </c>
      <c r="Q372" s="31">
        <f>Calculations!S350</f>
        <v>0</v>
      </c>
      <c r="R372" s="31">
        <f>Calculations!M350</f>
        <v>0</v>
      </c>
      <c r="S372" s="31">
        <f>Calculations!R350</f>
        <v>0</v>
      </c>
      <c r="T372" s="31">
        <f>Calculations!AA350</f>
        <v>0</v>
      </c>
      <c r="U372" s="31">
        <f>Calculations!AE350</f>
        <v>0</v>
      </c>
      <c r="V372" s="31">
        <f>Calculations!AB350</f>
        <v>0</v>
      </c>
      <c r="W372" s="31">
        <f>Calculations!AF350</f>
        <v>0</v>
      </c>
      <c r="X372" s="31">
        <f>Calculations!AC350</f>
        <v>0</v>
      </c>
      <c r="Y372" s="31">
        <f>Calculations!AG350</f>
        <v>0</v>
      </c>
      <c r="Z372" s="31">
        <f>Calculations!AD350</f>
        <v>0</v>
      </c>
      <c r="AA372" s="31">
        <f>Calculations!AH350</f>
        <v>0</v>
      </c>
      <c r="AB372" s="15" t="s">
        <v>64</v>
      </c>
      <c r="AC372" s="14" t="s">
        <v>2098</v>
      </c>
      <c r="AD372" s="22" t="s">
        <v>2106</v>
      </c>
      <c r="AE372" s="22" t="s">
        <v>2101</v>
      </c>
      <c r="AF372" s="22"/>
      <c r="AG372" s="14" t="s">
        <v>2121</v>
      </c>
    </row>
    <row r="373" spans="2:33" ht="25" x14ac:dyDescent="0.25">
      <c r="B373" s="54" t="str">
        <f>Calculations!A351</f>
        <v>F42</v>
      </c>
      <c r="C373" s="14" t="str">
        <f>Calculations!B351</f>
        <v>Land known as Fairford Ground, adjacent to Horcott</v>
      </c>
      <c r="D373" s="9" t="str">
        <f>Calculations!C351</f>
        <v>Housing</v>
      </c>
      <c r="E373" s="31">
        <f>Calculations!D351</f>
        <v>0.32200000000000001</v>
      </c>
      <c r="F373" s="31">
        <f>Calculations!H351</f>
        <v>0.32200000000000001</v>
      </c>
      <c r="G373" s="31">
        <f>Calculations!L351</f>
        <v>100</v>
      </c>
      <c r="H373" s="31">
        <f>Calculations!G351</f>
        <v>0</v>
      </c>
      <c r="I373" s="31">
        <f>Calculations!K351</f>
        <v>0</v>
      </c>
      <c r="J373" s="31">
        <f>Calculations!F351</f>
        <v>0</v>
      </c>
      <c r="K373" s="31">
        <f>Calculations!J351</f>
        <v>0</v>
      </c>
      <c r="L373" s="31">
        <f>Calculations!E351</f>
        <v>0</v>
      </c>
      <c r="M373" s="31">
        <f>Calculations!I351</f>
        <v>0</v>
      </c>
      <c r="N373" s="31">
        <f>Calculations!P351</f>
        <v>7.0000000000000001E-3</v>
      </c>
      <c r="O373" s="31">
        <f>Calculations!U351</f>
        <v>2.1739130434782608</v>
      </c>
      <c r="P373" s="31">
        <f>Calculations!N351</f>
        <v>3.0000000000000001E-3</v>
      </c>
      <c r="Q373" s="31">
        <f>Calculations!S351</f>
        <v>0.93167701863354035</v>
      </c>
      <c r="R373" s="31">
        <f>Calculations!M351</f>
        <v>0</v>
      </c>
      <c r="S373" s="31">
        <f>Calculations!R351</f>
        <v>0</v>
      </c>
      <c r="T373" s="31">
        <f>Calculations!AA351</f>
        <v>0</v>
      </c>
      <c r="U373" s="31">
        <f>Calculations!AE351</f>
        <v>0</v>
      </c>
      <c r="V373" s="31">
        <f>Calculations!AB351</f>
        <v>0</v>
      </c>
      <c r="W373" s="31">
        <f>Calculations!AF351</f>
        <v>0</v>
      </c>
      <c r="X373" s="31">
        <f>Calculations!AC351</f>
        <v>0</v>
      </c>
      <c r="Y373" s="31">
        <f>Calculations!AG351</f>
        <v>0</v>
      </c>
      <c r="Z373" s="31">
        <f>Calculations!AD351</f>
        <v>0</v>
      </c>
      <c r="AA373" s="31">
        <f>Calculations!AH351</f>
        <v>0</v>
      </c>
      <c r="AB373" s="15" t="s">
        <v>64</v>
      </c>
      <c r="AC373" s="14" t="s">
        <v>2097</v>
      </c>
      <c r="AD373" s="22" t="s">
        <v>2119</v>
      </c>
      <c r="AE373" s="22" t="s">
        <v>2120</v>
      </c>
      <c r="AF373" s="22"/>
      <c r="AG373" s="14" t="s">
        <v>2124</v>
      </c>
    </row>
    <row r="374" spans="2:33" ht="37.5" x14ac:dyDescent="0.25">
      <c r="B374" s="54" t="str">
        <f>Calculations!A352</f>
        <v>F44</v>
      </c>
      <c r="C374" s="14" t="str">
        <f>Calculations!B352</f>
        <v>Land to rear of Faulkner Close, Horcott</v>
      </c>
      <c r="D374" s="9" t="str">
        <f>Calculations!C352</f>
        <v>Housing</v>
      </c>
      <c r="E374" s="31">
        <f>Calculations!D352</f>
        <v>1.141</v>
      </c>
      <c r="F374" s="31">
        <f>Calculations!H352</f>
        <v>1.141</v>
      </c>
      <c r="G374" s="31">
        <f>Calculations!L352</f>
        <v>100</v>
      </c>
      <c r="H374" s="31">
        <f>Calculations!G352</f>
        <v>0</v>
      </c>
      <c r="I374" s="31">
        <f>Calculations!K352</f>
        <v>0</v>
      </c>
      <c r="J374" s="31">
        <f>Calculations!F352</f>
        <v>0</v>
      </c>
      <c r="K374" s="31">
        <f>Calculations!J352</f>
        <v>0</v>
      </c>
      <c r="L374" s="31">
        <f>Calculations!E352</f>
        <v>0</v>
      </c>
      <c r="M374" s="31">
        <f>Calculations!I352</f>
        <v>0</v>
      </c>
      <c r="N374" s="31">
        <f>Calculations!P352</f>
        <v>0.06</v>
      </c>
      <c r="O374" s="31">
        <f>Calculations!U352</f>
        <v>5.2585451358457487</v>
      </c>
      <c r="P374" s="31">
        <f>Calculations!N352</f>
        <v>0</v>
      </c>
      <c r="Q374" s="31">
        <f>Calculations!S352</f>
        <v>0</v>
      </c>
      <c r="R374" s="31">
        <f>Calculations!M352</f>
        <v>0</v>
      </c>
      <c r="S374" s="31">
        <f>Calculations!R352</f>
        <v>0</v>
      </c>
      <c r="T374" s="31">
        <f>Calculations!AA352</f>
        <v>0</v>
      </c>
      <c r="U374" s="31">
        <f>Calculations!AE352</f>
        <v>0</v>
      </c>
      <c r="V374" s="31">
        <f>Calculations!AB352</f>
        <v>0</v>
      </c>
      <c r="W374" s="31">
        <f>Calculations!AF352</f>
        <v>0</v>
      </c>
      <c r="X374" s="31">
        <f>Calculations!AC352</f>
        <v>0</v>
      </c>
      <c r="Y374" s="31">
        <f>Calculations!AG352</f>
        <v>0</v>
      </c>
      <c r="Z374" s="31">
        <f>Calculations!AD352</f>
        <v>0</v>
      </c>
      <c r="AA374" s="31">
        <f>Calculations!AH352</f>
        <v>0</v>
      </c>
      <c r="AB374" s="15" t="s">
        <v>64</v>
      </c>
      <c r="AC374" s="14" t="s">
        <v>2098</v>
      </c>
      <c r="AD374" s="22" t="s">
        <v>2106</v>
      </c>
      <c r="AE374" s="22" t="s">
        <v>2101</v>
      </c>
      <c r="AF374" s="22"/>
      <c r="AG374" s="14" t="s">
        <v>2121</v>
      </c>
    </row>
    <row r="375" spans="2:33" ht="37.5" x14ac:dyDescent="0.25">
      <c r="B375" s="54" t="str">
        <f>Calculations!A353</f>
        <v>F45</v>
      </c>
      <c r="C375" s="14" t="str">
        <f>Calculations!B353</f>
        <v>Land to rear of the Bull Pens</v>
      </c>
      <c r="D375" s="9" t="str">
        <f>Calculations!C353</f>
        <v>Housing</v>
      </c>
      <c r="E375" s="31">
        <f>Calculations!D353</f>
        <v>0.48599999999999999</v>
      </c>
      <c r="F375" s="31">
        <f>Calculations!H353</f>
        <v>0.48599999999999999</v>
      </c>
      <c r="G375" s="31">
        <f>Calculations!L353</f>
        <v>100</v>
      </c>
      <c r="H375" s="31">
        <f>Calculations!G353</f>
        <v>0</v>
      </c>
      <c r="I375" s="31">
        <f>Calculations!K353</f>
        <v>0</v>
      </c>
      <c r="J375" s="31">
        <f>Calculations!F353</f>
        <v>0</v>
      </c>
      <c r="K375" s="31">
        <f>Calculations!J353</f>
        <v>0</v>
      </c>
      <c r="L375" s="31">
        <f>Calculations!E353</f>
        <v>0</v>
      </c>
      <c r="M375" s="31">
        <f>Calculations!I353</f>
        <v>0</v>
      </c>
      <c r="N375" s="31">
        <f>Calculations!P353</f>
        <v>2.8000000000000001E-2</v>
      </c>
      <c r="O375" s="31">
        <f>Calculations!U353</f>
        <v>5.761316872427984</v>
      </c>
      <c r="P375" s="31">
        <f>Calculations!N353</f>
        <v>0</v>
      </c>
      <c r="Q375" s="31">
        <f>Calculations!S353</f>
        <v>0</v>
      </c>
      <c r="R375" s="31">
        <f>Calculations!M353</f>
        <v>0</v>
      </c>
      <c r="S375" s="31">
        <f>Calculations!R353</f>
        <v>0</v>
      </c>
      <c r="T375" s="31">
        <f>Calculations!AA353</f>
        <v>0</v>
      </c>
      <c r="U375" s="31">
        <f>Calculations!AE353</f>
        <v>0</v>
      </c>
      <c r="V375" s="31">
        <f>Calculations!AB353</f>
        <v>0</v>
      </c>
      <c r="W375" s="31">
        <f>Calculations!AF353</f>
        <v>0</v>
      </c>
      <c r="X375" s="31">
        <f>Calculations!AC353</f>
        <v>0</v>
      </c>
      <c r="Y375" s="31">
        <f>Calculations!AG353</f>
        <v>0</v>
      </c>
      <c r="Z375" s="31">
        <f>Calculations!AD353</f>
        <v>0</v>
      </c>
      <c r="AA375" s="31">
        <f>Calculations!AH353</f>
        <v>0</v>
      </c>
      <c r="AB375" s="15" t="s">
        <v>64</v>
      </c>
      <c r="AC375" s="14" t="s">
        <v>2098</v>
      </c>
      <c r="AD375" s="22" t="s">
        <v>2106</v>
      </c>
      <c r="AE375" s="22" t="s">
        <v>2101</v>
      </c>
      <c r="AF375" s="22"/>
      <c r="AG375" s="14" t="s">
        <v>2121</v>
      </c>
    </row>
    <row r="376" spans="2:33" ht="37.5" x14ac:dyDescent="0.25">
      <c r="B376" s="54" t="str">
        <f>Calculations!A354</f>
        <v>F46</v>
      </c>
      <c r="C376" s="14" t="str">
        <f>Calculations!B354</f>
        <v>Land south-west of Saxon Way, West End</v>
      </c>
      <c r="D376" s="9" t="str">
        <f>Calculations!C354</f>
        <v>Housing</v>
      </c>
      <c r="E376" s="31">
        <f>Calculations!D354</f>
        <v>0.79500000000000004</v>
      </c>
      <c r="F376" s="31">
        <f>Calculations!H354</f>
        <v>0.79500000000000004</v>
      </c>
      <c r="G376" s="31">
        <f>Calculations!L354</f>
        <v>100</v>
      </c>
      <c r="H376" s="31">
        <f>Calculations!G354</f>
        <v>0</v>
      </c>
      <c r="I376" s="31">
        <f>Calculations!K354</f>
        <v>0</v>
      </c>
      <c r="J376" s="31">
        <f>Calculations!F354</f>
        <v>0</v>
      </c>
      <c r="K376" s="31">
        <f>Calculations!J354</f>
        <v>0</v>
      </c>
      <c r="L376" s="31">
        <f>Calculations!E354</f>
        <v>0</v>
      </c>
      <c r="M376" s="31">
        <f>Calculations!I354</f>
        <v>0</v>
      </c>
      <c r="N376" s="31">
        <f>Calculations!P354</f>
        <v>0</v>
      </c>
      <c r="O376" s="31">
        <f>Calculations!U354</f>
        <v>0</v>
      </c>
      <c r="P376" s="31">
        <f>Calculations!N354</f>
        <v>0</v>
      </c>
      <c r="Q376" s="31">
        <f>Calculations!S354</f>
        <v>0</v>
      </c>
      <c r="R376" s="31">
        <f>Calculations!M354</f>
        <v>0</v>
      </c>
      <c r="S376" s="31">
        <f>Calculations!R354</f>
        <v>0</v>
      </c>
      <c r="T376" s="31">
        <f>Calculations!AA354</f>
        <v>0</v>
      </c>
      <c r="U376" s="31">
        <f>Calculations!AE354</f>
        <v>0</v>
      </c>
      <c r="V376" s="31">
        <f>Calculations!AB354</f>
        <v>0</v>
      </c>
      <c r="W376" s="31">
        <f>Calculations!AF354</f>
        <v>0</v>
      </c>
      <c r="X376" s="31">
        <f>Calculations!AC354</f>
        <v>0</v>
      </c>
      <c r="Y376" s="31">
        <f>Calculations!AG354</f>
        <v>0</v>
      </c>
      <c r="Z376" s="31">
        <f>Calculations!AD354</f>
        <v>0</v>
      </c>
      <c r="AA376" s="31">
        <f>Calculations!AH354</f>
        <v>0</v>
      </c>
      <c r="AB376" s="15" t="s">
        <v>64</v>
      </c>
      <c r="AC376" s="14" t="s">
        <v>2099</v>
      </c>
      <c r="AD376" s="22" t="s">
        <v>2107</v>
      </c>
      <c r="AE376" s="22" t="s">
        <v>2102</v>
      </c>
      <c r="AF376" s="22"/>
      <c r="AG376" s="14" t="s">
        <v>2122</v>
      </c>
    </row>
    <row r="377" spans="2:33" ht="37.5" x14ac:dyDescent="0.25">
      <c r="B377" s="54" t="str">
        <f>Calculations!A355</f>
        <v>F47</v>
      </c>
      <c r="C377" s="14" t="str">
        <f>Calculations!B355</f>
        <v>Pip's Field</v>
      </c>
      <c r="D377" s="9" t="str">
        <f>Calculations!C355</f>
        <v>Housing</v>
      </c>
      <c r="E377" s="31">
        <f>Calculations!D355</f>
        <v>0.622</v>
      </c>
      <c r="F377" s="31">
        <f>Calculations!H355</f>
        <v>0.622</v>
      </c>
      <c r="G377" s="31">
        <f>Calculations!L355</f>
        <v>100</v>
      </c>
      <c r="H377" s="31">
        <f>Calculations!G355</f>
        <v>0</v>
      </c>
      <c r="I377" s="31">
        <f>Calculations!K355</f>
        <v>0</v>
      </c>
      <c r="J377" s="31">
        <f>Calculations!F355</f>
        <v>0</v>
      </c>
      <c r="K377" s="31">
        <f>Calculations!J355</f>
        <v>0</v>
      </c>
      <c r="L377" s="31">
        <f>Calculations!E355</f>
        <v>0</v>
      </c>
      <c r="M377" s="31">
        <f>Calculations!I355</f>
        <v>0</v>
      </c>
      <c r="N377" s="31">
        <f>Calculations!P355</f>
        <v>2.3E-2</v>
      </c>
      <c r="O377" s="31">
        <f>Calculations!U355</f>
        <v>3.697749196141479</v>
      </c>
      <c r="P377" s="31">
        <f>Calculations!N355</f>
        <v>0</v>
      </c>
      <c r="Q377" s="31">
        <f>Calculations!S355</f>
        <v>0</v>
      </c>
      <c r="R377" s="31">
        <f>Calculations!M355</f>
        <v>0</v>
      </c>
      <c r="S377" s="31">
        <f>Calculations!R355</f>
        <v>0</v>
      </c>
      <c r="T377" s="31">
        <f>Calculations!AA355</f>
        <v>0</v>
      </c>
      <c r="U377" s="31">
        <f>Calculations!AE355</f>
        <v>0</v>
      </c>
      <c r="V377" s="31">
        <f>Calculations!AB355</f>
        <v>0</v>
      </c>
      <c r="W377" s="31">
        <f>Calculations!AF355</f>
        <v>0</v>
      </c>
      <c r="X377" s="31">
        <f>Calculations!AC355</f>
        <v>0</v>
      </c>
      <c r="Y377" s="31">
        <f>Calculations!AG355</f>
        <v>0</v>
      </c>
      <c r="Z377" s="31">
        <f>Calculations!AD355</f>
        <v>0</v>
      </c>
      <c r="AA377" s="31">
        <f>Calculations!AH355</f>
        <v>0</v>
      </c>
      <c r="AB377" s="15" t="s">
        <v>64</v>
      </c>
      <c r="AC377" s="14" t="s">
        <v>2098</v>
      </c>
      <c r="AD377" s="22" t="s">
        <v>2106</v>
      </c>
      <c r="AE377" s="22" t="s">
        <v>2101</v>
      </c>
      <c r="AF377" s="22"/>
      <c r="AG377" s="14" t="s">
        <v>2121</v>
      </c>
    </row>
    <row r="378" spans="2:33" ht="37.5" x14ac:dyDescent="0.25">
      <c r="B378" s="54" t="str">
        <f>Calculations!A356</f>
        <v>F48</v>
      </c>
      <c r="C378" s="14" t="str">
        <f>Calculations!B356</f>
        <v>Pip's Field</v>
      </c>
      <c r="D378" s="9" t="str">
        <f>Calculations!C356</f>
        <v>Housing</v>
      </c>
      <c r="E378" s="31">
        <f>Calculations!D356</f>
        <v>0.83299999999999996</v>
      </c>
      <c r="F378" s="31">
        <f>Calculations!H356</f>
        <v>0.83299999999999996</v>
      </c>
      <c r="G378" s="31">
        <f>Calculations!L356</f>
        <v>100</v>
      </c>
      <c r="H378" s="31">
        <f>Calculations!G356</f>
        <v>0</v>
      </c>
      <c r="I378" s="31">
        <f>Calculations!K356</f>
        <v>0</v>
      </c>
      <c r="J378" s="31">
        <f>Calculations!F356</f>
        <v>0</v>
      </c>
      <c r="K378" s="31">
        <f>Calculations!J356</f>
        <v>0</v>
      </c>
      <c r="L378" s="31">
        <f>Calculations!E356</f>
        <v>0</v>
      </c>
      <c r="M378" s="31">
        <f>Calculations!I356</f>
        <v>0</v>
      </c>
      <c r="N378" s="31">
        <f>Calculations!P356</f>
        <v>0</v>
      </c>
      <c r="O378" s="31">
        <f>Calculations!U356</f>
        <v>0</v>
      </c>
      <c r="P378" s="31">
        <f>Calculations!N356</f>
        <v>0</v>
      </c>
      <c r="Q378" s="31">
        <f>Calculations!S356</f>
        <v>0</v>
      </c>
      <c r="R378" s="31">
        <f>Calculations!M356</f>
        <v>0</v>
      </c>
      <c r="S378" s="31">
        <f>Calculations!R356</f>
        <v>0</v>
      </c>
      <c r="T378" s="31">
        <f>Calculations!AA356</f>
        <v>0</v>
      </c>
      <c r="U378" s="31">
        <f>Calculations!AE356</f>
        <v>0</v>
      </c>
      <c r="V378" s="31">
        <f>Calculations!AB356</f>
        <v>0</v>
      </c>
      <c r="W378" s="31">
        <f>Calculations!AF356</f>
        <v>0</v>
      </c>
      <c r="X378" s="31">
        <f>Calculations!AC356</f>
        <v>0</v>
      </c>
      <c r="Y378" s="31">
        <f>Calculations!AG356</f>
        <v>0</v>
      </c>
      <c r="Z378" s="31">
        <f>Calculations!AD356</f>
        <v>0</v>
      </c>
      <c r="AA378" s="31">
        <f>Calculations!AH356</f>
        <v>0</v>
      </c>
      <c r="AB378" s="15" t="s">
        <v>64</v>
      </c>
      <c r="AC378" s="14" t="s">
        <v>2099</v>
      </c>
      <c r="AD378" s="22" t="s">
        <v>2107</v>
      </c>
      <c r="AE378" s="22" t="s">
        <v>2102</v>
      </c>
      <c r="AF378" s="22"/>
      <c r="AG378" s="14" t="s">
        <v>2122</v>
      </c>
    </row>
    <row r="379" spans="2:33" ht="25" x14ac:dyDescent="0.25">
      <c r="B379" s="54" t="str">
        <f>Calculations!A357</f>
        <v>F5</v>
      </c>
      <c r="C379" s="14" t="str">
        <f>Calculations!B357</f>
        <v>Applestone House</v>
      </c>
      <c r="D379" s="9" t="str">
        <f>Calculations!C357</f>
        <v>Housing</v>
      </c>
      <c r="E379" s="31">
        <f>Calculations!D357</f>
        <v>0.45200000000000001</v>
      </c>
      <c r="F379" s="31">
        <f>Calculations!H357</f>
        <v>0.45200000000000001</v>
      </c>
      <c r="G379" s="31">
        <f>Calculations!L357</f>
        <v>100</v>
      </c>
      <c r="H379" s="31">
        <f>Calculations!G357</f>
        <v>0</v>
      </c>
      <c r="I379" s="31">
        <f>Calculations!K357</f>
        <v>0</v>
      </c>
      <c r="J379" s="31">
        <f>Calculations!F357</f>
        <v>0</v>
      </c>
      <c r="K379" s="31">
        <f>Calculations!J357</f>
        <v>0</v>
      </c>
      <c r="L379" s="31">
        <f>Calculations!E357</f>
        <v>0</v>
      </c>
      <c r="M379" s="31">
        <f>Calculations!I357</f>
        <v>0</v>
      </c>
      <c r="N379" s="31">
        <f>Calculations!P357</f>
        <v>1.0999999999999999E-2</v>
      </c>
      <c r="O379" s="31">
        <f>Calculations!U357</f>
        <v>2.4336283185840704</v>
      </c>
      <c r="P379" s="31">
        <f>Calculations!N357</f>
        <v>1E-3</v>
      </c>
      <c r="Q379" s="31">
        <f>Calculations!S357</f>
        <v>0.22123893805309736</v>
      </c>
      <c r="R379" s="31">
        <f>Calculations!M357</f>
        <v>0</v>
      </c>
      <c r="S379" s="31">
        <f>Calculations!R357</f>
        <v>0</v>
      </c>
      <c r="T379" s="31">
        <f>Calculations!AA357</f>
        <v>0</v>
      </c>
      <c r="U379" s="31">
        <f>Calculations!AE357</f>
        <v>0</v>
      </c>
      <c r="V379" s="31">
        <f>Calculations!AB357</f>
        <v>0</v>
      </c>
      <c r="W379" s="31">
        <f>Calculations!AF357</f>
        <v>0</v>
      </c>
      <c r="X379" s="31">
        <f>Calculations!AC357</f>
        <v>0</v>
      </c>
      <c r="Y379" s="31">
        <f>Calculations!AG357</f>
        <v>0</v>
      </c>
      <c r="Z379" s="31">
        <f>Calculations!AD357</f>
        <v>0</v>
      </c>
      <c r="AA379" s="31">
        <f>Calculations!AH357</f>
        <v>0</v>
      </c>
      <c r="AB379" s="15" t="s">
        <v>64</v>
      </c>
      <c r="AC379" s="14" t="s">
        <v>2097</v>
      </c>
      <c r="AD379" s="22" t="s">
        <v>2119</v>
      </c>
      <c r="AE379" s="22" t="s">
        <v>2120</v>
      </c>
      <c r="AF379" s="22"/>
      <c r="AG379" s="14" t="s">
        <v>2124</v>
      </c>
    </row>
    <row r="380" spans="2:33" ht="25" x14ac:dyDescent="0.25">
      <c r="B380" s="54" t="str">
        <f>Calculations!A358</f>
        <v>F50</v>
      </c>
      <c r="C380" s="14" t="str">
        <f>Calculations!B358</f>
        <v>Land west of Horcott Road</v>
      </c>
      <c r="D380" s="9" t="str">
        <f>Calculations!C358</f>
        <v>Housing</v>
      </c>
      <c r="E380" s="31">
        <f>Calculations!D358</f>
        <v>4.54</v>
      </c>
      <c r="F380" s="31">
        <f>Calculations!H358</f>
        <v>4.54</v>
      </c>
      <c r="G380" s="31">
        <f>Calculations!L358</f>
        <v>100</v>
      </c>
      <c r="H380" s="31">
        <f>Calculations!G358</f>
        <v>0</v>
      </c>
      <c r="I380" s="31">
        <f>Calculations!K358</f>
        <v>0</v>
      </c>
      <c r="J380" s="31">
        <f>Calculations!F358</f>
        <v>0</v>
      </c>
      <c r="K380" s="31">
        <f>Calculations!J358</f>
        <v>0</v>
      </c>
      <c r="L380" s="31">
        <f>Calculations!E358</f>
        <v>0</v>
      </c>
      <c r="M380" s="31">
        <f>Calculations!I358</f>
        <v>0</v>
      </c>
      <c r="N380" s="31">
        <f>Calculations!P358</f>
        <v>0.13600000000000001</v>
      </c>
      <c r="O380" s="31">
        <f>Calculations!U358</f>
        <v>2.9955947136563879</v>
      </c>
      <c r="P380" s="31">
        <f>Calculations!N358</f>
        <v>8.3000000000000004E-2</v>
      </c>
      <c r="Q380" s="31">
        <f>Calculations!S358</f>
        <v>1.8281938325991189</v>
      </c>
      <c r="R380" s="31">
        <f>Calculations!M358</f>
        <v>1.7999999999999999E-2</v>
      </c>
      <c r="S380" s="31">
        <f>Calculations!R358</f>
        <v>0.39647577092511005</v>
      </c>
      <c r="T380" s="31">
        <f>Calculations!AA358</f>
        <v>0</v>
      </c>
      <c r="U380" s="31">
        <f>Calculations!AE358</f>
        <v>0</v>
      </c>
      <c r="V380" s="31">
        <f>Calculations!AB358</f>
        <v>0</v>
      </c>
      <c r="W380" s="31">
        <f>Calculations!AF358</f>
        <v>0</v>
      </c>
      <c r="X380" s="31">
        <f>Calculations!AC358</f>
        <v>0</v>
      </c>
      <c r="Y380" s="31">
        <f>Calculations!AG358</f>
        <v>0</v>
      </c>
      <c r="Z380" s="31">
        <f>Calculations!AD358</f>
        <v>0</v>
      </c>
      <c r="AA380" s="31">
        <f>Calculations!AH358</f>
        <v>0</v>
      </c>
      <c r="AB380" s="15" t="s">
        <v>64</v>
      </c>
      <c r="AC380" s="14" t="s">
        <v>2097</v>
      </c>
      <c r="AD380" s="22" t="s">
        <v>2119</v>
      </c>
      <c r="AE380" s="22" t="s">
        <v>2120</v>
      </c>
      <c r="AF380" s="22"/>
      <c r="AG380" s="14" t="s">
        <v>2124</v>
      </c>
    </row>
    <row r="381" spans="2:33" ht="25" x14ac:dyDescent="0.25">
      <c r="B381" s="54" t="str">
        <f>Calculations!A359</f>
        <v>F51A</v>
      </c>
      <c r="C381" s="14" t="str">
        <f>Calculations!B359</f>
        <v>Land west of Aldsworth Close</v>
      </c>
      <c r="D381" s="9" t="str">
        <f>Calculations!C359</f>
        <v>Housing</v>
      </c>
      <c r="E381" s="31">
        <f>Calculations!D359</f>
        <v>22.902000000000001</v>
      </c>
      <c r="F381" s="31">
        <f>Calculations!H359</f>
        <v>22.902000000000001</v>
      </c>
      <c r="G381" s="31">
        <f>Calculations!L359</f>
        <v>100</v>
      </c>
      <c r="H381" s="31">
        <f>Calculations!G359</f>
        <v>0</v>
      </c>
      <c r="I381" s="31">
        <f>Calculations!K359</f>
        <v>0</v>
      </c>
      <c r="J381" s="31">
        <f>Calculations!F359</f>
        <v>0</v>
      </c>
      <c r="K381" s="31">
        <f>Calculations!J359</f>
        <v>0</v>
      </c>
      <c r="L381" s="31">
        <f>Calculations!E359</f>
        <v>0</v>
      </c>
      <c r="M381" s="31">
        <f>Calculations!I359</f>
        <v>0</v>
      </c>
      <c r="N381" s="31">
        <f>Calculations!P359</f>
        <v>0.08</v>
      </c>
      <c r="O381" s="31">
        <f>Calculations!U359</f>
        <v>0.3493144703519343</v>
      </c>
      <c r="P381" s="31">
        <f>Calculations!N359</f>
        <v>8.5000000000000006E-2</v>
      </c>
      <c r="Q381" s="31">
        <f>Calculations!S359</f>
        <v>0.37114662474893023</v>
      </c>
      <c r="R381" s="31">
        <f>Calculations!M359</f>
        <v>4.1000000000000002E-2</v>
      </c>
      <c r="S381" s="31">
        <f>Calculations!R359</f>
        <v>0.17902366605536635</v>
      </c>
      <c r="T381" s="31">
        <f>Calculations!AA359</f>
        <v>0</v>
      </c>
      <c r="U381" s="31">
        <f>Calculations!AE359</f>
        <v>0</v>
      </c>
      <c r="V381" s="31">
        <f>Calculations!AB359</f>
        <v>0</v>
      </c>
      <c r="W381" s="31">
        <f>Calculations!AF359</f>
        <v>0</v>
      </c>
      <c r="X381" s="31">
        <f>Calculations!AC359</f>
        <v>0</v>
      </c>
      <c r="Y381" s="31">
        <f>Calculations!AG359</f>
        <v>0</v>
      </c>
      <c r="Z381" s="31">
        <f>Calculations!AD359</f>
        <v>0</v>
      </c>
      <c r="AA381" s="31">
        <f>Calculations!AH359</f>
        <v>0</v>
      </c>
      <c r="AB381" s="15" t="s">
        <v>64</v>
      </c>
      <c r="AC381" s="14" t="s">
        <v>2097</v>
      </c>
      <c r="AD381" s="22" t="s">
        <v>2119</v>
      </c>
      <c r="AE381" s="22" t="s">
        <v>2120</v>
      </c>
      <c r="AF381" s="22"/>
      <c r="AG381" s="14" t="s">
        <v>2124</v>
      </c>
    </row>
    <row r="382" spans="2:33" ht="25" x14ac:dyDescent="0.25">
      <c r="B382" s="54" t="str">
        <f>Calculations!A360</f>
        <v>F51B</v>
      </c>
      <c r="C382" s="14" t="str">
        <f>Calculations!B360</f>
        <v>Land north of Crabtree Park</v>
      </c>
      <c r="D382" s="9" t="str">
        <f>Calculations!C360</f>
        <v>Housing</v>
      </c>
      <c r="E382" s="31">
        <f>Calculations!D360</f>
        <v>7.694</v>
      </c>
      <c r="F382" s="31">
        <f>Calculations!H360</f>
        <v>7.694</v>
      </c>
      <c r="G382" s="31">
        <f>Calculations!L360</f>
        <v>100</v>
      </c>
      <c r="H382" s="31">
        <f>Calculations!G360</f>
        <v>0</v>
      </c>
      <c r="I382" s="31">
        <f>Calculations!K360</f>
        <v>0</v>
      </c>
      <c r="J382" s="31">
        <f>Calculations!F360</f>
        <v>0</v>
      </c>
      <c r="K382" s="31">
        <f>Calculations!J360</f>
        <v>0</v>
      </c>
      <c r="L382" s="31">
        <f>Calculations!E360</f>
        <v>0</v>
      </c>
      <c r="M382" s="31">
        <f>Calculations!I360</f>
        <v>0</v>
      </c>
      <c r="N382" s="31">
        <f>Calculations!P360</f>
        <v>3.9E-2</v>
      </c>
      <c r="O382" s="31">
        <f>Calculations!U360</f>
        <v>0.50688848453340263</v>
      </c>
      <c r="P382" s="31">
        <f>Calculations!N360</f>
        <v>2.7E-2</v>
      </c>
      <c r="Q382" s="31">
        <f>Calculations!S360</f>
        <v>0.35092279698466339</v>
      </c>
      <c r="R382" s="31">
        <f>Calculations!M360</f>
        <v>0.01</v>
      </c>
      <c r="S382" s="31">
        <f>Calculations!R360</f>
        <v>0.12997140629061607</v>
      </c>
      <c r="T382" s="31">
        <f>Calculations!AA360</f>
        <v>0</v>
      </c>
      <c r="U382" s="31">
        <f>Calculations!AE360</f>
        <v>0</v>
      </c>
      <c r="V382" s="31">
        <f>Calculations!AB360</f>
        <v>0</v>
      </c>
      <c r="W382" s="31">
        <f>Calculations!AF360</f>
        <v>0</v>
      </c>
      <c r="X382" s="31">
        <f>Calculations!AC360</f>
        <v>0</v>
      </c>
      <c r="Y382" s="31">
        <f>Calculations!AG360</f>
        <v>0</v>
      </c>
      <c r="Z382" s="31">
        <f>Calculations!AD360</f>
        <v>0</v>
      </c>
      <c r="AA382" s="31">
        <f>Calculations!AH360</f>
        <v>0</v>
      </c>
      <c r="AB382" s="15" t="s">
        <v>64</v>
      </c>
      <c r="AC382" s="14" t="s">
        <v>2097</v>
      </c>
      <c r="AD382" s="22" t="s">
        <v>2119</v>
      </c>
      <c r="AE382" s="22" t="s">
        <v>2120</v>
      </c>
      <c r="AF382" s="22"/>
      <c r="AG382" s="14" t="s">
        <v>2124</v>
      </c>
    </row>
    <row r="383" spans="2:33" ht="25" x14ac:dyDescent="0.25">
      <c r="B383" s="54" t="str">
        <f>Calculations!A361</f>
        <v>F51C</v>
      </c>
      <c r="C383" s="14" t="str">
        <f>Calculations!B361</f>
        <v>Land off Leafield Road</v>
      </c>
      <c r="D383" s="9" t="str">
        <f>Calculations!C361</f>
        <v>Housing</v>
      </c>
      <c r="E383" s="31">
        <f>Calculations!D361</f>
        <v>9.7309999999999999</v>
      </c>
      <c r="F383" s="31">
        <f>Calculations!H361</f>
        <v>9.7309999999999999</v>
      </c>
      <c r="G383" s="31">
        <f>Calculations!L361</f>
        <v>100</v>
      </c>
      <c r="H383" s="31">
        <f>Calculations!G361</f>
        <v>0</v>
      </c>
      <c r="I383" s="31">
        <f>Calculations!K361</f>
        <v>0</v>
      </c>
      <c r="J383" s="31">
        <f>Calculations!F361</f>
        <v>0</v>
      </c>
      <c r="K383" s="31">
        <f>Calculations!J361</f>
        <v>0</v>
      </c>
      <c r="L383" s="31">
        <f>Calculations!E361</f>
        <v>0</v>
      </c>
      <c r="M383" s="31">
        <f>Calculations!I361</f>
        <v>0</v>
      </c>
      <c r="N383" s="31">
        <f>Calculations!P361</f>
        <v>9.1999999999999998E-2</v>
      </c>
      <c r="O383" s="31">
        <f>Calculations!U361</f>
        <v>0.94543212413934852</v>
      </c>
      <c r="P383" s="31">
        <f>Calculations!N361</f>
        <v>1E-3</v>
      </c>
      <c r="Q383" s="31">
        <f>Calculations!S361</f>
        <v>1.0276436131949441E-2</v>
      </c>
      <c r="R383" s="31">
        <f>Calculations!M361</f>
        <v>2E-3</v>
      </c>
      <c r="S383" s="31">
        <f>Calculations!R361</f>
        <v>2.0552872263898882E-2</v>
      </c>
      <c r="T383" s="31">
        <f>Calculations!AA361</f>
        <v>0</v>
      </c>
      <c r="U383" s="31">
        <f>Calculations!AE361</f>
        <v>0</v>
      </c>
      <c r="V383" s="31">
        <f>Calculations!AB361</f>
        <v>0</v>
      </c>
      <c r="W383" s="31">
        <f>Calculations!AF361</f>
        <v>0</v>
      </c>
      <c r="X383" s="31">
        <f>Calculations!AC361</f>
        <v>0</v>
      </c>
      <c r="Y383" s="31">
        <f>Calculations!AG361</f>
        <v>0</v>
      </c>
      <c r="Z383" s="31">
        <f>Calculations!AD361</f>
        <v>0</v>
      </c>
      <c r="AA383" s="31">
        <f>Calculations!AH361</f>
        <v>0</v>
      </c>
      <c r="AB383" s="15" t="s">
        <v>64</v>
      </c>
      <c r="AC383" s="14" t="s">
        <v>2097</v>
      </c>
      <c r="AD383" s="22" t="s">
        <v>2119</v>
      </c>
      <c r="AE383" s="22" t="s">
        <v>2120</v>
      </c>
      <c r="AF383" s="22"/>
      <c r="AG383" s="14" t="s">
        <v>2124</v>
      </c>
    </row>
    <row r="384" spans="2:33" ht="37.5" x14ac:dyDescent="0.25">
      <c r="B384" s="54" t="str">
        <f>Calculations!A362</f>
        <v>F52</v>
      </c>
      <c r="C384" s="14" t="str">
        <f>Calculations!B362</f>
        <v>Land west of Terminus Cottage and Station Cottage</v>
      </c>
      <c r="D384" s="9" t="str">
        <f>Calculations!C362</f>
        <v>Housing</v>
      </c>
      <c r="E384" s="31">
        <f>Calculations!D362</f>
        <v>1.4039999999999999</v>
      </c>
      <c r="F384" s="31">
        <f>Calculations!H362</f>
        <v>1.4039999999999999</v>
      </c>
      <c r="G384" s="31">
        <f>Calculations!L362</f>
        <v>100</v>
      </c>
      <c r="H384" s="31">
        <f>Calculations!G362</f>
        <v>0</v>
      </c>
      <c r="I384" s="31">
        <f>Calculations!K362</f>
        <v>0</v>
      </c>
      <c r="J384" s="31">
        <f>Calculations!F362</f>
        <v>0</v>
      </c>
      <c r="K384" s="31">
        <f>Calculations!J362</f>
        <v>0</v>
      </c>
      <c r="L384" s="31">
        <f>Calculations!E362</f>
        <v>0</v>
      </c>
      <c r="M384" s="31">
        <f>Calculations!I362</f>
        <v>0</v>
      </c>
      <c r="N384" s="31">
        <f>Calculations!P362</f>
        <v>4.7E-2</v>
      </c>
      <c r="O384" s="31">
        <f>Calculations!U362</f>
        <v>3.3475783475783478</v>
      </c>
      <c r="P384" s="31">
        <f>Calculations!N362</f>
        <v>0</v>
      </c>
      <c r="Q384" s="31">
        <f>Calculations!S362</f>
        <v>0</v>
      </c>
      <c r="R384" s="31">
        <f>Calculations!M362</f>
        <v>0</v>
      </c>
      <c r="S384" s="31">
        <f>Calculations!R362</f>
        <v>0</v>
      </c>
      <c r="T384" s="31">
        <f>Calculations!AA362</f>
        <v>0</v>
      </c>
      <c r="U384" s="31">
        <f>Calculations!AE362</f>
        <v>0</v>
      </c>
      <c r="V384" s="31">
        <f>Calculations!AB362</f>
        <v>0</v>
      </c>
      <c r="W384" s="31">
        <f>Calculations!AF362</f>
        <v>0</v>
      </c>
      <c r="X384" s="31">
        <f>Calculations!AC362</f>
        <v>0</v>
      </c>
      <c r="Y384" s="31">
        <f>Calculations!AG362</f>
        <v>0</v>
      </c>
      <c r="Z384" s="31">
        <f>Calculations!AD362</f>
        <v>0</v>
      </c>
      <c r="AA384" s="31">
        <f>Calculations!AH362</f>
        <v>0</v>
      </c>
      <c r="AB384" s="15" t="s">
        <v>64</v>
      </c>
      <c r="AC384" s="14" t="s">
        <v>2098</v>
      </c>
      <c r="AD384" s="22" t="s">
        <v>2106</v>
      </c>
      <c r="AE384" s="22" t="s">
        <v>2101</v>
      </c>
      <c r="AF384" s="22"/>
      <c r="AG384" s="14" t="s">
        <v>2121</v>
      </c>
    </row>
    <row r="385" spans="2:33" ht="25" x14ac:dyDescent="0.25">
      <c r="B385" s="54" t="str">
        <f>Calculations!A363</f>
        <v>F53A</v>
      </c>
      <c r="C385" s="14" t="str">
        <f>Calculations!B363</f>
        <v>Land at Totterdown Hill, Horcott</v>
      </c>
      <c r="D385" s="9" t="str">
        <f>Calculations!C363</f>
        <v>Housing</v>
      </c>
      <c r="E385" s="31">
        <f>Calculations!D363</f>
        <v>12.818</v>
      </c>
      <c r="F385" s="31">
        <f>Calculations!H363</f>
        <v>12.818</v>
      </c>
      <c r="G385" s="31">
        <f>Calculations!L363</f>
        <v>100</v>
      </c>
      <c r="H385" s="31">
        <f>Calculations!G363</f>
        <v>0</v>
      </c>
      <c r="I385" s="31">
        <f>Calculations!K363</f>
        <v>0</v>
      </c>
      <c r="J385" s="31">
        <f>Calculations!F363</f>
        <v>0</v>
      </c>
      <c r="K385" s="31">
        <f>Calculations!J363</f>
        <v>0</v>
      </c>
      <c r="L385" s="31">
        <f>Calculations!E363</f>
        <v>0</v>
      </c>
      <c r="M385" s="31">
        <f>Calculations!I363</f>
        <v>0</v>
      </c>
      <c r="N385" s="31">
        <f>Calculations!P363</f>
        <v>0.54500000000000004</v>
      </c>
      <c r="O385" s="31">
        <f>Calculations!U363</f>
        <v>4.2518333593384305</v>
      </c>
      <c r="P385" s="31">
        <f>Calculations!N363</f>
        <v>0.14299999999999999</v>
      </c>
      <c r="Q385" s="31">
        <f>Calculations!S363</f>
        <v>1.1156186612576064</v>
      </c>
      <c r="R385" s="31">
        <f>Calculations!M363</f>
        <v>0.82199999999999995</v>
      </c>
      <c r="S385" s="31">
        <f>Calculations!R363</f>
        <v>6.4128569199563117</v>
      </c>
      <c r="T385" s="31">
        <f>Calculations!AA363</f>
        <v>0</v>
      </c>
      <c r="U385" s="31">
        <f>Calculations!AE363</f>
        <v>0</v>
      </c>
      <c r="V385" s="31">
        <f>Calculations!AB363</f>
        <v>0</v>
      </c>
      <c r="W385" s="31">
        <f>Calculations!AF363</f>
        <v>0</v>
      </c>
      <c r="X385" s="31">
        <f>Calculations!AC363</f>
        <v>0</v>
      </c>
      <c r="Y385" s="31">
        <f>Calculations!AG363</f>
        <v>0</v>
      </c>
      <c r="Z385" s="31">
        <f>Calculations!AD363</f>
        <v>0</v>
      </c>
      <c r="AA385" s="31">
        <f>Calculations!AH363</f>
        <v>0</v>
      </c>
      <c r="AB385" s="15" t="s">
        <v>64</v>
      </c>
      <c r="AC385" s="14" t="s">
        <v>2097</v>
      </c>
      <c r="AD385" s="22" t="s">
        <v>2119</v>
      </c>
      <c r="AE385" s="22" t="s">
        <v>2120</v>
      </c>
      <c r="AF385" s="22"/>
      <c r="AG385" s="14" t="s">
        <v>2124</v>
      </c>
    </row>
    <row r="386" spans="2:33" ht="37.5" x14ac:dyDescent="0.25">
      <c r="B386" s="54" t="str">
        <f>Calculations!A364</f>
        <v>F53B</v>
      </c>
      <c r="C386" s="14" t="str">
        <f>Calculations!B364</f>
        <v>Land south-west of sewage works</v>
      </c>
      <c r="D386" s="9" t="str">
        <f>Calculations!C364</f>
        <v>Housing</v>
      </c>
      <c r="E386" s="31">
        <f>Calculations!D364</f>
        <v>2.0739999999999998</v>
      </c>
      <c r="F386" s="31">
        <f>Calculations!H364</f>
        <v>2.0739999999999998</v>
      </c>
      <c r="G386" s="31">
        <f>Calculations!L364</f>
        <v>100</v>
      </c>
      <c r="H386" s="31">
        <f>Calculations!G364</f>
        <v>0</v>
      </c>
      <c r="I386" s="31">
        <f>Calculations!K364</f>
        <v>0</v>
      </c>
      <c r="J386" s="31">
        <f>Calculations!F364</f>
        <v>0</v>
      </c>
      <c r="K386" s="31">
        <f>Calculations!J364</f>
        <v>0</v>
      </c>
      <c r="L386" s="31">
        <f>Calculations!E364</f>
        <v>0</v>
      </c>
      <c r="M386" s="31">
        <f>Calculations!I364</f>
        <v>0</v>
      </c>
      <c r="N386" s="31">
        <f>Calculations!P364</f>
        <v>1E-3</v>
      </c>
      <c r="O386" s="31">
        <f>Calculations!U364</f>
        <v>4.8216007714561242E-2</v>
      </c>
      <c r="P386" s="31">
        <f>Calculations!N364</f>
        <v>0</v>
      </c>
      <c r="Q386" s="31">
        <f>Calculations!S364</f>
        <v>0</v>
      </c>
      <c r="R386" s="31">
        <f>Calculations!M364</f>
        <v>0</v>
      </c>
      <c r="S386" s="31">
        <f>Calculations!R364</f>
        <v>0</v>
      </c>
      <c r="T386" s="31">
        <f>Calculations!AA364</f>
        <v>0</v>
      </c>
      <c r="U386" s="31">
        <f>Calculations!AE364</f>
        <v>0</v>
      </c>
      <c r="V386" s="31">
        <f>Calculations!AB364</f>
        <v>0</v>
      </c>
      <c r="W386" s="31">
        <f>Calculations!AF364</f>
        <v>0</v>
      </c>
      <c r="X386" s="31">
        <f>Calculations!AC364</f>
        <v>0</v>
      </c>
      <c r="Y386" s="31">
        <f>Calculations!AG364</f>
        <v>0</v>
      </c>
      <c r="Z386" s="31">
        <f>Calculations!AD364</f>
        <v>0</v>
      </c>
      <c r="AA386" s="31">
        <f>Calculations!AH364</f>
        <v>0</v>
      </c>
      <c r="AB386" s="15" t="s">
        <v>64</v>
      </c>
      <c r="AC386" s="14" t="s">
        <v>2098</v>
      </c>
      <c r="AD386" s="22" t="s">
        <v>2106</v>
      </c>
      <c r="AE386" s="22" t="s">
        <v>2101</v>
      </c>
      <c r="AF386" s="22"/>
      <c r="AG386" s="14" t="s">
        <v>2121</v>
      </c>
    </row>
    <row r="387" spans="2:33" ht="112.5" x14ac:dyDescent="0.25">
      <c r="B387" s="54" t="str">
        <f>Calculations!A365</f>
        <v>F54</v>
      </c>
      <c r="C387" s="14" t="str">
        <f>Calculations!B365</f>
        <v>Land at Horcott Lakes</v>
      </c>
      <c r="D387" s="9" t="str">
        <f>Calculations!C365</f>
        <v>Housing</v>
      </c>
      <c r="E387" s="31">
        <f>Calculations!D365</f>
        <v>8.0129999999999999</v>
      </c>
      <c r="F387" s="31">
        <f>Calculations!H365</f>
        <v>4.9580000000000002</v>
      </c>
      <c r="G387" s="31">
        <f>Calculations!L365</f>
        <v>61.874454012230132</v>
      </c>
      <c r="H387" s="31">
        <f>Calculations!G365</f>
        <v>0</v>
      </c>
      <c r="I387" s="31">
        <f>Calculations!K365</f>
        <v>0</v>
      </c>
      <c r="J387" s="31">
        <f>Calculations!F365</f>
        <v>0</v>
      </c>
      <c r="K387" s="31">
        <f>Calculations!J365</f>
        <v>0</v>
      </c>
      <c r="L387" s="31">
        <f>Calculations!E365</f>
        <v>3.0550000000000002</v>
      </c>
      <c r="M387" s="31">
        <f>Calculations!I365</f>
        <v>38.125545987769875</v>
      </c>
      <c r="N387" s="31">
        <f>Calculations!P365</f>
        <v>0.68400000000000005</v>
      </c>
      <c r="O387" s="31">
        <f>Calculations!U365</f>
        <v>8.5361287907150896</v>
      </c>
      <c r="P387" s="31">
        <f>Calculations!N365</f>
        <v>0.157</v>
      </c>
      <c r="Q387" s="31">
        <f>Calculations!S365</f>
        <v>1.9593161113191067</v>
      </c>
      <c r="R387" s="31">
        <f>Calculations!M365</f>
        <v>0.49</v>
      </c>
      <c r="S387" s="31">
        <f>Calculations!R365</f>
        <v>6.115063022588294</v>
      </c>
      <c r="T387" s="31">
        <f>Calculations!AA365</f>
        <v>3.0489999999999999</v>
      </c>
      <c r="U387" s="31">
        <f>Calculations!AE365</f>
        <v>38.050667665044301</v>
      </c>
      <c r="V387" s="31">
        <f>Calculations!AB365</f>
        <v>2.1999999999999999E-2</v>
      </c>
      <c r="W387" s="31">
        <f>Calculations!AF365</f>
        <v>0.27455384999376015</v>
      </c>
      <c r="X387" s="31">
        <f>Calculations!AC365</f>
        <v>0</v>
      </c>
      <c r="Y387" s="31">
        <f>Calculations!AG365</f>
        <v>0</v>
      </c>
      <c r="Z387" s="31">
        <f>Calculations!AD365</f>
        <v>0</v>
      </c>
      <c r="AA387" s="31">
        <f>Calculations!AH365</f>
        <v>0</v>
      </c>
      <c r="AB387" s="15" t="s">
        <v>64</v>
      </c>
      <c r="AC387" s="14" t="s">
        <v>2096</v>
      </c>
      <c r="AD387" s="22" t="s">
        <v>2114</v>
      </c>
      <c r="AE387" s="22" t="s">
        <v>2100</v>
      </c>
      <c r="AF387" s="22"/>
      <c r="AG387" s="14" t="s">
        <v>2126</v>
      </c>
    </row>
    <row r="388" spans="2:33" ht="37.5" x14ac:dyDescent="0.25">
      <c r="B388" s="54" t="str">
        <f>Calculations!A366</f>
        <v>F55</v>
      </c>
      <c r="C388" s="14" t="str">
        <f>Calculations!B366</f>
        <v>Fairford</v>
      </c>
      <c r="D388" s="9" t="str">
        <f>Calculations!C366</f>
        <v>Housing</v>
      </c>
      <c r="E388" s="31">
        <f>Calculations!D366</f>
        <v>0.82399999999999995</v>
      </c>
      <c r="F388" s="31">
        <f>Calculations!H366</f>
        <v>0.82399999999999995</v>
      </c>
      <c r="G388" s="31">
        <f>Calculations!L366</f>
        <v>100</v>
      </c>
      <c r="H388" s="31">
        <f>Calculations!G366</f>
        <v>0</v>
      </c>
      <c r="I388" s="31">
        <f>Calculations!K366</f>
        <v>0</v>
      </c>
      <c r="J388" s="31">
        <f>Calculations!F366</f>
        <v>0</v>
      </c>
      <c r="K388" s="31">
        <f>Calculations!J366</f>
        <v>0</v>
      </c>
      <c r="L388" s="31">
        <f>Calculations!E366</f>
        <v>0</v>
      </c>
      <c r="M388" s="31">
        <f>Calculations!I366</f>
        <v>0</v>
      </c>
      <c r="N388" s="31">
        <f>Calculations!P366</f>
        <v>0</v>
      </c>
      <c r="O388" s="31">
        <f>Calculations!U366</f>
        <v>0</v>
      </c>
      <c r="P388" s="31">
        <f>Calculations!N366</f>
        <v>0</v>
      </c>
      <c r="Q388" s="31">
        <f>Calculations!S366</f>
        <v>0</v>
      </c>
      <c r="R388" s="31">
        <f>Calculations!M366</f>
        <v>0</v>
      </c>
      <c r="S388" s="31">
        <f>Calculations!R366</f>
        <v>0</v>
      </c>
      <c r="T388" s="31">
        <f>Calculations!AA366</f>
        <v>0</v>
      </c>
      <c r="U388" s="31">
        <f>Calculations!AE366</f>
        <v>0</v>
      </c>
      <c r="V388" s="31">
        <f>Calculations!AB366</f>
        <v>0</v>
      </c>
      <c r="W388" s="31">
        <f>Calculations!AF366</f>
        <v>0</v>
      </c>
      <c r="X388" s="31">
        <f>Calculations!AC366</f>
        <v>0</v>
      </c>
      <c r="Y388" s="31">
        <f>Calculations!AG366</f>
        <v>0</v>
      </c>
      <c r="Z388" s="31">
        <f>Calculations!AD366</f>
        <v>0</v>
      </c>
      <c r="AA388" s="31">
        <f>Calculations!AH366</f>
        <v>0</v>
      </c>
      <c r="AB388" s="15" t="s">
        <v>64</v>
      </c>
      <c r="AC388" s="14" t="s">
        <v>2099</v>
      </c>
      <c r="AD388" s="22" t="s">
        <v>2107</v>
      </c>
      <c r="AE388" s="22" t="s">
        <v>2102</v>
      </c>
      <c r="AF388" s="22"/>
      <c r="AG388" s="14" t="s">
        <v>2122</v>
      </c>
    </row>
    <row r="389" spans="2:33" ht="37.5" x14ac:dyDescent="0.25">
      <c r="B389" s="54" t="str">
        <f>Calculations!A367</f>
        <v>F56</v>
      </c>
      <c r="C389" s="14" t="str">
        <f>Calculations!B367</f>
        <v>Waiten Hill Yard</v>
      </c>
      <c r="D389" s="9" t="str">
        <f>Calculations!C367</f>
        <v>Housing</v>
      </c>
      <c r="E389" s="31">
        <f>Calculations!D367</f>
        <v>0.55200000000000005</v>
      </c>
      <c r="F389" s="31">
        <f>Calculations!H367</f>
        <v>0.55200000000000005</v>
      </c>
      <c r="G389" s="31">
        <f>Calculations!L367</f>
        <v>100</v>
      </c>
      <c r="H389" s="31">
        <f>Calculations!G367</f>
        <v>0</v>
      </c>
      <c r="I389" s="31">
        <f>Calculations!K367</f>
        <v>0</v>
      </c>
      <c r="J389" s="31">
        <f>Calculations!F367</f>
        <v>0</v>
      </c>
      <c r="K389" s="31">
        <f>Calculations!J367</f>
        <v>0</v>
      </c>
      <c r="L389" s="31">
        <f>Calculations!E367</f>
        <v>0</v>
      </c>
      <c r="M389" s="31">
        <f>Calculations!I367</f>
        <v>0</v>
      </c>
      <c r="N389" s="31">
        <f>Calculations!P367</f>
        <v>0</v>
      </c>
      <c r="O389" s="31">
        <f>Calculations!U367</f>
        <v>0</v>
      </c>
      <c r="P389" s="31">
        <f>Calculations!N367</f>
        <v>0</v>
      </c>
      <c r="Q389" s="31">
        <f>Calculations!S367</f>
        <v>0</v>
      </c>
      <c r="R389" s="31">
        <f>Calculations!M367</f>
        <v>0</v>
      </c>
      <c r="S389" s="31">
        <f>Calculations!R367</f>
        <v>0</v>
      </c>
      <c r="T389" s="31">
        <f>Calculations!AA367</f>
        <v>0</v>
      </c>
      <c r="U389" s="31">
        <f>Calculations!AE367</f>
        <v>0</v>
      </c>
      <c r="V389" s="31">
        <f>Calculations!AB367</f>
        <v>0</v>
      </c>
      <c r="W389" s="31">
        <f>Calculations!AF367</f>
        <v>0</v>
      </c>
      <c r="X389" s="31">
        <f>Calculations!AC367</f>
        <v>0</v>
      </c>
      <c r="Y389" s="31">
        <f>Calculations!AG367</f>
        <v>0</v>
      </c>
      <c r="Z389" s="31">
        <f>Calculations!AD367</f>
        <v>0</v>
      </c>
      <c r="AA389" s="31">
        <f>Calculations!AH367</f>
        <v>0</v>
      </c>
      <c r="AB389" s="15" t="s">
        <v>64</v>
      </c>
      <c r="AC389" s="14" t="s">
        <v>2099</v>
      </c>
      <c r="AD389" s="22" t="s">
        <v>2107</v>
      </c>
      <c r="AE389" s="22" t="s">
        <v>2102</v>
      </c>
      <c r="AF389" s="22"/>
      <c r="AG389" s="14" t="s">
        <v>2122</v>
      </c>
    </row>
    <row r="390" spans="2:33" ht="25" x14ac:dyDescent="0.25">
      <c r="B390" s="54" t="str">
        <f>Calculations!A368</f>
        <v>F8</v>
      </c>
      <c r="C390" s="14" t="str">
        <f>Calculations!B368</f>
        <v>Fairford</v>
      </c>
      <c r="D390" s="9" t="str">
        <f>Calculations!C368</f>
        <v>Housing</v>
      </c>
      <c r="E390" s="31">
        <f>Calculations!D368</f>
        <v>0.998</v>
      </c>
      <c r="F390" s="31">
        <f>Calculations!H368</f>
        <v>0.998</v>
      </c>
      <c r="G390" s="31">
        <f>Calculations!L368</f>
        <v>100</v>
      </c>
      <c r="H390" s="31">
        <f>Calculations!G368</f>
        <v>0</v>
      </c>
      <c r="I390" s="31">
        <f>Calculations!K368</f>
        <v>0</v>
      </c>
      <c r="J390" s="31">
        <f>Calculations!F368</f>
        <v>0</v>
      </c>
      <c r="K390" s="31">
        <f>Calculations!J368</f>
        <v>0</v>
      </c>
      <c r="L390" s="31">
        <f>Calculations!E368</f>
        <v>0</v>
      </c>
      <c r="M390" s="31">
        <f>Calculations!I368</f>
        <v>0</v>
      </c>
      <c r="N390" s="31">
        <f>Calculations!P368</f>
        <v>2.1999999999999999E-2</v>
      </c>
      <c r="O390" s="31">
        <f>Calculations!U368</f>
        <v>2.2044088176352705</v>
      </c>
      <c r="P390" s="31">
        <f>Calculations!N368</f>
        <v>1.6E-2</v>
      </c>
      <c r="Q390" s="31">
        <f>Calculations!S368</f>
        <v>1.6032064128256511</v>
      </c>
      <c r="R390" s="31">
        <f>Calculations!M368</f>
        <v>1.0999999999999999E-2</v>
      </c>
      <c r="S390" s="31">
        <f>Calculations!R368</f>
        <v>1.1022044088176353</v>
      </c>
      <c r="T390" s="31">
        <f>Calculations!AA368</f>
        <v>0</v>
      </c>
      <c r="U390" s="31">
        <f>Calculations!AE368</f>
        <v>0</v>
      </c>
      <c r="V390" s="31">
        <f>Calculations!AB368</f>
        <v>0</v>
      </c>
      <c r="W390" s="31">
        <f>Calculations!AF368</f>
        <v>0</v>
      </c>
      <c r="X390" s="31">
        <f>Calculations!AC368</f>
        <v>0</v>
      </c>
      <c r="Y390" s="31">
        <f>Calculations!AG368</f>
        <v>0</v>
      </c>
      <c r="Z390" s="31">
        <f>Calculations!AD368</f>
        <v>0</v>
      </c>
      <c r="AA390" s="31">
        <f>Calculations!AH368</f>
        <v>0</v>
      </c>
      <c r="AB390" s="15" t="s">
        <v>64</v>
      </c>
      <c r="AC390" s="14" t="s">
        <v>2097</v>
      </c>
      <c r="AD390" s="22" t="s">
        <v>2119</v>
      </c>
      <c r="AE390" s="22" t="s">
        <v>2120</v>
      </c>
      <c r="AF390" s="22"/>
      <c r="AG390" s="14" t="s">
        <v>2124</v>
      </c>
    </row>
    <row r="391" spans="2:33" ht="37.5" x14ac:dyDescent="0.25">
      <c r="B391" s="54" t="str">
        <f>Calculations!A369</f>
        <v>JBA1</v>
      </c>
      <c r="C391" s="14" t="str">
        <f>Calculations!B369</f>
        <v>420980, 232550</v>
      </c>
      <c r="D391" s="9" t="str">
        <f>Calculations!C369</f>
        <v>Housing</v>
      </c>
      <c r="E391" s="31">
        <f>Calculations!D369</f>
        <v>3.9E-2</v>
      </c>
      <c r="F391" s="31">
        <f>Calculations!H369</f>
        <v>3.9E-2</v>
      </c>
      <c r="G391" s="31">
        <f>Calculations!L369</f>
        <v>100</v>
      </c>
      <c r="H391" s="31">
        <f>Calculations!G369</f>
        <v>0</v>
      </c>
      <c r="I391" s="31">
        <f>Calculations!K369</f>
        <v>0</v>
      </c>
      <c r="J391" s="31">
        <f>Calculations!F369</f>
        <v>0</v>
      </c>
      <c r="K391" s="31">
        <f>Calculations!J369</f>
        <v>0</v>
      </c>
      <c r="L391" s="31">
        <f>Calculations!E369</f>
        <v>0</v>
      </c>
      <c r="M391" s="31">
        <f>Calculations!I369</f>
        <v>0</v>
      </c>
      <c r="N391" s="31">
        <f>Calculations!P369</f>
        <v>0</v>
      </c>
      <c r="O391" s="31">
        <f>Calculations!U369</f>
        <v>0</v>
      </c>
      <c r="P391" s="31">
        <f>Calculations!N369</f>
        <v>0</v>
      </c>
      <c r="Q391" s="31">
        <f>Calculations!S369</f>
        <v>0</v>
      </c>
      <c r="R391" s="31">
        <f>Calculations!M369</f>
        <v>0</v>
      </c>
      <c r="S391" s="31">
        <f>Calculations!R369</f>
        <v>0</v>
      </c>
      <c r="T391" s="31">
        <f>Calculations!AA369</f>
        <v>0</v>
      </c>
      <c r="U391" s="31">
        <f>Calculations!AE369</f>
        <v>0</v>
      </c>
      <c r="V391" s="31">
        <f>Calculations!AB369</f>
        <v>0</v>
      </c>
      <c r="W391" s="31">
        <f>Calculations!AF369</f>
        <v>0</v>
      </c>
      <c r="X391" s="31">
        <f>Calculations!AC369</f>
        <v>0</v>
      </c>
      <c r="Y391" s="31">
        <f>Calculations!AG369</f>
        <v>0</v>
      </c>
      <c r="Z391" s="31">
        <f>Calculations!AD369</f>
        <v>0</v>
      </c>
      <c r="AA391" s="31">
        <f>Calculations!AH369</f>
        <v>0</v>
      </c>
      <c r="AB391" s="15" t="s">
        <v>64</v>
      </c>
      <c r="AC391" s="14" t="s">
        <v>2099</v>
      </c>
      <c r="AD391" s="22" t="s">
        <v>2107</v>
      </c>
      <c r="AE391" s="22" t="s">
        <v>2102</v>
      </c>
      <c r="AF391" s="22"/>
      <c r="AG391" s="14" t="s">
        <v>2122</v>
      </c>
    </row>
    <row r="392" spans="2:33" ht="37.5" x14ac:dyDescent="0.25">
      <c r="B392" s="54" t="str">
        <f>Calculations!A370</f>
        <v>JBA10</v>
      </c>
      <c r="C392" s="14" t="str">
        <f>Calculations!B370</f>
        <v>420592, 232567</v>
      </c>
      <c r="D392" s="9" t="str">
        <f>Calculations!C370</f>
        <v>Housing</v>
      </c>
      <c r="E392" s="31">
        <f>Calculations!D370</f>
        <v>0.01</v>
      </c>
      <c r="F392" s="31">
        <f>Calculations!H370</f>
        <v>0.01</v>
      </c>
      <c r="G392" s="31">
        <f>Calculations!L370</f>
        <v>100</v>
      </c>
      <c r="H392" s="31">
        <f>Calculations!G370</f>
        <v>0</v>
      </c>
      <c r="I392" s="31">
        <f>Calculations!K370</f>
        <v>0</v>
      </c>
      <c r="J392" s="31">
        <f>Calculations!F370</f>
        <v>0</v>
      </c>
      <c r="K392" s="31">
        <f>Calculations!J370</f>
        <v>0</v>
      </c>
      <c r="L392" s="31">
        <f>Calculations!E370</f>
        <v>0</v>
      </c>
      <c r="M392" s="31">
        <f>Calculations!I370</f>
        <v>0</v>
      </c>
      <c r="N392" s="31">
        <f>Calculations!P370</f>
        <v>0</v>
      </c>
      <c r="O392" s="31">
        <f>Calculations!U370</f>
        <v>0</v>
      </c>
      <c r="P392" s="31">
        <f>Calculations!N370</f>
        <v>0</v>
      </c>
      <c r="Q392" s="31">
        <f>Calculations!S370</f>
        <v>0</v>
      </c>
      <c r="R392" s="31">
        <f>Calculations!M370</f>
        <v>0</v>
      </c>
      <c r="S392" s="31">
        <f>Calculations!R370</f>
        <v>0</v>
      </c>
      <c r="T392" s="31">
        <f>Calculations!AA370</f>
        <v>0</v>
      </c>
      <c r="U392" s="31">
        <f>Calculations!AE370</f>
        <v>0</v>
      </c>
      <c r="V392" s="31">
        <f>Calculations!AB370</f>
        <v>0</v>
      </c>
      <c r="W392" s="31">
        <f>Calculations!AF370</f>
        <v>0</v>
      </c>
      <c r="X392" s="31">
        <f>Calculations!AC370</f>
        <v>0</v>
      </c>
      <c r="Y392" s="31">
        <f>Calculations!AG370</f>
        <v>0</v>
      </c>
      <c r="Z392" s="31">
        <f>Calculations!AD370</f>
        <v>0</v>
      </c>
      <c r="AA392" s="31">
        <f>Calculations!AH370</f>
        <v>0</v>
      </c>
      <c r="AB392" s="15" t="s">
        <v>64</v>
      </c>
      <c r="AC392" s="14" t="s">
        <v>2099</v>
      </c>
      <c r="AD392" s="22" t="s">
        <v>2107</v>
      </c>
      <c r="AE392" s="22" t="s">
        <v>2102</v>
      </c>
      <c r="AF392" s="22"/>
      <c r="AG392" s="14" t="s">
        <v>2122</v>
      </c>
    </row>
    <row r="393" spans="2:33" ht="37.5" x14ac:dyDescent="0.25">
      <c r="B393" s="54" t="str">
        <f>Calculations!A371</f>
        <v>JBA11</v>
      </c>
      <c r="C393" s="14" t="str">
        <f>Calculations!B371</f>
        <v>421191, 232425</v>
      </c>
      <c r="D393" s="9" t="str">
        <f>Calculations!C371</f>
        <v>Housing</v>
      </c>
      <c r="E393" s="31">
        <f>Calculations!D371</f>
        <v>9.9000000000000005E-2</v>
      </c>
      <c r="F393" s="31">
        <f>Calculations!H371</f>
        <v>9.9000000000000005E-2</v>
      </c>
      <c r="G393" s="31">
        <f>Calculations!L371</f>
        <v>100</v>
      </c>
      <c r="H393" s="31">
        <f>Calculations!G371</f>
        <v>0</v>
      </c>
      <c r="I393" s="31">
        <f>Calculations!K371</f>
        <v>0</v>
      </c>
      <c r="J393" s="31">
        <f>Calculations!F371</f>
        <v>0</v>
      </c>
      <c r="K393" s="31">
        <f>Calculations!J371</f>
        <v>0</v>
      </c>
      <c r="L393" s="31">
        <f>Calculations!E371</f>
        <v>0</v>
      </c>
      <c r="M393" s="31">
        <f>Calculations!I371</f>
        <v>0</v>
      </c>
      <c r="N393" s="31">
        <f>Calculations!P371</f>
        <v>1.7000000000000001E-2</v>
      </c>
      <c r="O393" s="31">
        <f>Calculations!U371</f>
        <v>17.171717171717169</v>
      </c>
      <c r="P393" s="31">
        <f>Calculations!N371</f>
        <v>0</v>
      </c>
      <c r="Q393" s="31">
        <f>Calculations!S371</f>
        <v>0</v>
      </c>
      <c r="R393" s="31">
        <f>Calculations!M371</f>
        <v>0</v>
      </c>
      <c r="S393" s="31">
        <f>Calculations!R371</f>
        <v>0</v>
      </c>
      <c r="T393" s="31">
        <f>Calculations!AA371</f>
        <v>0</v>
      </c>
      <c r="U393" s="31">
        <f>Calculations!AE371</f>
        <v>0</v>
      </c>
      <c r="V393" s="31">
        <f>Calculations!AB371</f>
        <v>0</v>
      </c>
      <c r="W393" s="31">
        <f>Calculations!AF371</f>
        <v>0</v>
      </c>
      <c r="X393" s="31">
        <f>Calculations!AC371</f>
        <v>0</v>
      </c>
      <c r="Y393" s="31">
        <f>Calculations!AG371</f>
        <v>0</v>
      </c>
      <c r="Z393" s="31">
        <f>Calculations!AD371</f>
        <v>0</v>
      </c>
      <c r="AA393" s="31">
        <f>Calculations!AH371</f>
        <v>0</v>
      </c>
      <c r="AB393" s="15" t="s">
        <v>64</v>
      </c>
      <c r="AC393" s="14" t="s">
        <v>2098</v>
      </c>
      <c r="AD393" s="22" t="s">
        <v>2106</v>
      </c>
      <c r="AE393" s="22" t="s">
        <v>2101</v>
      </c>
      <c r="AF393" s="22"/>
      <c r="AG393" s="14" t="s">
        <v>2121</v>
      </c>
    </row>
    <row r="394" spans="2:33" ht="37.5" x14ac:dyDescent="0.25">
      <c r="B394" s="54" t="str">
        <f>Calculations!A372</f>
        <v>JBA12</v>
      </c>
      <c r="C394" s="14" t="str">
        <f>Calculations!B372</f>
        <v>420396, 231869</v>
      </c>
      <c r="D394" s="9" t="str">
        <f>Calculations!C372</f>
        <v>Housing</v>
      </c>
      <c r="E394" s="31">
        <f>Calculations!D372</f>
        <v>1.7999999999999999E-2</v>
      </c>
      <c r="F394" s="31">
        <f>Calculations!H372</f>
        <v>1.7999999999999999E-2</v>
      </c>
      <c r="G394" s="31">
        <f>Calculations!L372</f>
        <v>100</v>
      </c>
      <c r="H394" s="31">
        <f>Calculations!G372</f>
        <v>0</v>
      </c>
      <c r="I394" s="31">
        <f>Calculations!K372</f>
        <v>0</v>
      </c>
      <c r="J394" s="31">
        <f>Calculations!F372</f>
        <v>0</v>
      </c>
      <c r="K394" s="31">
        <f>Calculations!J372</f>
        <v>0</v>
      </c>
      <c r="L394" s="31">
        <f>Calculations!E372</f>
        <v>0</v>
      </c>
      <c r="M394" s="31">
        <f>Calculations!I372</f>
        <v>0</v>
      </c>
      <c r="N394" s="31">
        <f>Calculations!P372</f>
        <v>0.01</v>
      </c>
      <c r="O394" s="31">
        <f>Calculations!U372</f>
        <v>55.555555555555557</v>
      </c>
      <c r="P394" s="31">
        <f>Calculations!N372</f>
        <v>0</v>
      </c>
      <c r="Q394" s="31">
        <f>Calculations!S372</f>
        <v>0</v>
      </c>
      <c r="R394" s="31">
        <f>Calculations!M372</f>
        <v>0</v>
      </c>
      <c r="S394" s="31">
        <f>Calculations!R372</f>
        <v>0</v>
      </c>
      <c r="T394" s="31">
        <f>Calculations!AA372</f>
        <v>0</v>
      </c>
      <c r="U394" s="31">
        <f>Calculations!AE372</f>
        <v>0</v>
      </c>
      <c r="V394" s="31">
        <f>Calculations!AB372</f>
        <v>0</v>
      </c>
      <c r="W394" s="31">
        <f>Calculations!AF372</f>
        <v>0</v>
      </c>
      <c r="X394" s="31">
        <f>Calculations!AC372</f>
        <v>0</v>
      </c>
      <c r="Y394" s="31">
        <f>Calculations!AG372</f>
        <v>0</v>
      </c>
      <c r="Z394" s="31">
        <f>Calculations!AD372</f>
        <v>0</v>
      </c>
      <c r="AA394" s="31">
        <f>Calculations!AH372</f>
        <v>0</v>
      </c>
      <c r="AB394" s="15" t="s">
        <v>64</v>
      </c>
      <c r="AC394" s="14" t="s">
        <v>2098</v>
      </c>
      <c r="AD394" s="22" t="s">
        <v>2106</v>
      </c>
      <c r="AE394" s="22" t="s">
        <v>2101</v>
      </c>
      <c r="AF394" s="22"/>
      <c r="AG394" s="14" t="s">
        <v>2121</v>
      </c>
    </row>
    <row r="395" spans="2:33" ht="37.5" x14ac:dyDescent="0.25">
      <c r="B395" s="54" t="str">
        <f>Calculations!A373</f>
        <v>JBA13</v>
      </c>
      <c r="C395" s="14" t="str">
        <f>Calculations!B373</f>
        <v>420446, 232577</v>
      </c>
      <c r="D395" s="9" t="str">
        <f>Calculations!C373</f>
        <v>Housing</v>
      </c>
      <c r="E395" s="31">
        <f>Calculations!D373</f>
        <v>2.1999999999999999E-2</v>
      </c>
      <c r="F395" s="31">
        <f>Calculations!H373</f>
        <v>2.1999999999999999E-2</v>
      </c>
      <c r="G395" s="31">
        <f>Calculations!L373</f>
        <v>100</v>
      </c>
      <c r="H395" s="31">
        <f>Calculations!G373</f>
        <v>0</v>
      </c>
      <c r="I395" s="31">
        <f>Calculations!K373</f>
        <v>0</v>
      </c>
      <c r="J395" s="31">
        <f>Calculations!F373</f>
        <v>0</v>
      </c>
      <c r="K395" s="31">
        <f>Calculations!J373</f>
        <v>0</v>
      </c>
      <c r="L395" s="31">
        <f>Calculations!E373</f>
        <v>0</v>
      </c>
      <c r="M395" s="31">
        <f>Calculations!I373</f>
        <v>0</v>
      </c>
      <c r="N395" s="31">
        <f>Calculations!P373</f>
        <v>0</v>
      </c>
      <c r="O395" s="31">
        <f>Calculations!U373</f>
        <v>0</v>
      </c>
      <c r="P395" s="31">
        <f>Calculations!N373</f>
        <v>0</v>
      </c>
      <c r="Q395" s="31">
        <f>Calculations!S373</f>
        <v>0</v>
      </c>
      <c r="R395" s="31">
        <f>Calculations!M373</f>
        <v>0</v>
      </c>
      <c r="S395" s="31">
        <f>Calculations!R373</f>
        <v>0</v>
      </c>
      <c r="T395" s="31">
        <f>Calculations!AA373</f>
        <v>0</v>
      </c>
      <c r="U395" s="31">
        <f>Calculations!AE373</f>
        <v>0</v>
      </c>
      <c r="V395" s="31">
        <f>Calculations!AB373</f>
        <v>0</v>
      </c>
      <c r="W395" s="31">
        <f>Calculations!AF373</f>
        <v>0</v>
      </c>
      <c r="X395" s="31">
        <f>Calculations!AC373</f>
        <v>0</v>
      </c>
      <c r="Y395" s="31">
        <f>Calculations!AG373</f>
        <v>0</v>
      </c>
      <c r="Z395" s="31">
        <f>Calculations!AD373</f>
        <v>0</v>
      </c>
      <c r="AA395" s="31">
        <f>Calculations!AH373</f>
        <v>0</v>
      </c>
      <c r="AB395" s="15" t="s">
        <v>64</v>
      </c>
      <c r="AC395" s="14" t="s">
        <v>2099</v>
      </c>
      <c r="AD395" s="22" t="s">
        <v>2107</v>
      </c>
      <c r="AE395" s="22" t="s">
        <v>2102</v>
      </c>
      <c r="AF395" s="22"/>
      <c r="AG395" s="14" t="s">
        <v>2122</v>
      </c>
    </row>
    <row r="396" spans="2:33" ht="37.5" x14ac:dyDescent="0.25">
      <c r="B396" s="54" t="str">
        <f>Calculations!A374</f>
        <v>JBA14</v>
      </c>
      <c r="C396" s="14" t="str">
        <f>Calculations!B374</f>
        <v>420568, 232595</v>
      </c>
      <c r="D396" s="9" t="str">
        <f>Calculations!C374</f>
        <v>Housing</v>
      </c>
      <c r="E396" s="31">
        <f>Calculations!D374</f>
        <v>3.4000000000000002E-2</v>
      </c>
      <c r="F396" s="31">
        <f>Calculations!H374</f>
        <v>3.4000000000000002E-2</v>
      </c>
      <c r="G396" s="31">
        <f>Calculations!L374</f>
        <v>100</v>
      </c>
      <c r="H396" s="31">
        <f>Calculations!G374</f>
        <v>0</v>
      </c>
      <c r="I396" s="31">
        <f>Calculations!K374</f>
        <v>0</v>
      </c>
      <c r="J396" s="31">
        <f>Calculations!F374</f>
        <v>0</v>
      </c>
      <c r="K396" s="31">
        <f>Calculations!J374</f>
        <v>0</v>
      </c>
      <c r="L396" s="31">
        <f>Calculations!E374</f>
        <v>0</v>
      </c>
      <c r="M396" s="31">
        <f>Calculations!I374</f>
        <v>0</v>
      </c>
      <c r="N396" s="31">
        <f>Calculations!P374</f>
        <v>0</v>
      </c>
      <c r="O396" s="31">
        <f>Calculations!U374</f>
        <v>0</v>
      </c>
      <c r="P396" s="31">
        <f>Calculations!N374</f>
        <v>0</v>
      </c>
      <c r="Q396" s="31">
        <f>Calculations!S374</f>
        <v>0</v>
      </c>
      <c r="R396" s="31">
        <f>Calculations!M374</f>
        <v>0</v>
      </c>
      <c r="S396" s="31">
        <f>Calculations!R374</f>
        <v>0</v>
      </c>
      <c r="T396" s="31">
        <f>Calculations!AA374</f>
        <v>0</v>
      </c>
      <c r="U396" s="31">
        <f>Calculations!AE374</f>
        <v>0</v>
      </c>
      <c r="V396" s="31">
        <f>Calculations!AB374</f>
        <v>0</v>
      </c>
      <c r="W396" s="31">
        <f>Calculations!AF374</f>
        <v>0</v>
      </c>
      <c r="X396" s="31">
        <f>Calculations!AC374</f>
        <v>0</v>
      </c>
      <c r="Y396" s="31">
        <f>Calculations!AG374</f>
        <v>0</v>
      </c>
      <c r="Z396" s="31">
        <f>Calculations!AD374</f>
        <v>0</v>
      </c>
      <c r="AA396" s="31">
        <f>Calculations!AH374</f>
        <v>0</v>
      </c>
      <c r="AB396" s="15" t="s">
        <v>64</v>
      </c>
      <c r="AC396" s="14" t="s">
        <v>2099</v>
      </c>
      <c r="AD396" s="22" t="s">
        <v>2107</v>
      </c>
      <c r="AE396" s="22" t="s">
        <v>2102</v>
      </c>
      <c r="AF396" s="22"/>
      <c r="AG396" s="14" t="s">
        <v>2122</v>
      </c>
    </row>
    <row r="397" spans="2:33" ht="37.5" x14ac:dyDescent="0.25">
      <c r="B397" s="54" t="str">
        <f>Calculations!A375</f>
        <v>JBA15</v>
      </c>
      <c r="C397" s="14" t="str">
        <f>Calculations!B375</f>
        <v>420439, 232457</v>
      </c>
      <c r="D397" s="9" t="str">
        <f>Calculations!C375</f>
        <v>Housing</v>
      </c>
      <c r="E397" s="31">
        <f>Calculations!D375</f>
        <v>8.0000000000000002E-3</v>
      </c>
      <c r="F397" s="31">
        <f>Calculations!H375</f>
        <v>8.0000000000000002E-3</v>
      </c>
      <c r="G397" s="31">
        <f>Calculations!L375</f>
        <v>100</v>
      </c>
      <c r="H397" s="31">
        <f>Calculations!G375</f>
        <v>0</v>
      </c>
      <c r="I397" s="31">
        <f>Calculations!K375</f>
        <v>0</v>
      </c>
      <c r="J397" s="31">
        <f>Calculations!F375</f>
        <v>0</v>
      </c>
      <c r="K397" s="31">
        <f>Calculations!J375</f>
        <v>0</v>
      </c>
      <c r="L397" s="31">
        <f>Calculations!E375</f>
        <v>0</v>
      </c>
      <c r="M397" s="31">
        <f>Calculations!I375</f>
        <v>0</v>
      </c>
      <c r="N397" s="31">
        <f>Calculations!P375</f>
        <v>0</v>
      </c>
      <c r="O397" s="31">
        <f>Calculations!U375</f>
        <v>0</v>
      </c>
      <c r="P397" s="31">
        <f>Calculations!N375</f>
        <v>0</v>
      </c>
      <c r="Q397" s="31">
        <f>Calculations!S375</f>
        <v>0</v>
      </c>
      <c r="R397" s="31">
        <f>Calculations!M375</f>
        <v>0</v>
      </c>
      <c r="S397" s="31">
        <f>Calculations!R375</f>
        <v>0</v>
      </c>
      <c r="T397" s="31">
        <f>Calculations!AA375</f>
        <v>0</v>
      </c>
      <c r="U397" s="31">
        <f>Calculations!AE375</f>
        <v>0</v>
      </c>
      <c r="V397" s="31">
        <f>Calculations!AB375</f>
        <v>0</v>
      </c>
      <c r="W397" s="31">
        <f>Calculations!AF375</f>
        <v>0</v>
      </c>
      <c r="X397" s="31">
        <f>Calculations!AC375</f>
        <v>0</v>
      </c>
      <c r="Y397" s="31">
        <f>Calculations!AG375</f>
        <v>0</v>
      </c>
      <c r="Z397" s="31">
        <f>Calculations!AD375</f>
        <v>0</v>
      </c>
      <c r="AA397" s="31">
        <f>Calculations!AH375</f>
        <v>0</v>
      </c>
      <c r="AB397" s="15" t="s">
        <v>64</v>
      </c>
      <c r="AC397" s="14" t="s">
        <v>2099</v>
      </c>
      <c r="AD397" s="22" t="s">
        <v>2107</v>
      </c>
      <c r="AE397" s="22" t="s">
        <v>2102</v>
      </c>
      <c r="AF397" s="22"/>
      <c r="AG397" s="14" t="s">
        <v>2122</v>
      </c>
    </row>
    <row r="398" spans="2:33" ht="25" x14ac:dyDescent="0.25">
      <c r="B398" s="54" t="str">
        <f>Calculations!A376</f>
        <v>JBA16</v>
      </c>
      <c r="C398" s="14" t="str">
        <f>Calculations!B376</f>
        <v>420502, 232763</v>
      </c>
      <c r="D398" s="9" t="str">
        <f>Calculations!C376</f>
        <v>Housing</v>
      </c>
      <c r="E398" s="31">
        <f>Calculations!D376</f>
        <v>3.6999999999999998E-2</v>
      </c>
      <c r="F398" s="31">
        <f>Calculations!H376</f>
        <v>0</v>
      </c>
      <c r="G398" s="31">
        <f>Calculations!L376</f>
        <v>0</v>
      </c>
      <c r="H398" s="31">
        <f>Calculations!G376</f>
        <v>3.6999999999999998E-2</v>
      </c>
      <c r="I398" s="31">
        <f>Calculations!K376</f>
        <v>100</v>
      </c>
      <c r="J398" s="31">
        <f>Calculations!F376</f>
        <v>0</v>
      </c>
      <c r="K398" s="31">
        <f>Calculations!J376</f>
        <v>0</v>
      </c>
      <c r="L398" s="31">
        <f>Calculations!E376</f>
        <v>0</v>
      </c>
      <c r="M398" s="31">
        <f>Calculations!I376</f>
        <v>0</v>
      </c>
      <c r="N398" s="31">
        <f>Calculations!P376</f>
        <v>0</v>
      </c>
      <c r="O398" s="31">
        <f>Calculations!U376</f>
        <v>0</v>
      </c>
      <c r="P398" s="31">
        <f>Calculations!N376</f>
        <v>0</v>
      </c>
      <c r="Q398" s="31">
        <f>Calculations!S376</f>
        <v>0</v>
      </c>
      <c r="R398" s="31">
        <f>Calculations!M376</f>
        <v>3.6999999999999998E-2</v>
      </c>
      <c r="S398" s="31">
        <f>Calculations!R376</f>
        <v>100</v>
      </c>
      <c r="T398" s="31">
        <f>Calculations!AA376</f>
        <v>0</v>
      </c>
      <c r="U398" s="31">
        <f>Calculations!AE376</f>
        <v>0</v>
      </c>
      <c r="V398" s="31">
        <f>Calculations!AB376</f>
        <v>3.6999999999999998E-2</v>
      </c>
      <c r="W398" s="31">
        <f>Calculations!AF376</f>
        <v>100</v>
      </c>
      <c r="X398" s="31">
        <f>Calculations!AC376</f>
        <v>0</v>
      </c>
      <c r="Y398" s="31">
        <f>Calculations!AG376</f>
        <v>0</v>
      </c>
      <c r="Z398" s="31">
        <f>Calculations!AD376</f>
        <v>0</v>
      </c>
      <c r="AA398" s="31">
        <f>Calculations!AH376</f>
        <v>0</v>
      </c>
      <c r="AB398" s="15" t="s">
        <v>64</v>
      </c>
      <c r="AC398" s="14" t="s">
        <v>2097</v>
      </c>
      <c r="AD398" s="22" t="s">
        <v>2116</v>
      </c>
      <c r="AE398" s="22" t="s">
        <v>2117</v>
      </c>
      <c r="AF398" s="22"/>
      <c r="AG398" s="14" t="s">
        <v>2123</v>
      </c>
    </row>
    <row r="399" spans="2:33" ht="25" x14ac:dyDescent="0.25">
      <c r="B399" s="54" t="str">
        <f>Calculations!A377</f>
        <v>JBA17</v>
      </c>
      <c r="C399" s="14" t="str">
        <f>Calculations!B377</f>
        <v>420581, 232486</v>
      </c>
      <c r="D399" s="9" t="str">
        <f>Calculations!C377</f>
        <v>Housing</v>
      </c>
      <c r="E399" s="31">
        <f>Calculations!D377</f>
        <v>3.0000000000000001E-3</v>
      </c>
      <c r="F399" s="31">
        <f>Calculations!H377</f>
        <v>0</v>
      </c>
      <c r="G399" s="31">
        <f>Calculations!L377</f>
        <v>0</v>
      </c>
      <c r="H399" s="31">
        <f>Calculations!G377</f>
        <v>3.0000000000000001E-3</v>
      </c>
      <c r="I399" s="31">
        <f>Calculations!K377</f>
        <v>100</v>
      </c>
      <c r="J399" s="31">
        <f>Calculations!F377</f>
        <v>0</v>
      </c>
      <c r="K399" s="31">
        <f>Calculations!J377</f>
        <v>0</v>
      </c>
      <c r="L399" s="31">
        <f>Calculations!E377</f>
        <v>0</v>
      </c>
      <c r="M399" s="31">
        <f>Calculations!I377</f>
        <v>0</v>
      </c>
      <c r="N399" s="31">
        <f>Calculations!P377</f>
        <v>0</v>
      </c>
      <c r="O399" s="31">
        <f>Calculations!U377</f>
        <v>0</v>
      </c>
      <c r="P399" s="31">
        <f>Calculations!N377</f>
        <v>0</v>
      </c>
      <c r="Q399" s="31">
        <f>Calculations!S377</f>
        <v>0</v>
      </c>
      <c r="R399" s="31">
        <f>Calculations!M377</f>
        <v>0</v>
      </c>
      <c r="S399" s="31">
        <f>Calculations!R377</f>
        <v>0</v>
      </c>
      <c r="T399" s="31">
        <f>Calculations!AA377</f>
        <v>0</v>
      </c>
      <c r="U399" s="31">
        <f>Calculations!AE377</f>
        <v>0</v>
      </c>
      <c r="V399" s="31">
        <f>Calculations!AB377</f>
        <v>3.0000000000000001E-3</v>
      </c>
      <c r="W399" s="31">
        <f>Calculations!AF377</f>
        <v>100</v>
      </c>
      <c r="X399" s="31">
        <f>Calculations!AC377</f>
        <v>0</v>
      </c>
      <c r="Y399" s="31">
        <f>Calculations!AG377</f>
        <v>0</v>
      </c>
      <c r="Z399" s="31">
        <f>Calculations!AD377</f>
        <v>0</v>
      </c>
      <c r="AA399" s="31">
        <f>Calculations!AH377</f>
        <v>0</v>
      </c>
      <c r="AB399" s="15" t="s">
        <v>64</v>
      </c>
      <c r="AC399" s="14" t="s">
        <v>2097</v>
      </c>
      <c r="AD399" s="22" t="s">
        <v>2116</v>
      </c>
      <c r="AE399" s="22" t="s">
        <v>2117</v>
      </c>
      <c r="AF399" s="22"/>
      <c r="AG399" s="14" t="s">
        <v>2123</v>
      </c>
    </row>
    <row r="400" spans="2:33" ht="25" x14ac:dyDescent="0.25">
      <c r="B400" s="54" t="str">
        <f>Calculations!A378</f>
        <v>JBA18</v>
      </c>
      <c r="C400" s="14" t="str">
        <f>Calculations!B378</f>
        <v>420475, 232719</v>
      </c>
      <c r="D400" s="9" t="str">
        <f>Calculations!C378</f>
        <v>Housing</v>
      </c>
      <c r="E400" s="31">
        <f>Calculations!D378</f>
        <v>8.3000000000000004E-2</v>
      </c>
      <c r="F400" s="31">
        <f>Calculations!H378</f>
        <v>0</v>
      </c>
      <c r="G400" s="31">
        <f>Calculations!L378</f>
        <v>0</v>
      </c>
      <c r="H400" s="31">
        <f>Calculations!G378</f>
        <v>8.3000000000000004E-2</v>
      </c>
      <c r="I400" s="31">
        <f>Calculations!K378</f>
        <v>100</v>
      </c>
      <c r="J400" s="31">
        <f>Calculations!F378</f>
        <v>0</v>
      </c>
      <c r="K400" s="31">
        <f>Calculations!J378</f>
        <v>0</v>
      </c>
      <c r="L400" s="31">
        <f>Calculations!E378</f>
        <v>0</v>
      </c>
      <c r="M400" s="31">
        <f>Calculations!I378</f>
        <v>0</v>
      </c>
      <c r="N400" s="31">
        <f>Calculations!P378</f>
        <v>2.8000000000000001E-2</v>
      </c>
      <c r="O400" s="31">
        <f>Calculations!U378</f>
        <v>33.734939759036145</v>
      </c>
      <c r="P400" s="31">
        <f>Calculations!N378</f>
        <v>3.7999999999999999E-2</v>
      </c>
      <c r="Q400" s="31">
        <f>Calculations!S378</f>
        <v>45.783132530120483</v>
      </c>
      <c r="R400" s="31">
        <f>Calculations!M378</f>
        <v>1.4E-2</v>
      </c>
      <c r="S400" s="31">
        <f>Calculations!R378</f>
        <v>16.867469879518072</v>
      </c>
      <c r="T400" s="31">
        <f>Calculations!AA378</f>
        <v>0</v>
      </c>
      <c r="U400" s="31">
        <f>Calculations!AE378</f>
        <v>0</v>
      </c>
      <c r="V400" s="31">
        <f>Calculations!AB378</f>
        <v>8.3000000000000004E-2</v>
      </c>
      <c r="W400" s="31">
        <f>Calculations!AF378</f>
        <v>100</v>
      </c>
      <c r="X400" s="31">
        <f>Calculations!AC378</f>
        <v>0</v>
      </c>
      <c r="Y400" s="31">
        <f>Calculations!AG378</f>
        <v>0</v>
      </c>
      <c r="Z400" s="31">
        <f>Calculations!AD378</f>
        <v>0</v>
      </c>
      <c r="AA400" s="31">
        <f>Calculations!AH378</f>
        <v>0</v>
      </c>
      <c r="AB400" s="15" t="s">
        <v>64</v>
      </c>
      <c r="AC400" s="14" t="s">
        <v>2097</v>
      </c>
      <c r="AD400" s="22" t="s">
        <v>2116</v>
      </c>
      <c r="AE400" s="22" t="s">
        <v>2117</v>
      </c>
      <c r="AF400" s="22"/>
      <c r="AG400" s="14" t="s">
        <v>2123</v>
      </c>
    </row>
    <row r="401" spans="2:33" ht="25" x14ac:dyDescent="0.25">
      <c r="B401" s="54" t="str">
        <f>Calculations!A379</f>
        <v>JBA19</v>
      </c>
      <c r="C401" s="14" t="str">
        <f>Calculations!B379</f>
        <v>420500, 232715</v>
      </c>
      <c r="D401" s="9" t="str">
        <f>Calculations!C379</f>
        <v>Housing</v>
      </c>
      <c r="E401" s="31">
        <f>Calculations!D379</f>
        <v>5.1999999999999998E-2</v>
      </c>
      <c r="F401" s="31">
        <f>Calculations!H379</f>
        <v>0</v>
      </c>
      <c r="G401" s="31">
        <f>Calculations!L379</f>
        <v>0</v>
      </c>
      <c r="H401" s="31">
        <f>Calculations!G379</f>
        <v>5.1999999999999998E-2</v>
      </c>
      <c r="I401" s="31">
        <f>Calculations!K379</f>
        <v>100</v>
      </c>
      <c r="J401" s="31">
        <f>Calculations!F379</f>
        <v>0</v>
      </c>
      <c r="K401" s="31">
        <f>Calculations!J379</f>
        <v>0</v>
      </c>
      <c r="L401" s="31">
        <f>Calculations!E379</f>
        <v>0</v>
      </c>
      <c r="M401" s="31">
        <f>Calculations!I379</f>
        <v>0</v>
      </c>
      <c r="N401" s="31">
        <f>Calculations!P379</f>
        <v>8.0000000000000002E-3</v>
      </c>
      <c r="O401" s="31">
        <f>Calculations!U379</f>
        <v>15.384615384615385</v>
      </c>
      <c r="P401" s="31">
        <f>Calculations!N379</f>
        <v>1.4E-2</v>
      </c>
      <c r="Q401" s="31">
        <f>Calculations!S379</f>
        <v>26.923076923076927</v>
      </c>
      <c r="R401" s="31">
        <f>Calculations!M379</f>
        <v>8.9999999999999993E-3</v>
      </c>
      <c r="S401" s="31">
        <f>Calculations!R379</f>
        <v>17.307692307692307</v>
      </c>
      <c r="T401" s="31">
        <f>Calculations!AA379</f>
        <v>0</v>
      </c>
      <c r="U401" s="31">
        <f>Calculations!AE379</f>
        <v>0</v>
      </c>
      <c r="V401" s="31">
        <f>Calculations!AB379</f>
        <v>5.1999999999999998E-2</v>
      </c>
      <c r="W401" s="31">
        <f>Calculations!AF379</f>
        <v>100</v>
      </c>
      <c r="X401" s="31">
        <f>Calculations!AC379</f>
        <v>0</v>
      </c>
      <c r="Y401" s="31">
        <f>Calculations!AG379</f>
        <v>0</v>
      </c>
      <c r="Z401" s="31">
        <f>Calculations!AD379</f>
        <v>0</v>
      </c>
      <c r="AA401" s="31">
        <f>Calculations!AH379</f>
        <v>0</v>
      </c>
      <c r="AB401" s="15" t="s">
        <v>64</v>
      </c>
      <c r="AC401" s="14" t="s">
        <v>2097</v>
      </c>
      <c r="AD401" s="22" t="s">
        <v>2116</v>
      </c>
      <c r="AE401" s="22" t="s">
        <v>2117</v>
      </c>
      <c r="AF401" s="22"/>
      <c r="AG401" s="14" t="s">
        <v>2123</v>
      </c>
    </row>
    <row r="402" spans="2:33" ht="25" x14ac:dyDescent="0.25">
      <c r="B402" s="54" t="str">
        <f>Calculations!A380</f>
        <v>JBA2</v>
      </c>
      <c r="C402" s="14" t="str">
        <f>Calculations!B380</f>
        <v>420478, 232302</v>
      </c>
      <c r="D402" s="9" t="str">
        <f>Calculations!C380</f>
        <v>Housing</v>
      </c>
      <c r="E402" s="31">
        <f>Calculations!D380</f>
        <v>8.0000000000000002E-3</v>
      </c>
      <c r="F402" s="31">
        <f>Calculations!H380</f>
        <v>0</v>
      </c>
      <c r="G402" s="31">
        <f>Calculations!L380</f>
        <v>0</v>
      </c>
      <c r="H402" s="31">
        <f>Calculations!G380</f>
        <v>8.0000000000000002E-3</v>
      </c>
      <c r="I402" s="31">
        <f>Calculations!K380</f>
        <v>100</v>
      </c>
      <c r="J402" s="31">
        <f>Calculations!F380</f>
        <v>0</v>
      </c>
      <c r="K402" s="31">
        <f>Calculations!J380</f>
        <v>0</v>
      </c>
      <c r="L402" s="31">
        <f>Calculations!E380</f>
        <v>0</v>
      </c>
      <c r="M402" s="31">
        <f>Calculations!I380</f>
        <v>0</v>
      </c>
      <c r="N402" s="31">
        <f>Calculations!P380</f>
        <v>0</v>
      </c>
      <c r="O402" s="31">
        <f>Calculations!U380</f>
        <v>0</v>
      </c>
      <c r="P402" s="31">
        <f>Calculations!N380</f>
        <v>0</v>
      </c>
      <c r="Q402" s="31">
        <f>Calculations!S380</f>
        <v>0</v>
      </c>
      <c r="R402" s="31">
        <f>Calculations!M380</f>
        <v>0</v>
      </c>
      <c r="S402" s="31">
        <f>Calculations!R380</f>
        <v>0</v>
      </c>
      <c r="T402" s="31">
        <f>Calculations!AA380</f>
        <v>0</v>
      </c>
      <c r="U402" s="31">
        <f>Calculations!AE380</f>
        <v>0</v>
      </c>
      <c r="V402" s="31">
        <f>Calculations!AB380</f>
        <v>8.0000000000000002E-3</v>
      </c>
      <c r="W402" s="31">
        <f>Calculations!AF380</f>
        <v>100</v>
      </c>
      <c r="X402" s="31">
        <f>Calculations!AC380</f>
        <v>0</v>
      </c>
      <c r="Y402" s="31">
        <f>Calculations!AG380</f>
        <v>0</v>
      </c>
      <c r="Z402" s="31">
        <f>Calculations!AD380</f>
        <v>0</v>
      </c>
      <c r="AA402" s="31">
        <f>Calculations!AH380</f>
        <v>0</v>
      </c>
      <c r="AB402" s="15" t="s">
        <v>64</v>
      </c>
      <c r="AC402" s="14" t="s">
        <v>2097</v>
      </c>
      <c r="AD402" s="22" t="s">
        <v>2116</v>
      </c>
      <c r="AE402" s="22" t="s">
        <v>2117</v>
      </c>
      <c r="AF402" s="22"/>
      <c r="AG402" s="14" t="s">
        <v>2123</v>
      </c>
    </row>
    <row r="403" spans="2:33" ht="25" x14ac:dyDescent="0.25">
      <c r="B403" s="54" t="str">
        <f>Calculations!A381</f>
        <v>JBA20</v>
      </c>
      <c r="C403" s="14" t="str">
        <f>Calculations!B381</f>
        <v>420444, 232483</v>
      </c>
      <c r="D403" s="9" t="str">
        <f>Calculations!C381</f>
        <v>Housing</v>
      </c>
      <c r="E403" s="31">
        <f>Calculations!D381</f>
        <v>1.7000000000000001E-2</v>
      </c>
      <c r="F403" s="31">
        <f>Calculations!H381</f>
        <v>1.5000000000000001E-2</v>
      </c>
      <c r="G403" s="31">
        <f>Calculations!L381</f>
        <v>88.235294117647058</v>
      </c>
      <c r="H403" s="31">
        <f>Calculations!G381</f>
        <v>2E-3</v>
      </c>
      <c r="I403" s="31">
        <f>Calculations!K381</f>
        <v>11.76470588235294</v>
      </c>
      <c r="J403" s="31">
        <f>Calculations!F381</f>
        <v>0</v>
      </c>
      <c r="K403" s="31">
        <f>Calculations!J381</f>
        <v>0</v>
      </c>
      <c r="L403" s="31">
        <f>Calculations!E381</f>
        <v>0</v>
      </c>
      <c r="M403" s="31">
        <f>Calculations!I381</f>
        <v>0</v>
      </c>
      <c r="N403" s="31">
        <f>Calculations!P381</f>
        <v>1E-3</v>
      </c>
      <c r="O403" s="31">
        <f>Calculations!U381</f>
        <v>5.8823529411764701</v>
      </c>
      <c r="P403" s="31">
        <f>Calculations!N381</f>
        <v>0</v>
      </c>
      <c r="Q403" s="31">
        <f>Calculations!S381</f>
        <v>0</v>
      </c>
      <c r="R403" s="31">
        <f>Calculations!M381</f>
        <v>0</v>
      </c>
      <c r="S403" s="31">
        <f>Calculations!R381</f>
        <v>0</v>
      </c>
      <c r="T403" s="31">
        <f>Calculations!AA381</f>
        <v>0</v>
      </c>
      <c r="U403" s="31">
        <f>Calculations!AE381</f>
        <v>0</v>
      </c>
      <c r="V403" s="31">
        <f>Calculations!AB381</f>
        <v>2E-3</v>
      </c>
      <c r="W403" s="31">
        <f>Calculations!AF381</f>
        <v>11.76470588235294</v>
      </c>
      <c r="X403" s="31">
        <f>Calculations!AC381</f>
        <v>0</v>
      </c>
      <c r="Y403" s="31">
        <f>Calculations!AG381</f>
        <v>0</v>
      </c>
      <c r="Z403" s="31">
        <f>Calculations!AD381</f>
        <v>0</v>
      </c>
      <c r="AA403" s="31">
        <f>Calculations!AH381</f>
        <v>0</v>
      </c>
      <c r="AB403" s="15" t="s">
        <v>64</v>
      </c>
      <c r="AC403" s="14" t="s">
        <v>2097</v>
      </c>
      <c r="AD403" s="22" t="s">
        <v>2116</v>
      </c>
      <c r="AE403" s="22" t="s">
        <v>2117</v>
      </c>
      <c r="AF403" s="22"/>
      <c r="AG403" s="14" t="s">
        <v>2123</v>
      </c>
    </row>
    <row r="404" spans="2:33" ht="37.5" x14ac:dyDescent="0.25">
      <c r="B404" s="54" t="str">
        <f>Calculations!A382</f>
        <v>JBA21</v>
      </c>
      <c r="C404" s="14" t="str">
        <f>Calculations!B382</f>
        <v>420427, 232482</v>
      </c>
      <c r="D404" s="9" t="str">
        <f>Calculations!C382</f>
        <v>Housing</v>
      </c>
      <c r="E404" s="31">
        <f>Calculations!D382</f>
        <v>1.7999999999999999E-2</v>
      </c>
      <c r="F404" s="31">
        <f>Calculations!H382</f>
        <v>1.7999999999999999E-2</v>
      </c>
      <c r="G404" s="31">
        <f>Calculations!L382</f>
        <v>100</v>
      </c>
      <c r="H404" s="31">
        <f>Calculations!G382</f>
        <v>0</v>
      </c>
      <c r="I404" s="31">
        <f>Calculations!K382</f>
        <v>0</v>
      </c>
      <c r="J404" s="31">
        <f>Calculations!F382</f>
        <v>0</v>
      </c>
      <c r="K404" s="31">
        <f>Calculations!J382</f>
        <v>0</v>
      </c>
      <c r="L404" s="31">
        <f>Calculations!E382</f>
        <v>0</v>
      </c>
      <c r="M404" s="31">
        <f>Calculations!I382</f>
        <v>0</v>
      </c>
      <c r="N404" s="31">
        <f>Calculations!P382</f>
        <v>0</v>
      </c>
      <c r="O404" s="31">
        <f>Calculations!U382</f>
        <v>0</v>
      </c>
      <c r="P404" s="31">
        <f>Calculations!N382</f>
        <v>0</v>
      </c>
      <c r="Q404" s="31">
        <f>Calculations!S382</f>
        <v>0</v>
      </c>
      <c r="R404" s="31">
        <f>Calculations!M382</f>
        <v>0</v>
      </c>
      <c r="S404" s="31">
        <f>Calculations!R382</f>
        <v>0</v>
      </c>
      <c r="T404" s="31">
        <f>Calculations!AA382</f>
        <v>0</v>
      </c>
      <c r="U404" s="31">
        <f>Calculations!AE382</f>
        <v>0</v>
      </c>
      <c r="V404" s="31">
        <f>Calculations!AB382</f>
        <v>0</v>
      </c>
      <c r="W404" s="31">
        <f>Calculations!AF382</f>
        <v>0</v>
      </c>
      <c r="X404" s="31">
        <f>Calculations!AC382</f>
        <v>0</v>
      </c>
      <c r="Y404" s="31">
        <f>Calculations!AG382</f>
        <v>0</v>
      </c>
      <c r="Z404" s="31">
        <f>Calculations!AD382</f>
        <v>0</v>
      </c>
      <c r="AA404" s="31">
        <f>Calculations!AH382</f>
        <v>0</v>
      </c>
      <c r="AB404" s="15" t="s">
        <v>64</v>
      </c>
      <c r="AC404" s="14" t="s">
        <v>2099</v>
      </c>
      <c r="AD404" s="22" t="s">
        <v>2107</v>
      </c>
      <c r="AE404" s="22" t="s">
        <v>2102</v>
      </c>
      <c r="AF404" s="22"/>
      <c r="AG404" s="14" t="s">
        <v>2122</v>
      </c>
    </row>
    <row r="405" spans="2:33" ht="25" x14ac:dyDescent="0.25">
      <c r="B405" s="54" t="str">
        <f>Calculations!A383</f>
        <v>JBA22</v>
      </c>
      <c r="C405" s="14" t="str">
        <f>Calculations!B383</f>
        <v>421071, 232466</v>
      </c>
      <c r="D405" s="9" t="str">
        <f>Calculations!C383</f>
        <v>Housing</v>
      </c>
      <c r="E405" s="31">
        <f>Calculations!D383</f>
        <v>5.5E-2</v>
      </c>
      <c r="F405" s="31">
        <f>Calculations!H383</f>
        <v>3.7999999999999999E-2</v>
      </c>
      <c r="G405" s="31">
        <f>Calculations!L383</f>
        <v>69.090909090909093</v>
      </c>
      <c r="H405" s="31">
        <f>Calculations!G383</f>
        <v>1.7000000000000001E-2</v>
      </c>
      <c r="I405" s="31">
        <f>Calculations!K383</f>
        <v>30.909090909090914</v>
      </c>
      <c r="J405" s="31">
        <f>Calculations!F383</f>
        <v>0</v>
      </c>
      <c r="K405" s="31">
        <f>Calculations!J383</f>
        <v>0</v>
      </c>
      <c r="L405" s="31">
        <f>Calculations!E383</f>
        <v>0</v>
      </c>
      <c r="M405" s="31">
        <f>Calculations!I383</f>
        <v>0</v>
      </c>
      <c r="N405" s="31">
        <f>Calculations!P383</f>
        <v>0</v>
      </c>
      <c r="O405" s="31">
        <f>Calculations!U383</f>
        <v>0</v>
      </c>
      <c r="P405" s="31">
        <f>Calculations!N383</f>
        <v>0</v>
      </c>
      <c r="Q405" s="31">
        <f>Calculations!S383</f>
        <v>0</v>
      </c>
      <c r="R405" s="31">
        <f>Calculations!M383</f>
        <v>0</v>
      </c>
      <c r="S405" s="31">
        <f>Calculations!R383</f>
        <v>0</v>
      </c>
      <c r="T405" s="31">
        <f>Calculations!AA383</f>
        <v>0</v>
      </c>
      <c r="U405" s="31">
        <f>Calculations!AE383</f>
        <v>0</v>
      </c>
      <c r="V405" s="31">
        <f>Calculations!AB383</f>
        <v>1.7000000000000001E-2</v>
      </c>
      <c r="W405" s="31">
        <f>Calculations!AF383</f>
        <v>30.909090909090914</v>
      </c>
      <c r="X405" s="31">
        <f>Calculations!AC383</f>
        <v>0</v>
      </c>
      <c r="Y405" s="31">
        <f>Calculations!AG383</f>
        <v>0</v>
      </c>
      <c r="Z405" s="31">
        <f>Calculations!AD383</f>
        <v>0</v>
      </c>
      <c r="AA405" s="31">
        <f>Calculations!AH383</f>
        <v>0</v>
      </c>
      <c r="AB405" s="15" t="s">
        <v>64</v>
      </c>
      <c r="AC405" s="14" t="s">
        <v>2097</v>
      </c>
      <c r="AD405" s="22" t="s">
        <v>2116</v>
      </c>
      <c r="AE405" s="22" t="s">
        <v>2117</v>
      </c>
      <c r="AF405" s="22"/>
      <c r="AG405" s="14" t="s">
        <v>2123</v>
      </c>
    </row>
    <row r="406" spans="2:33" ht="37.5" x14ac:dyDescent="0.25">
      <c r="B406" s="54" t="str">
        <f>Calculations!A384</f>
        <v>JBA23</v>
      </c>
      <c r="C406" s="14" t="str">
        <f>Calculations!B384</f>
        <v>421222, 232484</v>
      </c>
      <c r="D406" s="9" t="str">
        <f>Calculations!C384</f>
        <v>Housing</v>
      </c>
      <c r="E406" s="31">
        <f>Calculations!D384</f>
        <v>1.7999999999999999E-2</v>
      </c>
      <c r="F406" s="31">
        <f>Calculations!H384</f>
        <v>1.7999999999999999E-2</v>
      </c>
      <c r="G406" s="31">
        <f>Calculations!L384</f>
        <v>100</v>
      </c>
      <c r="H406" s="31">
        <f>Calculations!G384</f>
        <v>0</v>
      </c>
      <c r="I406" s="31">
        <f>Calculations!K384</f>
        <v>0</v>
      </c>
      <c r="J406" s="31">
        <f>Calculations!F384</f>
        <v>0</v>
      </c>
      <c r="K406" s="31">
        <f>Calculations!J384</f>
        <v>0</v>
      </c>
      <c r="L406" s="31">
        <f>Calculations!E384</f>
        <v>0</v>
      </c>
      <c r="M406" s="31">
        <f>Calculations!I384</f>
        <v>0</v>
      </c>
      <c r="N406" s="31">
        <f>Calculations!P384</f>
        <v>0</v>
      </c>
      <c r="O406" s="31">
        <f>Calculations!U384</f>
        <v>0</v>
      </c>
      <c r="P406" s="31">
        <f>Calculations!N384</f>
        <v>0</v>
      </c>
      <c r="Q406" s="31">
        <f>Calculations!S384</f>
        <v>0</v>
      </c>
      <c r="R406" s="31">
        <f>Calculations!M384</f>
        <v>0</v>
      </c>
      <c r="S406" s="31">
        <f>Calculations!R384</f>
        <v>0</v>
      </c>
      <c r="T406" s="31">
        <f>Calculations!AA384</f>
        <v>0</v>
      </c>
      <c r="U406" s="31">
        <f>Calculations!AE384</f>
        <v>0</v>
      </c>
      <c r="V406" s="31">
        <f>Calculations!AB384</f>
        <v>0</v>
      </c>
      <c r="W406" s="31">
        <f>Calculations!AF384</f>
        <v>0</v>
      </c>
      <c r="X406" s="31">
        <f>Calculations!AC384</f>
        <v>0</v>
      </c>
      <c r="Y406" s="31">
        <f>Calculations!AG384</f>
        <v>0</v>
      </c>
      <c r="Z406" s="31">
        <f>Calculations!AD384</f>
        <v>0</v>
      </c>
      <c r="AA406" s="31">
        <f>Calculations!AH384</f>
        <v>0</v>
      </c>
      <c r="AB406" s="15" t="s">
        <v>64</v>
      </c>
      <c r="AC406" s="14" t="s">
        <v>2099</v>
      </c>
      <c r="AD406" s="22" t="s">
        <v>2107</v>
      </c>
      <c r="AE406" s="22" t="s">
        <v>2102</v>
      </c>
      <c r="AF406" s="22"/>
      <c r="AG406" s="14" t="s">
        <v>2122</v>
      </c>
    </row>
    <row r="407" spans="2:33" ht="25" x14ac:dyDescent="0.25">
      <c r="B407" s="54" t="str">
        <f>Calculations!A385</f>
        <v>JBA24</v>
      </c>
      <c r="C407" s="14" t="str">
        <f>Calculations!B385</f>
        <v>421140, 232705</v>
      </c>
      <c r="D407" s="9" t="str">
        <f>Calculations!C385</f>
        <v>Housing</v>
      </c>
      <c r="E407" s="31">
        <f>Calculations!D385</f>
        <v>4.6120000000000001</v>
      </c>
      <c r="F407" s="31">
        <f>Calculations!H385</f>
        <v>4.6120000000000001</v>
      </c>
      <c r="G407" s="31">
        <f>Calculations!L385</f>
        <v>100</v>
      </c>
      <c r="H407" s="31">
        <f>Calculations!G385</f>
        <v>0</v>
      </c>
      <c r="I407" s="31">
        <f>Calculations!K385</f>
        <v>0</v>
      </c>
      <c r="J407" s="31">
        <f>Calculations!F385</f>
        <v>0</v>
      </c>
      <c r="K407" s="31">
        <f>Calculations!J385</f>
        <v>0</v>
      </c>
      <c r="L407" s="31">
        <f>Calculations!E385</f>
        <v>0</v>
      </c>
      <c r="M407" s="31">
        <f>Calculations!I385</f>
        <v>0</v>
      </c>
      <c r="N407" s="31">
        <f>Calculations!P385</f>
        <v>0.39800000000000002</v>
      </c>
      <c r="O407" s="31">
        <f>Calculations!U385</f>
        <v>8.6296617519514314</v>
      </c>
      <c r="P407" s="31">
        <f>Calculations!N385</f>
        <v>9.2999999999999999E-2</v>
      </c>
      <c r="Q407" s="31">
        <f>Calculations!S385</f>
        <v>2.0164787510841284</v>
      </c>
      <c r="R407" s="31">
        <f>Calculations!M385</f>
        <v>3.2000000000000001E-2</v>
      </c>
      <c r="S407" s="31">
        <f>Calculations!R385</f>
        <v>0.69384215091066781</v>
      </c>
      <c r="T407" s="31">
        <f>Calculations!AA385</f>
        <v>0</v>
      </c>
      <c r="U407" s="31">
        <f>Calculations!AE385</f>
        <v>0</v>
      </c>
      <c r="V407" s="31">
        <f>Calculations!AB385</f>
        <v>0</v>
      </c>
      <c r="W407" s="31">
        <f>Calculations!AF385</f>
        <v>0</v>
      </c>
      <c r="X407" s="31">
        <f>Calculations!AC385</f>
        <v>0</v>
      </c>
      <c r="Y407" s="31">
        <f>Calculations!AG385</f>
        <v>0</v>
      </c>
      <c r="Z407" s="31">
        <f>Calculations!AD385</f>
        <v>0</v>
      </c>
      <c r="AA407" s="31">
        <f>Calculations!AH385</f>
        <v>0</v>
      </c>
      <c r="AB407" s="15" t="s">
        <v>64</v>
      </c>
      <c r="AC407" s="14" t="s">
        <v>2097</v>
      </c>
      <c r="AD407" s="22" t="s">
        <v>2119</v>
      </c>
      <c r="AE407" s="22" t="s">
        <v>2120</v>
      </c>
      <c r="AF407" s="22"/>
      <c r="AG407" s="14" t="s">
        <v>2124</v>
      </c>
    </row>
    <row r="408" spans="2:33" ht="37.5" x14ac:dyDescent="0.25">
      <c r="B408" s="54" t="str">
        <f>Calculations!A386</f>
        <v>JBA25</v>
      </c>
      <c r="C408" s="14" t="str">
        <f>Calculations!B386</f>
        <v>420590, 232594</v>
      </c>
      <c r="D408" s="9" t="str">
        <f>Calculations!C386</f>
        <v>Housing</v>
      </c>
      <c r="E408" s="31">
        <f>Calculations!D386</f>
        <v>7.0000000000000007E-2</v>
      </c>
      <c r="F408" s="31">
        <f>Calculations!H386</f>
        <v>7.0000000000000007E-2</v>
      </c>
      <c r="G408" s="31">
        <f>Calculations!L386</f>
        <v>100</v>
      </c>
      <c r="H408" s="31">
        <f>Calculations!G386</f>
        <v>0</v>
      </c>
      <c r="I408" s="31">
        <f>Calculations!K386</f>
        <v>0</v>
      </c>
      <c r="J408" s="31">
        <f>Calculations!F386</f>
        <v>0</v>
      </c>
      <c r="K408" s="31">
        <f>Calculations!J386</f>
        <v>0</v>
      </c>
      <c r="L408" s="31">
        <f>Calculations!E386</f>
        <v>0</v>
      </c>
      <c r="M408" s="31">
        <f>Calculations!I386</f>
        <v>0</v>
      </c>
      <c r="N408" s="31">
        <f>Calculations!P386</f>
        <v>0</v>
      </c>
      <c r="O408" s="31">
        <f>Calculations!U386</f>
        <v>0</v>
      </c>
      <c r="P408" s="31">
        <f>Calculations!N386</f>
        <v>0</v>
      </c>
      <c r="Q408" s="31">
        <f>Calculations!S386</f>
        <v>0</v>
      </c>
      <c r="R408" s="31">
        <f>Calculations!M386</f>
        <v>0</v>
      </c>
      <c r="S408" s="31">
        <f>Calculations!R386</f>
        <v>0</v>
      </c>
      <c r="T408" s="31">
        <f>Calculations!AA386</f>
        <v>0</v>
      </c>
      <c r="U408" s="31">
        <f>Calculations!AE386</f>
        <v>0</v>
      </c>
      <c r="V408" s="31">
        <f>Calculations!AB386</f>
        <v>0</v>
      </c>
      <c r="W408" s="31">
        <f>Calculations!AF386</f>
        <v>0</v>
      </c>
      <c r="X408" s="31">
        <f>Calculations!AC386</f>
        <v>0</v>
      </c>
      <c r="Y408" s="31">
        <f>Calculations!AG386</f>
        <v>0</v>
      </c>
      <c r="Z408" s="31">
        <f>Calculations!AD386</f>
        <v>0</v>
      </c>
      <c r="AA408" s="31">
        <f>Calculations!AH386</f>
        <v>0</v>
      </c>
      <c r="AB408" s="15" t="s">
        <v>64</v>
      </c>
      <c r="AC408" s="14" t="s">
        <v>2099</v>
      </c>
      <c r="AD408" s="22" t="s">
        <v>2107</v>
      </c>
      <c r="AE408" s="22" t="s">
        <v>2102</v>
      </c>
      <c r="AF408" s="22"/>
      <c r="AG408" s="14" t="s">
        <v>2122</v>
      </c>
    </row>
    <row r="409" spans="2:33" ht="37.5" x14ac:dyDescent="0.25">
      <c r="B409" s="54" t="str">
        <f>Calculations!A387</f>
        <v>JBA26</v>
      </c>
      <c r="C409" s="14" t="str">
        <f>Calculations!B387</f>
        <v>421210, 232512</v>
      </c>
      <c r="D409" s="9" t="str">
        <f>Calculations!C387</f>
        <v>Housing</v>
      </c>
      <c r="E409" s="31">
        <f>Calculations!D387</f>
        <v>0.13100000000000001</v>
      </c>
      <c r="F409" s="31">
        <f>Calculations!H387</f>
        <v>0.13100000000000001</v>
      </c>
      <c r="G409" s="31">
        <f>Calculations!L387</f>
        <v>100</v>
      </c>
      <c r="H409" s="31">
        <f>Calculations!G387</f>
        <v>0</v>
      </c>
      <c r="I409" s="31">
        <f>Calculations!K387</f>
        <v>0</v>
      </c>
      <c r="J409" s="31">
        <f>Calculations!F387</f>
        <v>0</v>
      </c>
      <c r="K409" s="31">
        <f>Calculations!J387</f>
        <v>0</v>
      </c>
      <c r="L409" s="31">
        <f>Calculations!E387</f>
        <v>0</v>
      </c>
      <c r="M409" s="31">
        <f>Calculations!I387</f>
        <v>0</v>
      </c>
      <c r="N409" s="31">
        <f>Calculations!P387</f>
        <v>1E-3</v>
      </c>
      <c r="O409" s="31">
        <f>Calculations!U387</f>
        <v>0.76335877862595414</v>
      </c>
      <c r="P409" s="31">
        <f>Calculations!N387</f>
        <v>0</v>
      </c>
      <c r="Q409" s="31">
        <f>Calculations!S387</f>
        <v>0</v>
      </c>
      <c r="R409" s="31">
        <f>Calculations!M387</f>
        <v>0</v>
      </c>
      <c r="S409" s="31">
        <f>Calculations!R387</f>
        <v>0</v>
      </c>
      <c r="T409" s="31">
        <f>Calculations!AA387</f>
        <v>0</v>
      </c>
      <c r="U409" s="31">
        <f>Calculations!AE387</f>
        <v>0</v>
      </c>
      <c r="V409" s="31">
        <f>Calculations!AB387</f>
        <v>0</v>
      </c>
      <c r="W409" s="31">
        <f>Calculations!AF387</f>
        <v>0</v>
      </c>
      <c r="X409" s="31">
        <f>Calculations!AC387</f>
        <v>0</v>
      </c>
      <c r="Y409" s="31">
        <f>Calculations!AG387</f>
        <v>0</v>
      </c>
      <c r="Z409" s="31">
        <f>Calculations!AD387</f>
        <v>0</v>
      </c>
      <c r="AA409" s="31">
        <f>Calculations!AH387</f>
        <v>0</v>
      </c>
      <c r="AB409" s="15" t="s">
        <v>64</v>
      </c>
      <c r="AC409" s="14" t="s">
        <v>2098</v>
      </c>
      <c r="AD409" s="22" t="s">
        <v>2106</v>
      </c>
      <c r="AE409" s="22" t="s">
        <v>2101</v>
      </c>
      <c r="AF409" s="22"/>
      <c r="AG409" s="14" t="s">
        <v>2121</v>
      </c>
    </row>
    <row r="410" spans="2:33" ht="37.5" x14ac:dyDescent="0.25">
      <c r="B410" s="54" t="str">
        <f>Calculations!A388</f>
        <v>JBA27</v>
      </c>
      <c r="C410" s="14" t="str">
        <f>Calculations!B388</f>
        <v>420432, 232597</v>
      </c>
      <c r="D410" s="9" t="str">
        <f>Calculations!C388</f>
        <v>Housing</v>
      </c>
      <c r="E410" s="31">
        <f>Calculations!D388</f>
        <v>2.4E-2</v>
      </c>
      <c r="F410" s="31">
        <f>Calculations!H388</f>
        <v>2.4E-2</v>
      </c>
      <c r="G410" s="31">
        <f>Calculations!L388</f>
        <v>100</v>
      </c>
      <c r="H410" s="31">
        <f>Calculations!G388</f>
        <v>0</v>
      </c>
      <c r="I410" s="31">
        <f>Calculations!K388</f>
        <v>0</v>
      </c>
      <c r="J410" s="31">
        <f>Calculations!F388</f>
        <v>0</v>
      </c>
      <c r="K410" s="31">
        <f>Calculations!J388</f>
        <v>0</v>
      </c>
      <c r="L410" s="31">
        <f>Calculations!E388</f>
        <v>0</v>
      </c>
      <c r="M410" s="31">
        <f>Calculations!I388</f>
        <v>0</v>
      </c>
      <c r="N410" s="31">
        <f>Calculations!P388</f>
        <v>0</v>
      </c>
      <c r="O410" s="31">
        <f>Calculations!U388</f>
        <v>0</v>
      </c>
      <c r="P410" s="31">
        <f>Calculations!N388</f>
        <v>0</v>
      </c>
      <c r="Q410" s="31">
        <f>Calculations!S388</f>
        <v>0</v>
      </c>
      <c r="R410" s="31">
        <f>Calculations!M388</f>
        <v>0</v>
      </c>
      <c r="S410" s="31">
        <f>Calculations!R388</f>
        <v>0</v>
      </c>
      <c r="T410" s="31">
        <f>Calculations!AA388</f>
        <v>0</v>
      </c>
      <c r="U410" s="31">
        <f>Calculations!AE388</f>
        <v>0</v>
      </c>
      <c r="V410" s="31">
        <f>Calculations!AB388</f>
        <v>0</v>
      </c>
      <c r="W410" s="31">
        <f>Calculations!AF388</f>
        <v>0</v>
      </c>
      <c r="X410" s="31">
        <f>Calculations!AC388</f>
        <v>0</v>
      </c>
      <c r="Y410" s="31">
        <f>Calculations!AG388</f>
        <v>0</v>
      </c>
      <c r="Z410" s="31">
        <f>Calculations!AD388</f>
        <v>0</v>
      </c>
      <c r="AA410" s="31">
        <f>Calculations!AH388</f>
        <v>0</v>
      </c>
      <c r="AB410" s="15" t="s">
        <v>64</v>
      </c>
      <c r="AC410" s="14" t="s">
        <v>2099</v>
      </c>
      <c r="AD410" s="22" t="s">
        <v>2107</v>
      </c>
      <c r="AE410" s="22" t="s">
        <v>2102</v>
      </c>
      <c r="AF410" s="22"/>
      <c r="AG410" s="14" t="s">
        <v>2122</v>
      </c>
    </row>
    <row r="411" spans="2:33" ht="37.5" x14ac:dyDescent="0.25">
      <c r="B411" s="54" t="str">
        <f>Calculations!A389</f>
        <v>JBA28</v>
      </c>
      <c r="C411" s="14" t="str">
        <f>Calculations!B389</f>
        <v>421170, 232201</v>
      </c>
      <c r="D411" s="9" t="str">
        <f>Calculations!C389</f>
        <v>Housing</v>
      </c>
      <c r="E411" s="31">
        <f>Calculations!D389</f>
        <v>8.1000000000000003E-2</v>
      </c>
      <c r="F411" s="31">
        <f>Calculations!H389</f>
        <v>8.1000000000000003E-2</v>
      </c>
      <c r="G411" s="31">
        <f>Calculations!L389</f>
        <v>100</v>
      </c>
      <c r="H411" s="31">
        <f>Calculations!G389</f>
        <v>0</v>
      </c>
      <c r="I411" s="31">
        <f>Calculations!K389</f>
        <v>0</v>
      </c>
      <c r="J411" s="31">
        <f>Calculations!F389</f>
        <v>0</v>
      </c>
      <c r="K411" s="31">
        <f>Calculations!J389</f>
        <v>0</v>
      </c>
      <c r="L411" s="31">
        <f>Calculations!E389</f>
        <v>0</v>
      </c>
      <c r="M411" s="31">
        <f>Calculations!I389</f>
        <v>0</v>
      </c>
      <c r="N411" s="31">
        <f>Calculations!P389</f>
        <v>0</v>
      </c>
      <c r="O411" s="31">
        <f>Calculations!U389</f>
        <v>0</v>
      </c>
      <c r="P411" s="31">
        <f>Calculations!N389</f>
        <v>0</v>
      </c>
      <c r="Q411" s="31">
        <f>Calculations!S389</f>
        <v>0</v>
      </c>
      <c r="R411" s="31">
        <f>Calculations!M389</f>
        <v>0</v>
      </c>
      <c r="S411" s="31">
        <f>Calculations!R389</f>
        <v>0</v>
      </c>
      <c r="T411" s="31">
        <f>Calculations!AA389</f>
        <v>0</v>
      </c>
      <c r="U411" s="31">
        <f>Calculations!AE389</f>
        <v>0</v>
      </c>
      <c r="V411" s="31">
        <f>Calculations!AB389</f>
        <v>0</v>
      </c>
      <c r="W411" s="31">
        <f>Calculations!AF389</f>
        <v>0</v>
      </c>
      <c r="X411" s="31">
        <f>Calculations!AC389</f>
        <v>0</v>
      </c>
      <c r="Y411" s="31">
        <f>Calculations!AG389</f>
        <v>0</v>
      </c>
      <c r="Z411" s="31">
        <f>Calculations!AD389</f>
        <v>0</v>
      </c>
      <c r="AA411" s="31">
        <f>Calculations!AH389</f>
        <v>0</v>
      </c>
      <c r="AB411" s="15" t="s">
        <v>64</v>
      </c>
      <c r="AC411" s="14" t="s">
        <v>2099</v>
      </c>
      <c r="AD411" s="22" t="s">
        <v>2107</v>
      </c>
      <c r="AE411" s="22" t="s">
        <v>2102</v>
      </c>
      <c r="AF411" s="22"/>
      <c r="AG411" s="14" t="s">
        <v>2122</v>
      </c>
    </row>
    <row r="412" spans="2:33" ht="37.5" x14ac:dyDescent="0.25">
      <c r="B412" s="54" t="str">
        <f>Calculations!A390</f>
        <v>JBA29</v>
      </c>
      <c r="C412" s="14" t="str">
        <f>Calculations!B390</f>
        <v>420426, 232031</v>
      </c>
      <c r="D412" s="9" t="str">
        <f>Calculations!C390</f>
        <v>Housing</v>
      </c>
      <c r="E412" s="31">
        <f>Calculations!D390</f>
        <v>6.9000000000000006E-2</v>
      </c>
      <c r="F412" s="31">
        <f>Calculations!H390</f>
        <v>6.9000000000000006E-2</v>
      </c>
      <c r="G412" s="31">
        <f>Calculations!L390</f>
        <v>100</v>
      </c>
      <c r="H412" s="31">
        <f>Calculations!G390</f>
        <v>0</v>
      </c>
      <c r="I412" s="31">
        <f>Calculations!K390</f>
        <v>0</v>
      </c>
      <c r="J412" s="31">
        <f>Calculations!F390</f>
        <v>0</v>
      </c>
      <c r="K412" s="31">
        <f>Calculations!J390</f>
        <v>0</v>
      </c>
      <c r="L412" s="31">
        <f>Calculations!E390</f>
        <v>0</v>
      </c>
      <c r="M412" s="31">
        <f>Calculations!I390</f>
        <v>0</v>
      </c>
      <c r="N412" s="31">
        <f>Calculations!P390</f>
        <v>0</v>
      </c>
      <c r="O412" s="31">
        <f>Calculations!U390</f>
        <v>0</v>
      </c>
      <c r="P412" s="31">
        <f>Calculations!N390</f>
        <v>0</v>
      </c>
      <c r="Q412" s="31">
        <f>Calculations!S390</f>
        <v>0</v>
      </c>
      <c r="R412" s="31">
        <f>Calculations!M390</f>
        <v>0</v>
      </c>
      <c r="S412" s="31">
        <f>Calculations!R390</f>
        <v>0</v>
      </c>
      <c r="T412" s="31">
        <f>Calculations!AA390</f>
        <v>0</v>
      </c>
      <c r="U412" s="31">
        <f>Calculations!AE390</f>
        <v>0</v>
      </c>
      <c r="V412" s="31">
        <f>Calculations!AB390</f>
        <v>0</v>
      </c>
      <c r="W412" s="31">
        <f>Calculations!AF390</f>
        <v>0</v>
      </c>
      <c r="X412" s="31">
        <f>Calculations!AC390</f>
        <v>0</v>
      </c>
      <c r="Y412" s="31">
        <f>Calculations!AG390</f>
        <v>0</v>
      </c>
      <c r="Z412" s="31">
        <f>Calculations!AD390</f>
        <v>0</v>
      </c>
      <c r="AA412" s="31">
        <f>Calculations!AH390</f>
        <v>0</v>
      </c>
      <c r="AB412" s="15" t="s">
        <v>64</v>
      </c>
      <c r="AC412" s="14" t="s">
        <v>2099</v>
      </c>
      <c r="AD412" s="22" t="s">
        <v>2107</v>
      </c>
      <c r="AE412" s="22" t="s">
        <v>2102</v>
      </c>
      <c r="AF412" s="22"/>
      <c r="AG412" s="14" t="s">
        <v>2122</v>
      </c>
    </row>
    <row r="413" spans="2:33" ht="25" x14ac:dyDescent="0.25">
      <c r="B413" s="54" t="str">
        <f>Calculations!A391</f>
        <v>JBA3</v>
      </c>
      <c r="C413" s="14" t="str">
        <f>Calculations!B391</f>
        <v>420487, 232741</v>
      </c>
      <c r="D413" s="9" t="str">
        <f>Calculations!C391</f>
        <v>Housing</v>
      </c>
      <c r="E413" s="31">
        <f>Calculations!D391</f>
        <v>0.14199999999999999</v>
      </c>
      <c r="F413" s="31">
        <f>Calculations!H391</f>
        <v>0</v>
      </c>
      <c r="G413" s="31">
        <f>Calculations!L391</f>
        <v>0</v>
      </c>
      <c r="H413" s="31">
        <f>Calculations!G391</f>
        <v>0.14199999999999999</v>
      </c>
      <c r="I413" s="31">
        <f>Calculations!K391</f>
        <v>100</v>
      </c>
      <c r="J413" s="31">
        <f>Calculations!F391</f>
        <v>0</v>
      </c>
      <c r="K413" s="31">
        <f>Calculations!J391</f>
        <v>0</v>
      </c>
      <c r="L413" s="31">
        <f>Calculations!E391</f>
        <v>0</v>
      </c>
      <c r="M413" s="31">
        <f>Calculations!I391</f>
        <v>0</v>
      </c>
      <c r="N413" s="31">
        <f>Calculations!P391</f>
        <v>2.1999999999999999E-2</v>
      </c>
      <c r="O413" s="31">
        <f>Calculations!U391</f>
        <v>15.492957746478876</v>
      </c>
      <c r="P413" s="31">
        <f>Calculations!N391</f>
        <v>1.6E-2</v>
      </c>
      <c r="Q413" s="31">
        <f>Calculations!S391</f>
        <v>11.267605633802818</v>
      </c>
      <c r="R413" s="31">
        <f>Calculations!M391</f>
        <v>0.104</v>
      </c>
      <c r="S413" s="31">
        <f>Calculations!R391</f>
        <v>73.239436619718319</v>
      </c>
      <c r="T413" s="31">
        <f>Calculations!AA391</f>
        <v>0</v>
      </c>
      <c r="U413" s="31">
        <f>Calculations!AE391</f>
        <v>0</v>
      </c>
      <c r="V413" s="31">
        <f>Calculations!AB391</f>
        <v>0.14199999999999999</v>
      </c>
      <c r="W413" s="31">
        <f>Calculations!AF391</f>
        <v>100</v>
      </c>
      <c r="X413" s="31">
        <f>Calculations!AC391</f>
        <v>0</v>
      </c>
      <c r="Y413" s="31">
        <f>Calculations!AG391</f>
        <v>0</v>
      </c>
      <c r="Z413" s="31">
        <f>Calculations!AD391</f>
        <v>0</v>
      </c>
      <c r="AA413" s="31">
        <f>Calculations!AH391</f>
        <v>0</v>
      </c>
      <c r="AB413" s="15" t="s">
        <v>64</v>
      </c>
      <c r="AC413" s="14" t="s">
        <v>2097</v>
      </c>
      <c r="AD413" s="22" t="s">
        <v>2116</v>
      </c>
      <c r="AE413" s="22" t="s">
        <v>2117</v>
      </c>
      <c r="AF413" s="22"/>
      <c r="AG413" s="14" t="s">
        <v>2123</v>
      </c>
    </row>
    <row r="414" spans="2:33" ht="37.5" x14ac:dyDescent="0.25">
      <c r="B414" s="54" t="str">
        <f>Calculations!A392</f>
        <v>JBA30</v>
      </c>
      <c r="C414" s="14" t="str">
        <f>Calculations!B392</f>
        <v>421323, 232509</v>
      </c>
      <c r="D414" s="9" t="str">
        <f>Calculations!C392</f>
        <v>Housing</v>
      </c>
      <c r="E414" s="31">
        <f>Calculations!D392</f>
        <v>3.2000000000000001E-2</v>
      </c>
      <c r="F414" s="31">
        <f>Calculations!H392</f>
        <v>3.2000000000000001E-2</v>
      </c>
      <c r="G414" s="31">
        <f>Calculations!L392</f>
        <v>100</v>
      </c>
      <c r="H414" s="31">
        <f>Calculations!G392</f>
        <v>0</v>
      </c>
      <c r="I414" s="31">
        <f>Calculations!K392</f>
        <v>0</v>
      </c>
      <c r="J414" s="31">
        <f>Calculations!F392</f>
        <v>0</v>
      </c>
      <c r="K414" s="31">
        <f>Calculations!J392</f>
        <v>0</v>
      </c>
      <c r="L414" s="31">
        <f>Calculations!E392</f>
        <v>0</v>
      </c>
      <c r="M414" s="31">
        <f>Calculations!I392</f>
        <v>0</v>
      </c>
      <c r="N414" s="31">
        <f>Calculations!P392</f>
        <v>0</v>
      </c>
      <c r="O414" s="31">
        <f>Calculations!U392</f>
        <v>0</v>
      </c>
      <c r="P414" s="31">
        <f>Calculations!N392</f>
        <v>0</v>
      </c>
      <c r="Q414" s="31">
        <f>Calculations!S392</f>
        <v>0</v>
      </c>
      <c r="R414" s="31">
        <f>Calculations!M392</f>
        <v>0</v>
      </c>
      <c r="S414" s="31">
        <f>Calculations!R392</f>
        <v>0</v>
      </c>
      <c r="T414" s="31">
        <f>Calculations!AA392</f>
        <v>0</v>
      </c>
      <c r="U414" s="31">
        <f>Calculations!AE392</f>
        <v>0</v>
      </c>
      <c r="V414" s="31">
        <f>Calculations!AB392</f>
        <v>0</v>
      </c>
      <c r="W414" s="31">
        <f>Calculations!AF392</f>
        <v>0</v>
      </c>
      <c r="X414" s="31">
        <f>Calculations!AC392</f>
        <v>0</v>
      </c>
      <c r="Y414" s="31">
        <f>Calculations!AG392</f>
        <v>0</v>
      </c>
      <c r="Z414" s="31">
        <f>Calculations!AD392</f>
        <v>0</v>
      </c>
      <c r="AA414" s="31">
        <f>Calculations!AH392</f>
        <v>0</v>
      </c>
      <c r="AB414" s="15" t="s">
        <v>64</v>
      </c>
      <c r="AC414" s="14" t="s">
        <v>2099</v>
      </c>
      <c r="AD414" s="22" t="s">
        <v>2107</v>
      </c>
      <c r="AE414" s="22" t="s">
        <v>2102</v>
      </c>
      <c r="AF414" s="22"/>
      <c r="AG414" s="14" t="s">
        <v>2122</v>
      </c>
    </row>
    <row r="415" spans="2:33" ht="25" x14ac:dyDescent="0.25">
      <c r="B415" s="54" t="str">
        <f>Calculations!A393</f>
        <v>JBA31</v>
      </c>
      <c r="C415" s="14" t="str">
        <f>Calculations!B393</f>
        <v>420592, 232417</v>
      </c>
      <c r="D415" s="9" t="str">
        <f>Calculations!C393</f>
        <v>Housing</v>
      </c>
      <c r="E415" s="31">
        <f>Calculations!D393</f>
        <v>2.4E-2</v>
      </c>
      <c r="F415" s="31">
        <f>Calculations!H393</f>
        <v>0</v>
      </c>
      <c r="G415" s="31">
        <f>Calculations!L393</f>
        <v>0</v>
      </c>
      <c r="H415" s="31">
        <f>Calculations!G393</f>
        <v>2.4E-2</v>
      </c>
      <c r="I415" s="31">
        <f>Calculations!K393</f>
        <v>100</v>
      </c>
      <c r="J415" s="31">
        <f>Calculations!F393</f>
        <v>0</v>
      </c>
      <c r="K415" s="31">
        <f>Calculations!J393</f>
        <v>0</v>
      </c>
      <c r="L415" s="31">
        <f>Calculations!E393</f>
        <v>0</v>
      </c>
      <c r="M415" s="31">
        <f>Calculations!I393</f>
        <v>0</v>
      </c>
      <c r="N415" s="31">
        <f>Calculations!P393</f>
        <v>1.4999999999999999E-2</v>
      </c>
      <c r="O415" s="31">
        <f>Calculations!U393</f>
        <v>62.5</v>
      </c>
      <c r="P415" s="31">
        <f>Calculations!N393</f>
        <v>0</v>
      </c>
      <c r="Q415" s="31">
        <f>Calculations!S393</f>
        <v>0</v>
      </c>
      <c r="R415" s="31">
        <f>Calculations!M393</f>
        <v>0</v>
      </c>
      <c r="S415" s="31">
        <f>Calculations!R393</f>
        <v>0</v>
      </c>
      <c r="T415" s="31">
        <f>Calculations!AA393</f>
        <v>0</v>
      </c>
      <c r="U415" s="31">
        <f>Calculations!AE393</f>
        <v>0</v>
      </c>
      <c r="V415" s="31">
        <f>Calculations!AB393</f>
        <v>2.4E-2</v>
      </c>
      <c r="W415" s="31">
        <f>Calculations!AF393</f>
        <v>100</v>
      </c>
      <c r="X415" s="31">
        <f>Calculations!AC393</f>
        <v>0</v>
      </c>
      <c r="Y415" s="31">
        <f>Calculations!AG393</f>
        <v>0</v>
      </c>
      <c r="Z415" s="31">
        <f>Calculations!AD393</f>
        <v>0</v>
      </c>
      <c r="AA415" s="31">
        <f>Calculations!AH393</f>
        <v>0</v>
      </c>
      <c r="AB415" s="15" t="s">
        <v>64</v>
      </c>
      <c r="AC415" s="14" t="s">
        <v>2097</v>
      </c>
      <c r="AD415" s="22" t="s">
        <v>2116</v>
      </c>
      <c r="AE415" s="22" t="s">
        <v>2117</v>
      </c>
      <c r="AF415" s="22"/>
      <c r="AG415" s="14" t="s">
        <v>2123</v>
      </c>
    </row>
    <row r="416" spans="2:33" ht="37.5" x14ac:dyDescent="0.25">
      <c r="B416" s="54" t="str">
        <f>Calculations!A394</f>
        <v>JBA32</v>
      </c>
      <c r="C416" s="14" t="str">
        <f>Calculations!B394</f>
        <v>421228, 232484</v>
      </c>
      <c r="D416" s="9" t="str">
        <f>Calculations!C394</f>
        <v>Housing</v>
      </c>
      <c r="E416" s="31">
        <f>Calculations!D394</f>
        <v>3.1E-2</v>
      </c>
      <c r="F416" s="31">
        <f>Calculations!H394</f>
        <v>3.1E-2</v>
      </c>
      <c r="G416" s="31">
        <f>Calculations!L394</f>
        <v>100</v>
      </c>
      <c r="H416" s="31">
        <f>Calculations!G394</f>
        <v>0</v>
      </c>
      <c r="I416" s="31">
        <f>Calculations!K394</f>
        <v>0</v>
      </c>
      <c r="J416" s="31">
        <f>Calculations!F394</f>
        <v>0</v>
      </c>
      <c r="K416" s="31">
        <f>Calculations!J394</f>
        <v>0</v>
      </c>
      <c r="L416" s="31">
        <f>Calculations!E394</f>
        <v>0</v>
      </c>
      <c r="M416" s="31">
        <f>Calculations!I394</f>
        <v>0</v>
      </c>
      <c r="N416" s="31">
        <f>Calculations!P394</f>
        <v>0</v>
      </c>
      <c r="O416" s="31">
        <f>Calculations!U394</f>
        <v>0</v>
      </c>
      <c r="P416" s="31">
        <f>Calculations!N394</f>
        <v>0</v>
      </c>
      <c r="Q416" s="31">
        <f>Calculations!S394</f>
        <v>0</v>
      </c>
      <c r="R416" s="31">
        <f>Calculations!M394</f>
        <v>0</v>
      </c>
      <c r="S416" s="31">
        <f>Calculations!R394</f>
        <v>0</v>
      </c>
      <c r="T416" s="31">
        <f>Calculations!AA394</f>
        <v>0</v>
      </c>
      <c r="U416" s="31">
        <f>Calculations!AE394</f>
        <v>0</v>
      </c>
      <c r="V416" s="31">
        <f>Calculations!AB394</f>
        <v>0</v>
      </c>
      <c r="W416" s="31">
        <f>Calculations!AF394</f>
        <v>0</v>
      </c>
      <c r="X416" s="31">
        <f>Calculations!AC394</f>
        <v>0</v>
      </c>
      <c r="Y416" s="31">
        <f>Calculations!AG394</f>
        <v>0</v>
      </c>
      <c r="Z416" s="31">
        <f>Calculations!AD394</f>
        <v>0</v>
      </c>
      <c r="AA416" s="31">
        <f>Calculations!AH394</f>
        <v>0</v>
      </c>
      <c r="AB416" s="15" t="s">
        <v>64</v>
      </c>
      <c r="AC416" s="14" t="s">
        <v>2099</v>
      </c>
      <c r="AD416" s="22" t="s">
        <v>2107</v>
      </c>
      <c r="AE416" s="22" t="s">
        <v>2102</v>
      </c>
      <c r="AF416" s="22"/>
      <c r="AG416" s="14" t="s">
        <v>2122</v>
      </c>
    </row>
    <row r="417" spans="2:33" ht="37.5" x14ac:dyDescent="0.25">
      <c r="B417" s="54" t="str">
        <f>Calculations!A395</f>
        <v>JBA33</v>
      </c>
      <c r="C417" s="14" t="str">
        <f>Calculations!B395</f>
        <v>421317, 232548</v>
      </c>
      <c r="D417" s="9" t="str">
        <f>Calculations!C395</f>
        <v>Housing</v>
      </c>
      <c r="E417" s="31">
        <f>Calculations!D395</f>
        <v>5.8000000000000003E-2</v>
      </c>
      <c r="F417" s="31">
        <f>Calculations!H395</f>
        <v>5.8000000000000003E-2</v>
      </c>
      <c r="G417" s="31">
        <f>Calculations!L395</f>
        <v>100</v>
      </c>
      <c r="H417" s="31">
        <f>Calculations!G395</f>
        <v>0</v>
      </c>
      <c r="I417" s="31">
        <f>Calculations!K395</f>
        <v>0</v>
      </c>
      <c r="J417" s="31">
        <f>Calculations!F395</f>
        <v>0</v>
      </c>
      <c r="K417" s="31">
        <f>Calculations!J395</f>
        <v>0</v>
      </c>
      <c r="L417" s="31">
        <f>Calculations!E395</f>
        <v>0</v>
      </c>
      <c r="M417" s="31">
        <f>Calculations!I395</f>
        <v>0</v>
      </c>
      <c r="N417" s="31">
        <f>Calculations!P395</f>
        <v>0</v>
      </c>
      <c r="O417" s="31">
        <f>Calculations!U395</f>
        <v>0</v>
      </c>
      <c r="P417" s="31">
        <f>Calculations!N395</f>
        <v>0</v>
      </c>
      <c r="Q417" s="31">
        <f>Calculations!S395</f>
        <v>0</v>
      </c>
      <c r="R417" s="31">
        <f>Calculations!M395</f>
        <v>0</v>
      </c>
      <c r="S417" s="31">
        <f>Calculations!R395</f>
        <v>0</v>
      </c>
      <c r="T417" s="31">
        <f>Calculations!AA395</f>
        <v>0</v>
      </c>
      <c r="U417" s="31">
        <f>Calculations!AE395</f>
        <v>0</v>
      </c>
      <c r="V417" s="31">
        <f>Calculations!AB395</f>
        <v>0</v>
      </c>
      <c r="W417" s="31">
        <f>Calculations!AF395</f>
        <v>0</v>
      </c>
      <c r="X417" s="31">
        <f>Calculations!AC395</f>
        <v>0</v>
      </c>
      <c r="Y417" s="31">
        <f>Calculations!AG395</f>
        <v>0</v>
      </c>
      <c r="Z417" s="31">
        <f>Calculations!AD395</f>
        <v>0</v>
      </c>
      <c r="AA417" s="31">
        <f>Calculations!AH395</f>
        <v>0</v>
      </c>
      <c r="AB417" s="15" t="s">
        <v>64</v>
      </c>
      <c r="AC417" s="14" t="s">
        <v>2099</v>
      </c>
      <c r="AD417" s="22" t="s">
        <v>2107</v>
      </c>
      <c r="AE417" s="22" t="s">
        <v>2102</v>
      </c>
      <c r="AF417" s="22"/>
      <c r="AG417" s="14" t="s">
        <v>2122</v>
      </c>
    </row>
    <row r="418" spans="2:33" ht="37.5" x14ac:dyDescent="0.25">
      <c r="B418" s="54" t="str">
        <f>Calculations!A396</f>
        <v>JBA34</v>
      </c>
      <c r="C418" s="14" t="str">
        <f>Calculations!B396</f>
        <v>420901, 232969</v>
      </c>
      <c r="D418" s="9" t="str">
        <f>Calculations!C396</f>
        <v>Housing</v>
      </c>
      <c r="E418" s="31">
        <f>Calculations!D396</f>
        <v>7.0000000000000007E-2</v>
      </c>
      <c r="F418" s="31">
        <f>Calculations!H396</f>
        <v>7.0000000000000007E-2</v>
      </c>
      <c r="G418" s="31">
        <f>Calculations!L396</f>
        <v>100</v>
      </c>
      <c r="H418" s="31">
        <f>Calculations!G396</f>
        <v>0</v>
      </c>
      <c r="I418" s="31">
        <f>Calculations!K396</f>
        <v>0</v>
      </c>
      <c r="J418" s="31">
        <f>Calculations!F396</f>
        <v>0</v>
      </c>
      <c r="K418" s="31">
        <f>Calculations!J396</f>
        <v>0</v>
      </c>
      <c r="L418" s="31">
        <f>Calculations!E396</f>
        <v>0</v>
      </c>
      <c r="M418" s="31">
        <f>Calculations!I396</f>
        <v>0</v>
      </c>
      <c r="N418" s="31">
        <f>Calculations!P396</f>
        <v>0</v>
      </c>
      <c r="O418" s="31">
        <f>Calculations!U396</f>
        <v>0</v>
      </c>
      <c r="P418" s="31">
        <f>Calculations!N396</f>
        <v>0</v>
      </c>
      <c r="Q418" s="31">
        <f>Calculations!S396</f>
        <v>0</v>
      </c>
      <c r="R418" s="31">
        <f>Calculations!M396</f>
        <v>0</v>
      </c>
      <c r="S418" s="31">
        <f>Calculations!R396</f>
        <v>0</v>
      </c>
      <c r="T418" s="31">
        <f>Calculations!AA396</f>
        <v>0</v>
      </c>
      <c r="U418" s="31">
        <f>Calculations!AE396</f>
        <v>0</v>
      </c>
      <c r="V418" s="31">
        <f>Calculations!AB396</f>
        <v>0</v>
      </c>
      <c r="W418" s="31">
        <f>Calculations!AF396</f>
        <v>0</v>
      </c>
      <c r="X418" s="31">
        <f>Calculations!AC396</f>
        <v>0</v>
      </c>
      <c r="Y418" s="31">
        <f>Calculations!AG396</f>
        <v>0</v>
      </c>
      <c r="Z418" s="31">
        <f>Calculations!AD396</f>
        <v>0</v>
      </c>
      <c r="AA418" s="31">
        <f>Calculations!AH396</f>
        <v>0</v>
      </c>
      <c r="AB418" s="15" t="s">
        <v>64</v>
      </c>
      <c r="AC418" s="14" t="s">
        <v>2099</v>
      </c>
      <c r="AD418" s="22" t="s">
        <v>2107</v>
      </c>
      <c r="AE418" s="22" t="s">
        <v>2102</v>
      </c>
      <c r="AF418" s="22"/>
      <c r="AG418" s="14" t="s">
        <v>2122</v>
      </c>
    </row>
    <row r="419" spans="2:33" ht="25" x14ac:dyDescent="0.25">
      <c r="B419" s="54" t="str">
        <f>Calculations!A397</f>
        <v>JBA35</v>
      </c>
      <c r="C419" s="14" t="str">
        <f>Calculations!B397</f>
        <v>420560, 232700</v>
      </c>
      <c r="D419" s="9" t="str">
        <f>Calculations!C397</f>
        <v>Housing</v>
      </c>
      <c r="E419" s="31">
        <f>Calculations!D397</f>
        <v>6.0999999999999999E-2</v>
      </c>
      <c r="F419" s="31">
        <f>Calculations!H397</f>
        <v>0</v>
      </c>
      <c r="G419" s="31">
        <f>Calculations!L397</f>
        <v>0</v>
      </c>
      <c r="H419" s="31">
        <f>Calculations!G397</f>
        <v>6.0999999999999999E-2</v>
      </c>
      <c r="I419" s="31">
        <f>Calculations!K397</f>
        <v>100</v>
      </c>
      <c r="J419" s="31">
        <f>Calculations!F397</f>
        <v>0</v>
      </c>
      <c r="K419" s="31">
        <f>Calculations!J397</f>
        <v>0</v>
      </c>
      <c r="L419" s="31">
        <f>Calculations!E397</f>
        <v>0</v>
      </c>
      <c r="M419" s="31">
        <f>Calculations!I397</f>
        <v>0</v>
      </c>
      <c r="N419" s="31">
        <f>Calculations!P397</f>
        <v>1E-3</v>
      </c>
      <c r="O419" s="31">
        <f>Calculations!U397</f>
        <v>1.639344262295082</v>
      </c>
      <c r="P419" s="31">
        <f>Calculations!N397</f>
        <v>1E-3</v>
      </c>
      <c r="Q419" s="31">
        <f>Calculations!S397</f>
        <v>1.639344262295082</v>
      </c>
      <c r="R419" s="31">
        <f>Calculations!M397</f>
        <v>2.8000000000000001E-2</v>
      </c>
      <c r="S419" s="31">
        <f>Calculations!R397</f>
        <v>45.901639344262293</v>
      </c>
      <c r="T419" s="31">
        <f>Calculations!AA397</f>
        <v>0</v>
      </c>
      <c r="U419" s="31">
        <f>Calculations!AE397</f>
        <v>0</v>
      </c>
      <c r="V419" s="31">
        <f>Calculations!AB397</f>
        <v>6.0999999999999999E-2</v>
      </c>
      <c r="W419" s="31">
        <f>Calculations!AF397</f>
        <v>100</v>
      </c>
      <c r="X419" s="31">
        <f>Calculations!AC397</f>
        <v>0</v>
      </c>
      <c r="Y419" s="31">
        <f>Calculations!AG397</f>
        <v>0</v>
      </c>
      <c r="Z419" s="31">
        <f>Calculations!AD397</f>
        <v>0</v>
      </c>
      <c r="AA419" s="31">
        <f>Calculations!AH397</f>
        <v>0</v>
      </c>
      <c r="AB419" s="15" t="s">
        <v>64</v>
      </c>
      <c r="AC419" s="14" t="s">
        <v>2097</v>
      </c>
      <c r="AD419" s="22" t="s">
        <v>2116</v>
      </c>
      <c r="AE419" s="22" t="s">
        <v>2117</v>
      </c>
      <c r="AF419" s="22"/>
      <c r="AG419" s="14" t="s">
        <v>2123</v>
      </c>
    </row>
    <row r="420" spans="2:33" ht="37.5" x14ac:dyDescent="0.25">
      <c r="B420" s="54" t="str">
        <f>Calculations!A398</f>
        <v>JBA36</v>
      </c>
      <c r="C420" s="14" t="str">
        <f>Calculations!B398</f>
        <v>421321, 232481</v>
      </c>
      <c r="D420" s="9" t="str">
        <f>Calculations!C398</f>
        <v>Housing</v>
      </c>
      <c r="E420" s="31">
        <f>Calculations!D398</f>
        <v>6.3E-2</v>
      </c>
      <c r="F420" s="31">
        <f>Calculations!H398</f>
        <v>6.3E-2</v>
      </c>
      <c r="G420" s="31">
        <f>Calculations!L398</f>
        <v>100</v>
      </c>
      <c r="H420" s="31">
        <f>Calculations!G398</f>
        <v>0</v>
      </c>
      <c r="I420" s="31">
        <f>Calculations!K398</f>
        <v>0</v>
      </c>
      <c r="J420" s="31">
        <f>Calculations!F398</f>
        <v>0</v>
      </c>
      <c r="K420" s="31">
        <f>Calculations!J398</f>
        <v>0</v>
      </c>
      <c r="L420" s="31">
        <f>Calculations!E398</f>
        <v>0</v>
      </c>
      <c r="M420" s="31">
        <f>Calculations!I398</f>
        <v>0</v>
      </c>
      <c r="N420" s="31">
        <f>Calculations!P398</f>
        <v>0</v>
      </c>
      <c r="O420" s="31">
        <f>Calculations!U398</f>
        <v>0</v>
      </c>
      <c r="P420" s="31">
        <f>Calculations!N398</f>
        <v>0</v>
      </c>
      <c r="Q420" s="31">
        <f>Calculations!S398</f>
        <v>0</v>
      </c>
      <c r="R420" s="31">
        <f>Calculations!M398</f>
        <v>0</v>
      </c>
      <c r="S420" s="31">
        <f>Calculations!R398</f>
        <v>0</v>
      </c>
      <c r="T420" s="31">
        <f>Calculations!AA398</f>
        <v>0</v>
      </c>
      <c r="U420" s="31">
        <f>Calculations!AE398</f>
        <v>0</v>
      </c>
      <c r="V420" s="31">
        <f>Calculations!AB398</f>
        <v>0</v>
      </c>
      <c r="W420" s="31">
        <f>Calculations!AF398</f>
        <v>0</v>
      </c>
      <c r="X420" s="31">
        <f>Calculations!AC398</f>
        <v>0</v>
      </c>
      <c r="Y420" s="31">
        <f>Calculations!AG398</f>
        <v>0</v>
      </c>
      <c r="Z420" s="31">
        <f>Calculations!AD398</f>
        <v>0</v>
      </c>
      <c r="AA420" s="31">
        <f>Calculations!AH398</f>
        <v>0</v>
      </c>
      <c r="AB420" s="15" t="s">
        <v>64</v>
      </c>
      <c r="AC420" s="14" t="s">
        <v>2099</v>
      </c>
      <c r="AD420" s="22" t="s">
        <v>2107</v>
      </c>
      <c r="AE420" s="22" t="s">
        <v>2102</v>
      </c>
      <c r="AF420" s="22"/>
      <c r="AG420" s="14" t="s">
        <v>2122</v>
      </c>
    </row>
    <row r="421" spans="2:33" ht="37.5" x14ac:dyDescent="0.25">
      <c r="B421" s="54" t="str">
        <f>Calculations!A399</f>
        <v>JBA37</v>
      </c>
      <c r="C421" s="14" t="str">
        <f>Calculations!B399</f>
        <v>420416, 232482</v>
      </c>
      <c r="D421" s="9" t="str">
        <f>Calculations!C399</f>
        <v>Housing</v>
      </c>
      <c r="E421" s="31">
        <f>Calculations!D399</f>
        <v>1.6E-2</v>
      </c>
      <c r="F421" s="31">
        <f>Calculations!H399</f>
        <v>1.6E-2</v>
      </c>
      <c r="G421" s="31">
        <f>Calculations!L399</f>
        <v>100</v>
      </c>
      <c r="H421" s="31">
        <f>Calculations!G399</f>
        <v>0</v>
      </c>
      <c r="I421" s="31">
        <f>Calculations!K399</f>
        <v>0</v>
      </c>
      <c r="J421" s="31">
        <f>Calculations!F399</f>
        <v>0</v>
      </c>
      <c r="K421" s="31">
        <f>Calculations!J399</f>
        <v>0</v>
      </c>
      <c r="L421" s="31">
        <f>Calculations!E399</f>
        <v>0</v>
      </c>
      <c r="M421" s="31">
        <f>Calculations!I399</f>
        <v>0</v>
      </c>
      <c r="N421" s="31">
        <f>Calculations!P399</f>
        <v>1E-3</v>
      </c>
      <c r="O421" s="31">
        <f>Calculations!U399</f>
        <v>6.25</v>
      </c>
      <c r="P421" s="31">
        <f>Calculations!N399</f>
        <v>0</v>
      </c>
      <c r="Q421" s="31">
        <f>Calculations!S399</f>
        <v>0</v>
      </c>
      <c r="R421" s="31">
        <f>Calculations!M399</f>
        <v>0</v>
      </c>
      <c r="S421" s="31">
        <f>Calculations!R399</f>
        <v>0</v>
      </c>
      <c r="T421" s="31">
        <f>Calculations!AA399</f>
        <v>0</v>
      </c>
      <c r="U421" s="31">
        <f>Calculations!AE399</f>
        <v>0</v>
      </c>
      <c r="V421" s="31">
        <f>Calculations!AB399</f>
        <v>0</v>
      </c>
      <c r="W421" s="31">
        <f>Calculations!AF399</f>
        <v>0</v>
      </c>
      <c r="X421" s="31">
        <f>Calculations!AC399</f>
        <v>0</v>
      </c>
      <c r="Y421" s="31">
        <f>Calculations!AG399</f>
        <v>0</v>
      </c>
      <c r="Z421" s="31">
        <f>Calculations!AD399</f>
        <v>0</v>
      </c>
      <c r="AA421" s="31">
        <f>Calculations!AH399</f>
        <v>0</v>
      </c>
      <c r="AB421" s="15" t="s">
        <v>64</v>
      </c>
      <c r="AC421" s="14" t="s">
        <v>2098</v>
      </c>
      <c r="AD421" s="22" t="s">
        <v>2106</v>
      </c>
      <c r="AE421" s="22" t="s">
        <v>2101</v>
      </c>
      <c r="AF421" s="22"/>
      <c r="AG421" s="14" t="s">
        <v>2121</v>
      </c>
    </row>
    <row r="422" spans="2:33" ht="37.5" x14ac:dyDescent="0.25">
      <c r="B422" s="54" t="str">
        <f>Calculations!A400</f>
        <v>JBA38</v>
      </c>
      <c r="C422" s="14" t="str">
        <f>Calculations!B400</f>
        <v>420570, 232553</v>
      </c>
      <c r="D422" s="9" t="str">
        <f>Calculations!C400</f>
        <v>Housing</v>
      </c>
      <c r="E422" s="31">
        <f>Calculations!D400</f>
        <v>2.9000000000000001E-2</v>
      </c>
      <c r="F422" s="31">
        <f>Calculations!H400</f>
        <v>2.9000000000000001E-2</v>
      </c>
      <c r="G422" s="31">
        <f>Calculations!L400</f>
        <v>100</v>
      </c>
      <c r="H422" s="31">
        <f>Calculations!G400</f>
        <v>0</v>
      </c>
      <c r="I422" s="31">
        <f>Calculations!K400</f>
        <v>0</v>
      </c>
      <c r="J422" s="31">
        <f>Calculations!F400</f>
        <v>0</v>
      </c>
      <c r="K422" s="31">
        <f>Calculations!J400</f>
        <v>0</v>
      </c>
      <c r="L422" s="31">
        <f>Calculations!E400</f>
        <v>0</v>
      </c>
      <c r="M422" s="31">
        <f>Calculations!I400</f>
        <v>0</v>
      </c>
      <c r="N422" s="31">
        <f>Calculations!P400</f>
        <v>0</v>
      </c>
      <c r="O422" s="31">
        <f>Calculations!U400</f>
        <v>0</v>
      </c>
      <c r="P422" s="31">
        <f>Calculations!N400</f>
        <v>0</v>
      </c>
      <c r="Q422" s="31">
        <f>Calculations!S400</f>
        <v>0</v>
      </c>
      <c r="R422" s="31">
        <f>Calculations!M400</f>
        <v>0</v>
      </c>
      <c r="S422" s="31">
        <f>Calculations!R400</f>
        <v>0</v>
      </c>
      <c r="T422" s="31">
        <f>Calculations!AA400</f>
        <v>0</v>
      </c>
      <c r="U422" s="31">
        <f>Calculations!AE400</f>
        <v>0</v>
      </c>
      <c r="V422" s="31">
        <f>Calculations!AB400</f>
        <v>0</v>
      </c>
      <c r="W422" s="31">
        <f>Calculations!AF400</f>
        <v>0</v>
      </c>
      <c r="X422" s="31">
        <f>Calculations!AC400</f>
        <v>0</v>
      </c>
      <c r="Y422" s="31">
        <f>Calculations!AG400</f>
        <v>0</v>
      </c>
      <c r="Z422" s="31">
        <f>Calculations!AD400</f>
        <v>0</v>
      </c>
      <c r="AA422" s="31">
        <f>Calculations!AH400</f>
        <v>0</v>
      </c>
      <c r="AB422" s="15" t="s">
        <v>64</v>
      </c>
      <c r="AC422" s="14" t="s">
        <v>2099</v>
      </c>
      <c r="AD422" s="22" t="s">
        <v>2107</v>
      </c>
      <c r="AE422" s="22" t="s">
        <v>2102</v>
      </c>
      <c r="AF422" s="22"/>
      <c r="AG422" s="14" t="s">
        <v>2122</v>
      </c>
    </row>
    <row r="423" spans="2:33" ht="37.5" x14ac:dyDescent="0.25">
      <c r="B423" s="54" t="str">
        <f>Calculations!A401</f>
        <v>JBA39</v>
      </c>
      <c r="C423" s="14" t="str">
        <f>Calculations!B401</f>
        <v>421088, 232520</v>
      </c>
      <c r="D423" s="9" t="str">
        <f>Calculations!C401</f>
        <v>Housing</v>
      </c>
      <c r="E423" s="31">
        <f>Calculations!D401</f>
        <v>6.4000000000000001E-2</v>
      </c>
      <c r="F423" s="31">
        <f>Calculations!H401</f>
        <v>6.4000000000000001E-2</v>
      </c>
      <c r="G423" s="31">
        <f>Calculations!L401</f>
        <v>100</v>
      </c>
      <c r="H423" s="31">
        <f>Calculations!G401</f>
        <v>0</v>
      </c>
      <c r="I423" s="31">
        <f>Calculations!K401</f>
        <v>0</v>
      </c>
      <c r="J423" s="31">
        <f>Calculations!F401</f>
        <v>0</v>
      </c>
      <c r="K423" s="31">
        <f>Calculations!J401</f>
        <v>0</v>
      </c>
      <c r="L423" s="31">
        <f>Calculations!E401</f>
        <v>0</v>
      </c>
      <c r="M423" s="31">
        <f>Calculations!I401</f>
        <v>0</v>
      </c>
      <c r="N423" s="31">
        <f>Calculations!P401</f>
        <v>0</v>
      </c>
      <c r="O423" s="31">
        <f>Calculations!U401</f>
        <v>0</v>
      </c>
      <c r="P423" s="31">
        <f>Calculations!N401</f>
        <v>0</v>
      </c>
      <c r="Q423" s="31">
        <f>Calculations!S401</f>
        <v>0</v>
      </c>
      <c r="R423" s="31">
        <f>Calculations!M401</f>
        <v>0</v>
      </c>
      <c r="S423" s="31">
        <f>Calculations!R401</f>
        <v>0</v>
      </c>
      <c r="T423" s="31">
        <f>Calculations!AA401</f>
        <v>0</v>
      </c>
      <c r="U423" s="31">
        <f>Calculations!AE401</f>
        <v>0</v>
      </c>
      <c r="V423" s="31">
        <f>Calculations!AB401</f>
        <v>0</v>
      </c>
      <c r="W423" s="31">
        <f>Calculations!AF401</f>
        <v>0</v>
      </c>
      <c r="X423" s="31">
        <f>Calculations!AC401</f>
        <v>0</v>
      </c>
      <c r="Y423" s="31">
        <f>Calculations!AG401</f>
        <v>0</v>
      </c>
      <c r="Z423" s="31">
        <f>Calculations!AD401</f>
        <v>0</v>
      </c>
      <c r="AA423" s="31">
        <f>Calculations!AH401</f>
        <v>0</v>
      </c>
      <c r="AB423" s="15" t="s">
        <v>64</v>
      </c>
      <c r="AC423" s="14" t="s">
        <v>2099</v>
      </c>
      <c r="AD423" s="22" t="s">
        <v>2107</v>
      </c>
      <c r="AE423" s="22" t="s">
        <v>2102</v>
      </c>
      <c r="AF423" s="22"/>
      <c r="AG423" s="14" t="s">
        <v>2122</v>
      </c>
    </row>
    <row r="424" spans="2:33" ht="37.5" x14ac:dyDescent="0.25">
      <c r="B424" s="54" t="str">
        <f>Calculations!A402</f>
        <v>JBA4</v>
      </c>
      <c r="C424" s="14" t="str">
        <f>Calculations!B402</f>
        <v>421116, 232538</v>
      </c>
      <c r="D424" s="9" t="str">
        <f>Calculations!C402</f>
        <v>Housing</v>
      </c>
      <c r="E424" s="31">
        <f>Calculations!D402</f>
        <v>2.1000000000000001E-2</v>
      </c>
      <c r="F424" s="31">
        <f>Calculations!H402</f>
        <v>2.1000000000000001E-2</v>
      </c>
      <c r="G424" s="31">
        <f>Calculations!L402</f>
        <v>100</v>
      </c>
      <c r="H424" s="31">
        <f>Calculations!G402</f>
        <v>0</v>
      </c>
      <c r="I424" s="31">
        <f>Calculations!K402</f>
        <v>0</v>
      </c>
      <c r="J424" s="31">
        <f>Calculations!F402</f>
        <v>0</v>
      </c>
      <c r="K424" s="31">
        <f>Calculations!J402</f>
        <v>0</v>
      </c>
      <c r="L424" s="31">
        <f>Calculations!E402</f>
        <v>0</v>
      </c>
      <c r="M424" s="31">
        <f>Calculations!I402</f>
        <v>0</v>
      </c>
      <c r="N424" s="31">
        <f>Calculations!P402</f>
        <v>2E-3</v>
      </c>
      <c r="O424" s="31">
        <f>Calculations!U402</f>
        <v>9.5238095238095237</v>
      </c>
      <c r="P424" s="31">
        <f>Calculations!N402</f>
        <v>0</v>
      </c>
      <c r="Q424" s="31">
        <f>Calculations!S402</f>
        <v>0</v>
      </c>
      <c r="R424" s="31">
        <f>Calculations!M402</f>
        <v>0</v>
      </c>
      <c r="S424" s="31">
        <f>Calculations!R402</f>
        <v>0</v>
      </c>
      <c r="T424" s="31">
        <f>Calculations!AA402</f>
        <v>0</v>
      </c>
      <c r="U424" s="31">
        <f>Calculations!AE402</f>
        <v>0</v>
      </c>
      <c r="V424" s="31">
        <f>Calculations!AB402</f>
        <v>0</v>
      </c>
      <c r="W424" s="31">
        <f>Calculations!AF402</f>
        <v>0</v>
      </c>
      <c r="X424" s="31">
        <f>Calculations!AC402</f>
        <v>0</v>
      </c>
      <c r="Y424" s="31">
        <f>Calculations!AG402</f>
        <v>0</v>
      </c>
      <c r="Z424" s="31">
        <f>Calculations!AD402</f>
        <v>0</v>
      </c>
      <c r="AA424" s="31">
        <f>Calculations!AH402</f>
        <v>0</v>
      </c>
      <c r="AB424" s="15" t="s">
        <v>64</v>
      </c>
      <c r="AC424" s="14" t="s">
        <v>2098</v>
      </c>
      <c r="AD424" s="22" t="s">
        <v>2106</v>
      </c>
      <c r="AE424" s="22" t="s">
        <v>2101</v>
      </c>
      <c r="AF424" s="22"/>
      <c r="AG424" s="14" t="s">
        <v>2121</v>
      </c>
    </row>
    <row r="425" spans="2:33" ht="25" x14ac:dyDescent="0.25">
      <c r="B425" s="54" t="str">
        <f>Calculations!A403</f>
        <v>JBA40</v>
      </c>
      <c r="C425" s="14" t="str">
        <f>Calculations!B403</f>
        <v>420238, 232240</v>
      </c>
      <c r="D425" s="9" t="str">
        <f>Calculations!C403</f>
        <v>Housing</v>
      </c>
      <c r="E425" s="31">
        <f>Calculations!D403</f>
        <v>1.2E-2</v>
      </c>
      <c r="F425" s="31">
        <f>Calculations!H403</f>
        <v>0</v>
      </c>
      <c r="G425" s="31">
        <f>Calculations!L403</f>
        <v>0</v>
      </c>
      <c r="H425" s="31">
        <f>Calculations!G403</f>
        <v>1.2E-2</v>
      </c>
      <c r="I425" s="31">
        <f>Calculations!K403</f>
        <v>100</v>
      </c>
      <c r="J425" s="31">
        <f>Calculations!F403</f>
        <v>0</v>
      </c>
      <c r="K425" s="31">
        <f>Calculations!J403</f>
        <v>0</v>
      </c>
      <c r="L425" s="31">
        <f>Calculations!E403</f>
        <v>0</v>
      </c>
      <c r="M425" s="31">
        <f>Calculations!I403</f>
        <v>0</v>
      </c>
      <c r="N425" s="31">
        <f>Calculations!P403</f>
        <v>0</v>
      </c>
      <c r="O425" s="31">
        <f>Calculations!U403</f>
        <v>0</v>
      </c>
      <c r="P425" s="31">
        <f>Calculations!N403</f>
        <v>0</v>
      </c>
      <c r="Q425" s="31">
        <f>Calculations!S403</f>
        <v>0</v>
      </c>
      <c r="R425" s="31">
        <f>Calculations!M403</f>
        <v>6.0000000000000001E-3</v>
      </c>
      <c r="S425" s="31">
        <f>Calculations!R403</f>
        <v>50</v>
      </c>
      <c r="T425" s="31">
        <f>Calculations!AA403</f>
        <v>0</v>
      </c>
      <c r="U425" s="31">
        <f>Calculations!AE403</f>
        <v>0</v>
      </c>
      <c r="V425" s="31">
        <f>Calculations!AB403</f>
        <v>1.2E-2</v>
      </c>
      <c r="W425" s="31">
        <f>Calculations!AF403</f>
        <v>100</v>
      </c>
      <c r="X425" s="31">
        <f>Calculations!AC403</f>
        <v>0</v>
      </c>
      <c r="Y425" s="31">
        <f>Calculations!AG403</f>
        <v>0</v>
      </c>
      <c r="Z425" s="31">
        <f>Calculations!AD403</f>
        <v>0</v>
      </c>
      <c r="AA425" s="31">
        <f>Calculations!AH403</f>
        <v>0</v>
      </c>
      <c r="AB425" s="15" t="s">
        <v>64</v>
      </c>
      <c r="AC425" s="14" t="s">
        <v>2097</v>
      </c>
      <c r="AD425" s="22" t="s">
        <v>2116</v>
      </c>
      <c r="AE425" s="22" t="s">
        <v>2117</v>
      </c>
      <c r="AF425" s="22"/>
      <c r="AG425" s="14" t="s">
        <v>2123</v>
      </c>
    </row>
    <row r="426" spans="2:33" ht="37.5" x14ac:dyDescent="0.25">
      <c r="B426" s="54" t="str">
        <f>Calculations!A404</f>
        <v>JBA41</v>
      </c>
      <c r="C426" s="14" t="str">
        <f>Calculations!B404</f>
        <v>420592, 232565</v>
      </c>
      <c r="D426" s="9" t="str">
        <f>Calculations!C404</f>
        <v>Housing</v>
      </c>
      <c r="E426" s="31">
        <f>Calculations!D404</f>
        <v>1.4999999999999999E-2</v>
      </c>
      <c r="F426" s="31">
        <f>Calculations!H404</f>
        <v>1.4999999999999999E-2</v>
      </c>
      <c r="G426" s="31">
        <f>Calculations!L404</f>
        <v>100</v>
      </c>
      <c r="H426" s="31">
        <f>Calculations!G404</f>
        <v>0</v>
      </c>
      <c r="I426" s="31">
        <f>Calculations!K404</f>
        <v>0</v>
      </c>
      <c r="J426" s="31">
        <f>Calculations!F404</f>
        <v>0</v>
      </c>
      <c r="K426" s="31">
        <f>Calculations!J404</f>
        <v>0</v>
      </c>
      <c r="L426" s="31">
        <f>Calculations!E404</f>
        <v>0</v>
      </c>
      <c r="M426" s="31">
        <f>Calculations!I404</f>
        <v>0</v>
      </c>
      <c r="N426" s="31">
        <f>Calculations!P404</f>
        <v>0</v>
      </c>
      <c r="O426" s="31">
        <f>Calculations!U404</f>
        <v>0</v>
      </c>
      <c r="P426" s="31">
        <f>Calculations!N404</f>
        <v>0</v>
      </c>
      <c r="Q426" s="31">
        <f>Calculations!S404</f>
        <v>0</v>
      </c>
      <c r="R426" s="31">
        <f>Calculations!M404</f>
        <v>0</v>
      </c>
      <c r="S426" s="31">
        <f>Calculations!R404</f>
        <v>0</v>
      </c>
      <c r="T426" s="31">
        <f>Calculations!AA404</f>
        <v>0</v>
      </c>
      <c r="U426" s="31">
        <f>Calculations!AE404</f>
        <v>0</v>
      </c>
      <c r="V426" s="31">
        <f>Calculations!AB404</f>
        <v>0</v>
      </c>
      <c r="W426" s="31">
        <f>Calculations!AF404</f>
        <v>0</v>
      </c>
      <c r="X426" s="31">
        <f>Calculations!AC404</f>
        <v>0</v>
      </c>
      <c r="Y426" s="31">
        <f>Calculations!AG404</f>
        <v>0</v>
      </c>
      <c r="Z426" s="31">
        <f>Calculations!AD404</f>
        <v>0</v>
      </c>
      <c r="AA426" s="31">
        <f>Calculations!AH404</f>
        <v>0</v>
      </c>
      <c r="AB426" s="15" t="s">
        <v>64</v>
      </c>
      <c r="AC426" s="14" t="s">
        <v>2099</v>
      </c>
      <c r="AD426" s="22" t="s">
        <v>2107</v>
      </c>
      <c r="AE426" s="22" t="s">
        <v>2102</v>
      </c>
      <c r="AF426" s="22"/>
      <c r="AG426" s="14" t="s">
        <v>2122</v>
      </c>
    </row>
    <row r="427" spans="2:33" ht="37.5" x14ac:dyDescent="0.25">
      <c r="B427" s="54" t="str">
        <f>Calculations!A405</f>
        <v>JBA42</v>
      </c>
      <c r="C427" s="14" t="str">
        <f>Calculations!B405</f>
        <v>421278, 231860</v>
      </c>
      <c r="D427" s="9" t="str">
        <f>Calculations!C405</f>
        <v>Housing</v>
      </c>
      <c r="E427" s="31">
        <f>Calculations!D405</f>
        <v>0.159</v>
      </c>
      <c r="F427" s="31">
        <f>Calculations!H405</f>
        <v>0.159</v>
      </c>
      <c r="G427" s="31">
        <f>Calculations!L405</f>
        <v>100</v>
      </c>
      <c r="H427" s="31">
        <f>Calculations!G405</f>
        <v>0</v>
      </c>
      <c r="I427" s="31">
        <f>Calculations!K405</f>
        <v>0</v>
      </c>
      <c r="J427" s="31">
        <f>Calculations!F405</f>
        <v>0</v>
      </c>
      <c r="K427" s="31">
        <f>Calculations!J405</f>
        <v>0</v>
      </c>
      <c r="L427" s="31">
        <f>Calculations!E405</f>
        <v>0</v>
      </c>
      <c r="M427" s="31">
        <f>Calculations!I405</f>
        <v>0</v>
      </c>
      <c r="N427" s="31">
        <f>Calculations!P405</f>
        <v>0</v>
      </c>
      <c r="O427" s="31">
        <f>Calculations!U405</f>
        <v>0</v>
      </c>
      <c r="P427" s="31">
        <f>Calculations!N405</f>
        <v>0</v>
      </c>
      <c r="Q427" s="31">
        <f>Calculations!S405</f>
        <v>0</v>
      </c>
      <c r="R427" s="31">
        <f>Calculations!M405</f>
        <v>0</v>
      </c>
      <c r="S427" s="31">
        <f>Calculations!R405</f>
        <v>0</v>
      </c>
      <c r="T427" s="31">
        <f>Calculations!AA405</f>
        <v>0</v>
      </c>
      <c r="U427" s="31">
        <f>Calculations!AE405</f>
        <v>0</v>
      </c>
      <c r="V427" s="31">
        <f>Calculations!AB405</f>
        <v>0</v>
      </c>
      <c r="W427" s="31">
        <f>Calculations!AF405</f>
        <v>0</v>
      </c>
      <c r="X427" s="31">
        <f>Calculations!AC405</f>
        <v>0</v>
      </c>
      <c r="Y427" s="31">
        <f>Calculations!AG405</f>
        <v>0</v>
      </c>
      <c r="Z427" s="31">
        <f>Calculations!AD405</f>
        <v>0</v>
      </c>
      <c r="AA427" s="31">
        <f>Calculations!AH405</f>
        <v>0</v>
      </c>
      <c r="AB427" s="15" t="s">
        <v>64</v>
      </c>
      <c r="AC427" s="14" t="s">
        <v>2099</v>
      </c>
      <c r="AD427" s="22" t="s">
        <v>2107</v>
      </c>
      <c r="AE427" s="22" t="s">
        <v>2102</v>
      </c>
      <c r="AF427" s="22"/>
      <c r="AG427" s="14" t="s">
        <v>2122</v>
      </c>
    </row>
    <row r="428" spans="2:33" ht="25" x14ac:dyDescent="0.25">
      <c r="B428" s="54" t="str">
        <f>Calculations!A406</f>
        <v>JBA43</v>
      </c>
      <c r="C428" s="14" t="str">
        <f>Calculations!B406</f>
        <v>420611, 232474</v>
      </c>
      <c r="D428" s="9" t="str">
        <f>Calculations!C406</f>
        <v>Housing</v>
      </c>
      <c r="E428" s="31">
        <f>Calculations!D406</f>
        <v>0.03</v>
      </c>
      <c r="F428" s="31">
        <f>Calculations!H406</f>
        <v>0</v>
      </c>
      <c r="G428" s="31">
        <f>Calculations!L406</f>
        <v>0</v>
      </c>
      <c r="H428" s="31">
        <f>Calculations!G406</f>
        <v>0.03</v>
      </c>
      <c r="I428" s="31">
        <f>Calculations!K406</f>
        <v>100</v>
      </c>
      <c r="J428" s="31">
        <f>Calculations!F406</f>
        <v>0</v>
      </c>
      <c r="K428" s="31">
        <f>Calculations!J406</f>
        <v>0</v>
      </c>
      <c r="L428" s="31">
        <f>Calculations!E406</f>
        <v>0</v>
      </c>
      <c r="M428" s="31">
        <f>Calculations!I406</f>
        <v>0</v>
      </c>
      <c r="N428" s="31">
        <f>Calculations!P406</f>
        <v>0</v>
      </c>
      <c r="O428" s="31">
        <f>Calculations!U406</f>
        <v>0</v>
      </c>
      <c r="P428" s="31">
        <f>Calculations!N406</f>
        <v>0</v>
      </c>
      <c r="Q428" s="31">
        <f>Calculations!S406</f>
        <v>0</v>
      </c>
      <c r="R428" s="31">
        <f>Calculations!M406</f>
        <v>0</v>
      </c>
      <c r="S428" s="31">
        <f>Calculations!R406</f>
        <v>0</v>
      </c>
      <c r="T428" s="31">
        <f>Calculations!AA406</f>
        <v>0</v>
      </c>
      <c r="U428" s="31">
        <f>Calculations!AE406</f>
        <v>0</v>
      </c>
      <c r="V428" s="31">
        <f>Calculations!AB406</f>
        <v>0.03</v>
      </c>
      <c r="W428" s="31">
        <f>Calculations!AF406</f>
        <v>100</v>
      </c>
      <c r="X428" s="31">
        <f>Calculations!AC406</f>
        <v>0</v>
      </c>
      <c r="Y428" s="31">
        <f>Calculations!AG406</f>
        <v>0</v>
      </c>
      <c r="Z428" s="31">
        <f>Calculations!AD406</f>
        <v>0</v>
      </c>
      <c r="AA428" s="31">
        <f>Calculations!AH406</f>
        <v>0</v>
      </c>
      <c r="AB428" s="15" t="s">
        <v>64</v>
      </c>
      <c r="AC428" s="14" t="s">
        <v>2097</v>
      </c>
      <c r="AD428" s="22" t="s">
        <v>2116</v>
      </c>
      <c r="AE428" s="22" t="s">
        <v>2117</v>
      </c>
      <c r="AF428" s="22"/>
      <c r="AG428" s="14" t="s">
        <v>2123</v>
      </c>
    </row>
    <row r="429" spans="2:33" ht="37.5" x14ac:dyDescent="0.25">
      <c r="B429" s="54" t="str">
        <f>Calculations!A407</f>
        <v>JBA44</v>
      </c>
      <c r="C429" s="14" t="str">
        <f>Calculations!B407</f>
        <v>420423, 231976</v>
      </c>
      <c r="D429" s="9" t="str">
        <f>Calculations!C407</f>
        <v>Housing</v>
      </c>
      <c r="E429" s="31">
        <f>Calculations!D407</f>
        <v>0.15</v>
      </c>
      <c r="F429" s="31">
        <f>Calculations!H407</f>
        <v>0.15</v>
      </c>
      <c r="G429" s="31">
        <f>Calculations!L407</f>
        <v>100</v>
      </c>
      <c r="H429" s="31">
        <f>Calculations!G407</f>
        <v>0</v>
      </c>
      <c r="I429" s="31">
        <f>Calculations!K407</f>
        <v>0</v>
      </c>
      <c r="J429" s="31">
        <f>Calculations!F407</f>
        <v>0</v>
      </c>
      <c r="K429" s="31">
        <f>Calculations!J407</f>
        <v>0</v>
      </c>
      <c r="L429" s="31">
        <f>Calculations!E407</f>
        <v>0</v>
      </c>
      <c r="M429" s="31">
        <f>Calculations!I407</f>
        <v>0</v>
      </c>
      <c r="N429" s="31">
        <f>Calculations!P407</f>
        <v>0</v>
      </c>
      <c r="O429" s="31">
        <f>Calculations!U407</f>
        <v>0</v>
      </c>
      <c r="P429" s="31">
        <f>Calculations!N407</f>
        <v>0</v>
      </c>
      <c r="Q429" s="31">
        <f>Calculations!S407</f>
        <v>0</v>
      </c>
      <c r="R429" s="31">
        <f>Calculations!M407</f>
        <v>0</v>
      </c>
      <c r="S429" s="31">
        <f>Calculations!R407</f>
        <v>0</v>
      </c>
      <c r="T429" s="31">
        <f>Calculations!AA407</f>
        <v>0</v>
      </c>
      <c r="U429" s="31">
        <f>Calculations!AE407</f>
        <v>0</v>
      </c>
      <c r="V429" s="31">
        <f>Calculations!AB407</f>
        <v>0</v>
      </c>
      <c r="W429" s="31">
        <f>Calculations!AF407</f>
        <v>0</v>
      </c>
      <c r="X429" s="31">
        <f>Calculations!AC407</f>
        <v>0</v>
      </c>
      <c r="Y429" s="31">
        <f>Calculations!AG407</f>
        <v>0</v>
      </c>
      <c r="Z429" s="31">
        <f>Calculations!AD407</f>
        <v>0</v>
      </c>
      <c r="AA429" s="31">
        <f>Calculations!AH407</f>
        <v>0</v>
      </c>
      <c r="AB429" s="15" t="s">
        <v>64</v>
      </c>
      <c r="AC429" s="14" t="s">
        <v>2099</v>
      </c>
      <c r="AD429" s="22" t="s">
        <v>2107</v>
      </c>
      <c r="AE429" s="22" t="s">
        <v>2102</v>
      </c>
      <c r="AF429" s="22"/>
      <c r="AG429" s="14" t="s">
        <v>2122</v>
      </c>
    </row>
    <row r="430" spans="2:33" ht="25" x14ac:dyDescent="0.25">
      <c r="B430" s="54" t="str">
        <f>Calculations!A408</f>
        <v>JBA45</v>
      </c>
      <c r="C430" s="14" t="str">
        <f>Calculations!B408</f>
        <v>421136, 232524</v>
      </c>
      <c r="D430" s="9" t="str">
        <f>Calculations!C408</f>
        <v>Housing</v>
      </c>
      <c r="E430" s="31">
        <f>Calculations!D408</f>
        <v>0.247</v>
      </c>
      <c r="F430" s="31">
        <f>Calculations!H408</f>
        <v>0.14200000000000002</v>
      </c>
      <c r="G430" s="31">
        <f>Calculations!L408</f>
        <v>57.489878542510134</v>
      </c>
      <c r="H430" s="31">
        <f>Calculations!G408</f>
        <v>0.105</v>
      </c>
      <c r="I430" s="31">
        <f>Calculations!K408</f>
        <v>42.51012145748988</v>
      </c>
      <c r="J430" s="31">
        <f>Calculations!F408</f>
        <v>0</v>
      </c>
      <c r="K430" s="31">
        <f>Calculations!J408</f>
        <v>0</v>
      </c>
      <c r="L430" s="31">
        <f>Calculations!E408</f>
        <v>0</v>
      </c>
      <c r="M430" s="31">
        <f>Calculations!I408</f>
        <v>0</v>
      </c>
      <c r="N430" s="31">
        <f>Calculations!P408</f>
        <v>4.4999999999999998E-2</v>
      </c>
      <c r="O430" s="31">
        <f>Calculations!U408</f>
        <v>18.218623481781375</v>
      </c>
      <c r="P430" s="31">
        <f>Calculations!N408</f>
        <v>0.05</v>
      </c>
      <c r="Q430" s="31">
        <f>Calculations!S408</f>
        <v>20.242914979757089</v>
      </c>
      <c r="R430" s="31">
        <f>Calculations!M408</f>
        <v>3.4000000000000002E-2</v>
      </c>
      <c r="S430" s="31">
        <f>Calculations!R408</f>
        <v>13.765182186234821</v>
      </c>
      <c r="T430" s="31">
        <f>Calculations!AA408</f>
        <v>0</v>
      </c>
      <c r="U430" s="31">
        <f>Calculations!AE408</f>
        <v>0</v>
      </c>
      <c r="V430" s="31">
        <f>Calculations!AB408</f>
        <v>0.105</v>
      </c>
      <c r="W430" s="31">
        <f>Calculations!AF408</f>
        <v>42.51012145748988</v>
      </c>
      <c r="X430" s="31">
        <f>Calculations!AC408</f>
        <v>0</v>
      </c>
      <c r="Y430" s="31">
        <f>Calculations!AG408</f>
        <v>0</v>
      </c>
      <c r="Z430" s="31">
        <f>Calculations!AD408</f>
        <v>0</v>
      </c>
      <c r="AA430" s="31">
        <f>Calculations!AH408</f>
        <v>0</v>
      </c>
      <c r="AB430" s="15" t="s">
        <v>64</v>
      </c>
      <c r="AC430" s="14" t="s">
        <v>2097</v>
      </c>
      <c r="AD430" s="22" t="s">
        <v>2116</v>
      </c>
      <c r="AE430" s="22" t="s">
        <v>2117</v>
      </c>
      <c r="AF430" s="22"/>
      <c r="AG430" s="14" t="s">
        <v>2123</v>
      </c>
    </row>
    <row r="431" spans="2:33" ht="37.5" x14ac:dyDescent="0.25">
      <c r="B431" s="54" t="str">
        <f>Calculations!A409</f>
        <v>JBA46</v>
      </c>
      <c r="C431" s="14" t="str">
        <f>Calculations!B409</f>
        <v>420427, 232031</v>
      </c>
      <c r="D431" s="9" t="str">
        <f>Calculations!C409</f>
        <v>Housing</v>
      </c>
      <c r="E431" s="31">
        <f>Calculations!D409</f>
        <v>6.8000000000000005E-2</v>
      </c>
      <c r="F431" s="31">
        <f>Calculations!H409</f>
        <v>6.8000000000000005E-2</v>
      </c>
      <c r="G431" s="31">
        <f>Calculations!L409</f>
        <v>100</v>
      </c>
      <c r="H431" s="31">
        <f>Calculations!G409</f>
        <v>0</v>
      </c>
      <c r="I431" s="31">
        <f>Calculations!K409</f>
        <v>0</v>
      </c>
      <c r="J431" s="31">
        <f>Calculations!F409</f>
        <v>0</v>
      </c>
      <c r="K431" s="31">
        <f>Calculations!J409</f>
        <v>0</v>
      </c>
      <c r="L431" s="31">
        <f>Calculations!E409</f>
        <v>0</v>
      </c>
      <c r="M431" s="31">
        <f>Calculations!I409</f>
        <v>0</v>
      </c>
      <c r="N431" s="31">
        <f>Calculations!P409</f>
        <v>0</v>
      </c>
      <c r="O431" s="31">
        <f>Calculations!U409</f>
        <v>0</v>
      </c>
      <c r="P431" s="31">
        <f>Calculations!N409</f>
        <v>0</v>
      </c>
      <c r="Q431" s="31">
        <f>Calculations!S409</f>
        <v>0</v>
      </c>
      <c r="R431" s="31">
        <f>Calculations!M409</f>
        <v>0</v>
      </c>
      <c r="S431" s="31">
        <f>Calculations!R409</f>
        <v>0</v>
      </c>
      <c r="T431" s="31">
        <f>Calculations!AA409</f>
        <v>0</v>
      </c>
      <c r="U431" s="31">
        <f>Calculations!AE409</f>
        <v>0</v>
      </c>
      <c r="V431" s="31">
        <f>Calculations!AB409</f>
        <v>0</v>
      </c>
      <c r="W431" s="31">
        <f>Calculations!AF409</f>
        <v>0</v>
      </c>
      <c r="X431" s="31">
        <f>Calculations!AC409</f>
        <v>0</v>
      </c>
      <c r="Y431" s="31">
        <f>Calculations!AG409</f>
        <v>0</v>
      </c>
      <c r="Z431" s="31">
        <f>Calculations!AD409</f>
        <v>0</v>
      </c>
      <c r="AA431" s="31">
        <f>Calculations!AH409</f>
        <v>0</v>
      </c>
      <c r="AB431" s="15" t="s">
        <v>64</v>
      </c>
      <c r="AC431" s="14" t="s">
        <v>2099</v>
      </c>
      <c r="AD431" s="22" t="s">
        <v>2107</v>
      </c>
      <c r="AE431" s="22" t="s">
        <v>2102</v>
      </c>
      <c r="AF431" s="22"/>
      <c r="AG431" s="14" t="s">
        <v>2122</v>
      </c>
    </row>
    <row r="432" spans="2:33" ht="37.5" x14ac:dyDescent="0.25">
      <c r="B432" s="54" t="str">
        <f>Calculations!A410</f>
        <v>JBA47</v>
      </c>
      <c r="C432" s="14" t="str">
        <f>Calculations!B410</f>
        <v>421199, 232506</v>
      </c>
      <c r="D432" s="9" t="str">
        <f>Calculations!C410</f>
        <v>Housing</v>
      </c>
      <c r="E432" s="31">
        <f>Calculations!D410</f>
        <v>2.5000000000000001E-2</v>
      </c>
      <c r="F432" s="31">
        <f>Calculations!H410</f>
        <v>2.5000000000000001E-2</v>
      </c>
      <c r="G432" s="31">
        <f>Calculations!L410</f>
        <v>100</v>
      </c>
      <c r="H432" s="31">
        <f>Calculations!G410</f>
        <v>0</v>
      </c>
      <c r="I432" s="31">
        <f>Calculations!K410</f>
        <v>0</v>
      </c>
      <c r="J432" s="31">
        <f>Calculations!F410</f>
        <v>0</v>
      </c>
      <c r="K432" s="31">
        <f>Calculations!J410</f>
        <v>0</v>
      </c>
      <c r="L432" s="31">
        <f>Calculations!E410</f>
        <v>0</v>
      </c>
      <c r="M432" s="31">
        <f>Calculations!I410</f>
        <v>0</v>
      </c>
      <c r="N432" s="31">
        <f>Calculations!P410</f>
        <v>0</v>
      </c>
      <c r="O432" s="31">
        <f>Calculations!U410</f>
        <v>0</v>
      </c>
      <c r="P432" s="31">
        <f>Calculations!N410</f>
        <v>0</v>
      </c>
      <c r="Q432" s="31">
        <f>Calculations!S410</f>
        <v>0</v>
      </c>
      <c r="R432" s="31">
        <f>Calculations!M410</f>
        <v>0</v>
      </c>
      <c r="S432" s="31">
        <f>Calculations!R410</f>
        <v>0</v>
      </c>
      <c r="T432" s="31">
        <f>Calculations!AA410</f>
        <v>0</v>
      </c>
      <c r="U432" s="31">
        <f>Calculations!AE410</f>
        <v>0</v>
      </c>
      <c r="V432" s="31">
        <f>Calculations!AB410</f>
        <v>0</v>
      </c>
      <c r="W432" s="31">
        <f>Calculations!AF410</f>
        <v>0</v>
      </c>
      <c r="X432" s="31">
        <f>Calculations!AC410</f>
        <v>0</v>
      </c>
      <c r="Y432" s="31">
        <f>Calculations!AG410</f>
        <v>0</v>
      </c>
      <c r="Z432" s="31">
        <f>Calculations!AD410</f>
        <v>0</v>
      </c>
      <c r="AA432" s="31">
        <f>Calculations!AH410</f>
        <v>0</v>
      </c>
      <c r="AB432" s="15" t="s">
        <v>64</v>
      </c>
      <c r="AC432" s="14" t="s">
        <v>2099</v>
      </c>
      <c r="AD432" s="22" t="s">
        <v>2107</v>
      </c>
      <c r="AE432" s="22" t="s">
        <v>2102</v>
      </c>
      <c r="AF432" s="22"/>
      <c r="AG432" s="14" t="s">
        <v>2122</v>
      </c>
    </row>
    <row r="433" spans="2:33" ht="25" x14ac:dyDescent="0.25">
      <c r="B433" s="54" t="str">
        <f>Calculations!A411</f>
        <v>JBA48</v>
      </c>
      <c r="C433" s="14" t="str">
        <f>Calculations!B411</f>
        <v>420433, 232706</v>
      </c>
      <c r="D433" s="9" t="str">
        <f>Calculations!C411</f>
        <v>Housing</v>
      </c>
      <c r="E433" s="31">
        <f>Calculations!D411</f>
        <v>3.2000000000000001E-2</v>
      </c>
      <c r="F433" s="31">
        <f>Calculations!H411</f>
        <v>1.0999999999999999E-2</v>
      </c>
      <c r="G433" s="31">
        <f>Calculations!L411</f>
        <v>34.375</v>
      </c>
      <c r="H433" s="31">
        <f>Calculations!G411</f>
        <v>2.1000000000000001E-2</v>
      </c>
      <c r="I433" s="31">
        <f>Calculations!K411</f>
        <v>65.625</v>
      </c>
      <c r="J433" s="31">
        <f>Calculations!F411</f>
        <v>0</v>
      </c>
      <c r="K433" s="31">
        <f>Calculations!J411</f>
        <v>0</v>
      </c>
      <c r="L433" s="31">
        <f>Calculations!E411</f>
        <v>0</v>
      </c>
      <c r="M433" s="31">
        <f>Calculations!I411</f>
        <v>0</v>
      </c>
      <c r="N433" s="31">
        <f>Calculations!P411</f>
        <v>4.0000000000000001E-3</v>
      </c>
      <c r="O433" s="31">
        <f>Calculations!U411</f>
        <v>12.5</v>
      </c>
      <c r="P433" s="31">
        <f>Calculations!N411</f>
        <v>0</v>
      </c>
      <c r="Q433" s="31">
        <f>Calculations!S411</f>
        <v>0</v>
      </c>
      <c r="R433" s="31">
        <f>Calculations!M411</f>
        <v>0</v>
      </c>
      <c r="S433" s="31">
        <f>Calculations!R411</f>
        <v>0</v>
      </c>
      <c r="T433" s="31">
        <f>Calculations!AA411</f>
        <v>0</v>
      </c>
      <c r="U433" s="31">
        <f>Calculations!AE411</f>
        <v>0</v>
      </c>
      <c r="V433" s="31">
        <f>Calculations!AB411</f>
        <v>2.1000000000000001E-2</v>
      </c>
      <c r="W433" s="31">
        <f>Calculations!AF411</f>
        <v>65.625</v>
      </c>
      <c r="X433" s="31">
        <f>Calculations!AC411</f>
        <v>0</v>
      </c>
      <c r="Y433" s="31">
        <f>Calculations!AG411</f>
        <v>0</v>
      </c>
      <c r="Z433" s="31">
        <f>Calculations!AD411</f>
        <v>0</v>
      </c>
      <c r="AA433" s="31">
        <f>Calculations!AH411</f>
        <v>0</v>
      </c>
      <c r="AB433" s="15" t="s">
        <v>64</v>
      </c>
      <c r="AC433" s="14" t="s">
        <v>2097</v>
      </c>
      <c r="AD433" s="22" t="s">
        <v>2116</v>
      </c>
      <c r="AE433" s="22" t="s">
        <v>2117</v>
      </c>
      <c r="AF433" s="22"/>
      <c r="AG433" s="14" t="s">
        <v>2123</v>
      </c>
    </row>
    <row r="434" spans="2:33" ht="37.5" x14ac:dyDescent="0.25">
      <c r="B434" s="54" t="str">
        <f>Calculations!A412</f>
        <v>JBA49</v>
      </c>
      <c r="C434" s="14" t="str">
        <f>Calculations!B412</f>
        <v>420471, 232647</v>
      </c>
      <c r="D434" s="9" t="str">
        <f>Calculations!C412</f>
        <v>Housing</v>
      </c>
      <c r="E434" s="31">
        <f>Calculations!D412</f>
        <v>1.2E-2</v>
      </c>
      <c r="F434" s="31">
        <f>Calculations!H412</f>
        <v>1.2E-2</v>
      </c>
      <c r="G434" s="31">
        <f>Calculations!L412</f>
        <v>100</v>
      </c>
      <c r="H434" s="31">
        <f>Calculations!G412</f>
        <v>0</v>
      </c>
      <c r="I434" s="31">
        <f>Calculations!K412</f>
        <v>0</v>
      </c>
      <c r="J434" s="31">
        <f>Calculations!F412</f>
        <v>0</v>
      </c>
      <c r="K434" s="31">
        <f>Calculations!J412</f>
        <v>0</v>
      </c>
      <c r="L434" s="31">
        <f>Calculations!E412</f>
        <v>0</v>
      </c>
      <c r="M434" s="31">
        <f>Calculations!I412</f>
        <v>0</v>
      </c>
      <c r="N434" s="31">
        <f>Calculations!P412</f>
        <v>0</v>
      </c>
      <c r="O434" s="31">
        <f>Calculations!U412</f>
        <v>0</v>
      </c>
      <c r="P434" s="31">
        <f>Calculations!N412</f>
        <v>0</v>
      </c>
      <c r="Q434" s="31">
        <f>Calculations!S412</f>
        <v>0</v>
      </c>
      <c r="R434" s="31">
        <f>Calculations!M412</f>
        <v>0</v>
      </c>
      <c r="S434" s="31">
        <f>Calculations!R412</f>
        <v>0</v>
      </c>
      <c r="T434" s="31">
        <f>Calculations!AA412</f>
        <v>0</v>
      </c>
      <c r="U434" s="31">
        <f>Calculations!AE412</f>
        <v>0</v>
      </c>
      <c r="V434" s="31">
        <f>Calculations!AB412</f>
        <v>0</v>
      </c>
      <c r="W434" s="31">
        <f>Calculations!AF412</f>
        <v>0</v>
      </c>
      <c r="X434" s="31">
        <f>Calculations!AC412</f>
        <v>0</v>
      </c>
      <c r="Y434" s="31">
        <f>Calculations!AG412</f>
        <v>0</v>
      </c>
      <c r="Z434" s="31">
        <f>Calculations!AD412</f>
        <v>0</v>
      </c>
      <c r="AA434" s="31">
        <f>Calculations!AH412</f>
        <v>0</v>
      </c>
      <c r="AB434" s="15" t="s">
        <v>64</v>
      </c>
      <c r="AC434" s="14" t="s">
        <v>2099</v>
      </c>
      <c r="AD434" s="22" t="s">
        <v>2107</v>
      </c>
      <c r="AE434" s="22" t="s">
        <v>2102</v>
      </c>
      <c r="AF434" s="22"/>
      <c r="AG434" s="14" t="s">
        <v>2122</v>
      </c>
    </row>
    <row r="435" spans="2:33" ht="37.5" x14ac:dyDescent="0.25">
      <c r="B435" s="54" t="str">
        <f>Calculations!A413</f>
        <v>JBA5</v>
      </c>
      <c r="C435" s="14" t="str">
        <f>Calculations!B413</f>
        <v>421127, 232556</v>
      </c>
      <c r="D435" s="9" t="str">
        <f>Calculations!C413</f>
        <v>Housing</v>
      </c>
      <c r="E435" s="31">
        <f>Calculations!D413</f>
        <v>0.1</v>
      </c>
      <c r="F435" s="31">
        <f>Calculations!H413</f>
        <v>0.1</v>
      </c>
      <c r="G435" s="31">
        <f>Calculations!L413</f>
        <v>100</v>
      </c>
      <c r="H435" s="31">
        <f>Calculations!G413</f>
        <v>0</v>
      </c>
      <c r="I435" s="31">
        <f>Calculations!K413</f>
        <v>0</v>
      </c>
      <c r="J435" s="31">
        <f>Calculations!F413</f>
        <v>0</v>
      </c>
      <c r="K435" s="31">
        <f>Calculations!J413</f>
        <v>0</v>
      </c>
      <c r="L435" s="31">
        <f>Calculations!E413</f>
        <v>0</v>
      </c>
      <c r="M435" s="31">
        <f>Calculations!I413</f>
        <v>0</v>
      </c>
      <c r="N435" s="31">
        <f>Calculations!P413</f>
        <v>1.4E-2</v>
      </c>
      <c r="O435" s="31">
        <f>Calculations!U413</f>
        <v>13.999999999999998</v>
      </c>
      <c r="P435" s="31">
        <f>Calculations!N413</f>
        <v>0</v>
      </c>
      <c r="Q435" s="31">
        <f>Calculations!S413</f>
        <v>0</v>
      </c>
      <c r="R435" s="31">
        <f>Calculations!M413</f>
        <v>0</v>
      </c>
      <c r="S435" s="31">
        <f>Calculations!R413</f>
        <v>0</v>
      </c>
      <c r="T435" s="31">
        <f>Calculations!AA413</f>
        <v>0</v>
      </c>
      <c r="U435" s="31">
        <f>Calculations!AE413</f>
        <v>0</v>
      </c>
      <c r="V435" s="31">
        <f>Calculations!AB413</f>
        <v>0</v>
      </c>
      <c r="W435" s="31">
        <f>Calculations!AF413</f>
        <v>0</v>
      </c>
      <c r="X435" s="31">
        <f>Calculations!AC413</f>
        <v>0</v>
      </c>
      <c r="Y435" s="31">
        <f>Calculations!AG413</f>
        <v>0</v>
      </c>
      <c r="Z435" s="31">
        <f>Calculations!AD413</f>
        <v>0</v>
      </c>
      <c r="AA435" s="31">
        <f>Calculations!AH413</f>
        <v>0</v>
      </c>
      <c r="AB435" s="15" t="s">
        <v>64</v>
      </c>
      <c r="AC435" s="14" t="s">
        <v>2098</v>
      </c>
      <c r="AD435" s="22" t="s">
        <v>2106</v>
      </c>
      <c r="AE435" s="22" t="s">
        <v>2101</v>
      </c>
      <c r="AF435" s="22"/>
      <c r="AG435" s="14" t="s">
        <v>2121</v>
      </c>
    </row>
    <row r="436" spans="2:33" ht="25" x14ac:dyDescent="0.25">
      <c r="B436" s="54" t="str">
        <f>Calculations!A414</f>
        <v>JBA50</v>
      </c>
      <c r="C436" s="14" t="str">
        <f>Calculations!B414</f>
        <v>420437, 232353</v>
      </c>
      <c r="D436" s="9" t="str">
        <f>Calculations!C414</f>
        <v>Housing</v>
      </c>
      <c r="E436" s="31">
        <f>Calculations!D414</f>
        <v>2.3E-2</v>
      </c>
      <c r="F436" s="31">
        <f>Calculations!H414</f>
        <v>1.0999999999999999E-2</v>
      </c>
      <c r="G436" s="31">
        <f>Calculations!L414</f>
        <v>47.826086956521735</v>
      </c>
      <c r="H436" s="31">
        <f>Calculations!G414</f>
        <v>1.2E-2</v>
      </c>
      <c r="I436" s="31">
        <f>Calculations!K414</f>
        <v>52.173913043478258</v>
      </c>
      <c r="J436" s="31">
        <f>Calculations!F414</f>
        <v>0</v>
      </c>
      <c r="K436" s="31">
        <f>Calculations!J414</f>
        <v>0</v>
      </c>
      <c r="L436" s="31">
        <f>Calculations!E414</f>
        <v>0</v>
      </c>
      <c r="M436" s="31">
        <f>Calculations!I414</f>
        <v>0</v>
      </c>
      <c r="N436" s="31">
        <f>Calculations!P414</f>
        <v>2E-3</v>
      </c>
      <c r="O436" s="31">
        <f>Calculations!U414</f>
        <v>8.695652173913043</v>
      </c>
      <c r="P436" s="31">
        <f>Calculations!N414</f>
        <v>0</v>
      </c>
      <c r="Q436" s="31">
        <f>Calculations!S414</f>
        <v>0</v>
      </c>
      <c r="R436" s="31">
        <f>Calculations!M414</f>
        <v>0</v>
      </c>
      <c r="S436" s="31">
        <f>Calculations!R414</f>
        <v>0</v>
      </c>
      <c r="T436" s="31">
        <f>Calculations!AA414</f>
        <v>0</v>
      </c>
      <c r="U436" s="31">
        <f>Calculations!AE414</f>
        <v>0</v>
      </c>
      <c r="V436" s="31">
        <f>Calculations!AB414</f>
        <v>1.2E-2</v>
      </c>
      <c r="W436" s="31">
        <f>Calculations!AF414</f>
        <v>52.173913043478258</v>
      </c>
      <c r="X436" s="31">
        <f>Calculations!AC414</f>
        <v>0</v>
      </c>
      <c r="Y436" s="31">
        <f>Calculations!AG414</f>
        <v>0</v>
      </c>
      <c r="Z436" s="31">
        <f>Calculations!AD414</f>
        <v>0</v>
      </c>
      <c r="AA436" s="31">
        <f>Calculations!AH414</f>
        <v>0</v>
      </c>
      <c r="AB436" s="15" t="s">
        <v>64</v>
      </c>
      <c r="AC436" s="14" t="s">
        <v>2097</v>
      </c>
      <c r="AD436" s="22" t="s">
        <v>2116</v>
      </c>
      <c r="AE436" s="22" t="s">
        <v>2117</v>
      </c>
      <c r="AF436" s="22"/>
      <c r="AG436" s="14" t="s">
        <v>2123</v>
      </c>
    </row>
    <row r="437" spans="2:33" ht="37.5" x14ac:dyDescent="0.25">
      <c r="B437" s="54" t="str">
        <f>Calculations!A415</f>
        <v>JBA51</v>
      </c>
      <c r="C437" s="14" t="str">
        <f>Calculations!B415</f>
        <v>420470, 231991</v>
      </c>
      <c r="D437" s="9" t="str">
        <f>Calculations!C415</f>
        <v>Housing</v>
      </c>
      <c r="E437" s="31">
        <f>Calculations!D415</f>
        <v>1.2E-2</v>
      </c>
      <c r="F437" s="31">
        <f>Calculations!H415</f>
        <v>1.2E-2</v>
      </c>
      <c r="G437" s="31">
        <f>Calculations!L415</f>
        <v>100</v>
      </c>
      <c r="H437" s="31">
        <f>Calculations!G415</f>
        <v>0</v>
      </c>
      <c r="I437" s="31">
        <f>Calculations!K415</f>
        <v>0</v>
      </c>
      <c r="J437" s="31">
        <f>Calculations!F415</f>
        <v>0</v>
      </c>
      <c r="K437" s="31">
        <f>Calculations!J415</f>
        <v>0</v>
      </c>
      <c r="L437" s="31">
        <f>Calculations!E415</f>
        <v>0</v>
      </c>
      <c r="M437" s="31">
        <f>Calculations!I415</f>
        <v>0</v>
      </c>
      <c r="N437" s="31">
        <f>Calculations!P415</f>
        <v>0</v>
      </c>
      <c r="O437" s="31">
        <f>Calculations!U415</f>
        <v>0</v>
      </c>
      <c r="P437" s="31">
        <f>Calculations!N415</f>
        <v>0</v>
      </c>
      <c r="Q437" s="31">
        <f>Calculations!S415</f>
        <v>0</v>
      </c>
      <c r="R437" s="31">
        <f>Calculations!M415</f>
        <v>0</v>
      </c>
      <c r="S437" s="31">
        <f>Calculations!R415</f>
        <v>0</v>
      </c>
      <c r="T437" s="31">
        <f>Calculations!AA415</f>
        <v>0</v>
      </c>
      <c r="U437" s="31">
        <f>Calculations!AE415</f>
        <v>0</v>
      </c>
      <c r="V437" s="31">
        <f>Calculations!AB415</f>
        <v>0</v>
      </c>
      <c r="W437" s="31">
        <f>Calculations!AF415</f>
        <v>0</v>
      </c>
      <c r="X437" s="31">
        <f>Calculations!AC415</f>
        <v>0</v>
      </c>
      <c r="Y437" s="31">
        <f>Calculations!AG415</f>
        <v>0</v>
      </c>
      <c r="Z437" s="31">
        <f>Calculations!AD415</f>
        <v>0</v>
      </c>
      <c r="AA437" s="31">
        <f>Calculations!AH415</f>
        <v>0</v>
      </c>
      <c r="AB437" s="15" t="s">
        <v>64</v>
      </c>
      <c r="AC437" s="14" t="s">
        <v>2099</v>
      </c>
      <c r="AD437" s="22" t="s">
        <v>2107</v>
      </c>
      <c r="AE437" s="22" t="s">
        <v>2102</v>
      </c>
      <c r="AF437" s="22"/>
      <c r="AG437" s="14" t="s">
        <v>2122</v>
      </c>
    </row>
    <row r="438" spans="2:33" ht="25" x14ac:dyDescent="0.25">
      <c r="B438" s="54" t="str">
        <f>Calculations!A416</f>
        <v>JBA52</v>
      </c>
      <c r="C438" s="14" t="str">
        <f>Calculations!B416</f>
        <v>420482, 232645</v>
      </c>
      <c r="D438" s="9" t="str">
        <f>Calculations!C416</f>
        <v>Housing</v>
      </c>
      <c r="E438" s="31">
        <f>Calculations!D416</f>
        <v>1.4999999999999999E-2</v>
      </c>
      <c r="F438" s="31">
        <f>Calculations!H416</f>
        <v>1.2999999999999999E-2</v>
      </c>
      <c r="G438" s="31">
        <f>Calculations!L416</f>
        <v>86.666666666666671</v>
      </c>
      <c r="H438" s="31">
        <f>Calculations!G416</f>
        <v>2E-3</v>
      </c>
      <c r="I438" s="31">
        <f>Calculations!K416</f>
        <v>13.333333333333334</v>
      </c>
      <c r="J438" s="31">
        <f>Calculations!F416</f>
        <v>0</v>
      </c>
      <c r="K438" s="31">
        <f>Calculations!J416</f>
        <v>0</v>
      </c>
      <c r="L438" s="31">
        <f>Calculations!E416</f>
        <v>0</v>
      </c>
      <c r="M438" s="31">
        <f>Calculations!I416</f>
        <v>0</v>
      </c>
      <c r="N438" s="31">
        <f>Calculations!P416</f>
        <v>0</v>
      </c>
      <c r="O438" s="31">
        <f>Calculations!U416</f>
        <v>0</v>
      </c>
      <c r="P438" s="31">
        <f>Calculations!N416</f>
        <v>0</v>
      </c>
      <c r="Q438" s="31">
        <f>Calculations!S416</f>
        <v>0</v>
      </c>
      <c r="R438" s="31">
        <f>Calculations!M416</f>
        <v>0</v>
      </c>
      <c r="S438" s="31">
        <f>Calculations!R416</f>
        <v>0</v>
      </c>
      <c r="T438" s="31">
        <f>Calculations!AA416</f>
        <v>0</v>
      </c>
      <c r="U438" s="31">
        <f>Calculations!AE416</f>
        <v>0</v>
      </c>
      <c r="V438" s="31">
        <f>Calculations!AB416</f>
        <v>2E-3</v>
      </c>
      <c r="W438" s="31">
        <f>Calculations!AF416</f>
        <v>13.333333333333334</v>
      </c>
      <c r="X438" s="31">
        <f>Calculations!AC416</f>
        <v>0</v>
      </c>
      <c r="Y438" s="31">
        <f>Calculations!AG416</f>
        <v>0</v>
      </c>
      <c r="Z438" s="31">
        <f>Calculations!AD416</f>
        <v>0</v>
      </c>
      <c r="AA438" s="31">
        <f>Calculations!AH416</f>
        <v>0</v>
      </c>
      <c r="AB438" s="15" t="s">
        <v>64</v>
      </c>
      <c r="AC438" s="14" t="s">
        <v>2097</v>
      </c>
      <c r="AD438" s="22" t="s">
        <v>2116</v>
      </c>
      <c r="AE438" s="22" t="s">
        <v>2117</v>
      </c>
      <c r="AF438" s="22"/>
      <c r="AG438" s="14" t="s">
        <v>2123</v>
      </c>
    </row>
    <row r="439" spans="2:33" ht="25" x14ac:dyDescent="0.25">
      <c r="B439" s="54" t="str">
        <f>Calculations!A417</f>
        <v>JBA53</v>
      </c>
      <c r="C439" s="14" t="str">
        <f>Calculations!B417</f>
        <v>420474, 232698</v>
      </c>
      <c r="D439" s="9" t="str">
        <f>Calculations!C417</f>
        <v>Housing</v>
      </c>
      <c r="E439" s="31">
        <f>Calculations!D417</f>
        <v>9.6000000000000002E-2</v>
      </c>
      <c r="F439" s="31">
        <f>Calculations!H417</f>
        <v>6.0000000000000053E-3</v>
      </c>
      <c r="G439" s="31">
        <f>Calculations!L417</f>
        <v>6.2500000000000053</v>
      </c>
      <c r="H439" s="31">
        <f>Calculations!G417</f>
        <v>0.09</v>
      </c>
      <c r="I439" s="31">
        <f>Calculations!K417</f>
        <v>93.75</v>
      </c>
      <c r="J439" s="31">
        <f>Calculations!F417</f>
        <v>0</v>
      </c>
      <c r="K439" s="31">
        <f>Calculations!J417</f>
        <v>0</v>
      </c>
      <c r="L439" s="31">
        <f>Calculations!E417</f>
        <v>0</v>
      </c>
      <c r="M439" s="31">
        <f>Calculations!I417</f>
        <v>0</v>
      </c>
      <c r="N439" s="31">
        <f>Calculations!P417</f>
        <v>2.9000000000000001E-2</v>
      </c>
      <c r="O439" s="31">
        <f>Calculations!U417</f>
        <v>30.208333333333332</v>
      </c>
      <c r="P439" s="31">
        <f>Calculations!N417</f>
        <v>0</v>
      </c>
      <c r="Q439" s="31">
        <f>Calculations!S417</f>
        <v>0</v>
      </c>
      <c r="R439" s="31">
        <f>Calculations!M417</f>
        <v>0</v>
      </c>
      <c r="S439" s="31">
        <f>Calculations!R417</f>
        <v>0</v>
      </c>
      <c r="T439" s="31">
        <f>Calculations!AA417</f>
        <v>0</v>
      </c>
      <c r="U439" s="31">
        <f>Calculations!AE417</f>
        <v>0</v>
      </c>
      <c r="V439" s="31">
        <f>Calculations!AB417</f>
        <v>0.09</v>
      </c>
      <c r="W439" s="31">
        <f>Calculations!AF417</f>
        <v>93.75</v>
      </c>
      <c r="X439" s="31">
        <f>Calculations!AC417</f>
        <v>0</v>
      </c>
      <c r="Y439" s="31">
        <f>Calculations!AG417</f>
        <v>0</v>
      </c>
      <c r="Z439" s="31">
        <f>Calculations!AD417</f>
        <v>0</v>
      </c>
      <c r="AA439" s="31">
        <f>Calculations!AH417</f>
        <v>0</v>
      </c>
      <c r="AB439" s="15" t="s">
        <v>64</v>
      </c>
      <c r="AC439" s="14" t="s">
        <v>2097</v>
      </c>
      <c r="AD439" s="22" t="s">
        <v>2116</v>
      </c>
      <c r="AE439" s="22" t="s">
        <v>2117</v>
      </c>
      <c r="AF439" s="22"/>
      <c r="AG439" s="14" t="s">
        <v>2123</v>
      </c>
    </row>
    <row r="440" spans="2:33" ht="25" x14ac:dyDescent="0.25">
      <c r="B440" s="54" t="str">
        <f>Calculations!A418</f>
        <v>JBA54</v>
      </c>
      <c r="C440" s="14" t="str">
        <f>Calculations!B418</f>
        <v>420437, 232307</v>
      </c>
      <c r="D440" s="9" t="str">
        <f>Calculations!C418</f>
        <v>Housing</v>
      </c>
      <c r="E440" s="31">
        <f>Calculations!D418</f>
        <v>4.0000000000000001E-3</v>
      </c>
      <c r="F440" s="31">
        <f>Calculations!H418</f>
        <v>0</v>
      </c>
      <c r="G440" s="31">
        <f>Calculations!L418</f>
        <v>0</v>
      </c>
      <c r="H440" s="31">
        <f>Calculations!G418</f>
        <v>4.0000000000000001E-3</v>
      </c>
      <c r="I440" s="31">
        <f>Calculations!K418</f>
        <v>100</v>
      </c>
      <c r="J440" s="31">
        <f>Calculations!F418</f>
        <v>0</v>
      </c>
      <c r="K440" s="31">
        <f>Calculations!J418</f>
        <v>0</v>
      </c>
      <c r="L440" s="31">
        <f>Calculations!E418</f>
        <v>0</v>
      </c>
      <c r="M440" s="31">
        <f>Calculations!I418</f>
        <v>0</v>
      </c>
      <c r="N440" s="31">
        <f>Calculations!P418</f>
        <v>0</v>
      </c>
      <c r="O440" s="31">
        <f>Calculations!U418</f>
        <v>0</v>
      </c>
      <c r="P440" s="31">
        <f>Calculations!N418</f>
        <v>0</v>
      </c>
      <c r="Q440" s="31">
        <f>Calculations!S418</f>
        <v>0</v>
      </c>
      <c r="R440" s="31">
        <f>Calculations!M418</f>
        <v>0</v>
      </c>
      <c r="S440" s="31">
        <f>Calculations!R418</f>
        <v>0</v>
      </c>
      <c r="T440" s="31">
        <f>Calculations!AA418</f>
        <v>0</v>
      </c>
      <c r="U440" s="31">
        <f>Calculations!AE418</f>
        <v>0</v>
      </c>
      <c r="V440" s="31">
        <f>Calculations!AB418</f>
        <v>4.0000000000000001E-3</v>
      </c>
      <c r="W440" s="31">
        <f>Calculations!AF418</f>
        <v>100</v>
      </c>
      <c r="X440" s="31">
        <f>Calculations!AC418</f>
        <v>0</v>
      </c>
      <c r="Y440" s="31">
        <f>Calculations!AG418</f>
        <v>0</v>
      </c>
      <c r="Z440" s="31">
        <f>Calculations!AD418</f>
        <v>0</v>
      </c>
      <c r="AA440" s="31">
        <f>Calculations!AH418</f>
        <v>0</v>
      </c>
      <c r="AB440" s="15" t="s">
        <v>64</v>
      </c>
      <c r="AC440" s="14" t="s">
        <v>2097</v>
      </c>
      <c r="AD440" s="22" t="s">
        <v>2116</v>
      </c>
      <c r="AE440" s="22" t="s">
        <v>2117</v>
      </c>
      <c r="AF440" s="22"/>
      <c r="AG440" s="14" t="s">
        <v>2123</v>
      </c>
    </row>
    <row r="441" spans="2:33" ht="25" x14ac:dyDescent="0.25">
      <c r="B441" s="54" t="str">
        <f>Calculations!A419</f>
        <v>JBA55</v>
      </c>
      <c r="C441" s="14" t="str">
        <f>Calculations!B419</f>
        <v>420401, 232397</v>
      </c>
      <c r="D441" s="9" t="str">
        <f>Calculations!C419</f>
        <v>Housing</v>
      </c>
      <c r="E441" s="31">
        <f>Calculations!D419</f>
        <v>0.21199999999999999</v>
      </c>
      <c r="F441" s="31">
        <f>Calculations!H419</f>
        <v>0.21</v>
      </c>
      <c r="G441" s="31">
        <f>Calculations!L419</f>
        <v>99.056603773584911</v>
      </c>
      <c r="H441" s="31">
        <f>Calculations!G419</f>
        <v>2E-3</v>
      </c>
      <c r="I441" s="31">
        <f>Calculations!K419</f>
        <v>0.94339622641509435</v>
      </c>
      <c r="J441" s="31">
        <f>Calculations!F419</f>
        <v>0</v>
      </c>
      <c r="K441" s="31">
        <f>Calculations!J419</f>
        <v>0</v>
      </c>
      <c r="L441" s="31">
        <f>Calculations!E419</f>
        <v>0</v>
      </c>
      <c r="M441" s="31">
        <f>Calculations!I419</f>
        <v>0</v>
      </c>
      <c r="N441" s="31">
        <f>Calculations!P419</f>
        <v>0</v>
      </c>
      <c r="O441" s="31">
        <f>Calculations!U419</f>
        <v>0</v>
      </c>
      <c r="P441" s="31">
        <f>Calculations!N419</f>
        <v>0</v>
      </c>
      <c r="Q441" s="31">
        <f>Calculations!S419</f>
        <v>0</v>
      </c>
      <c r="R441" s="31">
        <f>Calculations!M419</f>
        <v>0</v>
      </c>
      <c r="S441" s="31">
        <f>Calculations!R419</f>
        <v>0</v>
      </c>
      <c r="T441" s="31">
        <f>Calculations!AA419</f>
        <v>0</v>
      </c>
      <c r="U441" s="31">
        <f>Calculations!AE419</f>
        <v>0</v>
      </c>
      <c r="V441" s="31">
        <f>Calculations!AB419</f>
        <v>2E-3</v>
      </c>
      <c r="W441" s="31">
        <f>Calculations!AF419</f>
        <v>0.94339622641509435</v>
      </c>
      <c r="X441" s="31">
        <f>Calculations!AC419</f>
        <v>0</v>
      </c>
      <c r="Y441" s="31">
        <f>Calculations!AG419</f>
        <v>0</v>
      </c>
      <c r="Z441" s="31">
        <f>Calculations!AD419</f>
        <v>0</v>
      </c>
      <c r="AA441" s="31">
        <f>Calculations!AH419</f>
        <v>0</v>
      </c>
      <c r="AB441" s="15" t="s">
        <v>64</v>
      </c>
      <c r="AC441" s="14" t="s">
        <v>2097</v>
      </c>
      <c r="AD441" s="22" t="s">
        <v>2116</v>
      </c>
      <c r="AE441" s="22" t="s">
        <v>2117</v>
      </c>
      <c r="AF441" s="22"/>
      <c r="AG441" s="14" t="s">
        <v>2123</v>
      </c>
    </row>
    <row r="442" spans="2:33" ht="112.5" x14ac:dyDescent="0.25">
      <c r="B442" s="54" t="str">
        <f>Calculations!A420</f>
        <v>JBA56</v>
      </c>
      <c r="C442" s="14" t="str">
        <f>Calculations!B420</f>
        <v>420958, 232329</v>
      </c>
      <c r="D442" s="9" t="str">
        <f>Calculations!C420</f>
        <v>Housing</v>
      </c>
      <c r="E442" s="31">
        <f>Calculations!D420</f>
        <v>0.68</v>
      </c>
      <c r="F442" s="31">
        <f>Calculations!H420</f>
        <v>0.66800000000000004</v>
      </c>
      <c r="G442" s="31">
        <f>Calculations!L420</f>
        <v>98.235294117647058</v>
      </c>
      <c r="H442" s="31">
        <f>Calculations!G420</f>
        <v>0.01</v>
      </c>
      <c r="I442" s="31">
        <f>Calculations!K420</f>
        <v>1.4705882352941175</v>
      </c>
      <c r="J442" s="31">
        <f>Calculations!F420</f>
        <v>0</v>
      </c>
      <c r="K442" s="31">
        <f>Calculations!J420</f>
        <v>0</v>
      </c>
      <c r="L442" s="31">
        <f>Calculations!E420</f>
        <v>2E-3</v>
      </c>
      <c r="M442" s="31">
        <f>Calculations!I420</f>
        <v>0.29411764705882354</v>
      </c>
      <c r="N442" s="31">
        <f>Calculations!P420</f>
        <v>3.5000000000000003E-2</v>
      </c>
      <c r="O442" s="31">
        <f>Calculations!U420</f>
        <v>5.1470588235294121</v>
      </c>
      <c r="P442" s="31">
        <f>Calculations!N420</f>
        <v>0</v>
      </c>
      <c r="Q442" s="31">
        <f>Calculations!S420</f>
        <v>0</v>
      </c>
      <c r="R442" s="31">
        <f>Calculations!M420</f>
        <v>0</v>
      </c>
      <c r="S442" s="31">
        <f>Calculations!R420</f>
        <v>0</v>
      </c>
      <c r="T442" s="31">
        <f>Calculations!AA420</f>
        <v>2E-3</v>
      </c>
      <c r="U442" s="31">
        <f>Calculations!AE420</f>
        <v>0.29411764705882354</v>
      </c>
      <c r="V442" s="31">
        <f>Calculations!AB420</f>
        <v>0.01</v>
      </c>
      <c r="W442" s="31">
        <f>Calculations!AF420</f>
        <v>1.4705882352941175</v>
      </c>
      <c r="X442" s="31">
        <f>Calculations!AC420</f>
        <v>0</v>
      </c>
      <c r="Y442" s="31">
        <f>Calculations!AG420</f>
        <v>0</v>
      </c>
      <c r="Z442" s="31">
        <f>Calculations!AD420</f>
        <v>0</v>
      </c>
      <c r="AA442" s="31">
        <f>Calculations!AH420</f>
        <v>0</v>
      </c>
      <c r="AB442" s="15" t="s">
        <v>64</v>
      </c>
      <c r="AC442" s="14" t="s">
        <v>2096</v>
      </c>
      <c r="AD442" s="22" t="s">
        <v>2114</v>
      </c>
      <c r="AE442" s="22" t="s">
        <v>2100</v>
      </c>
      <c r="AF442" s="22"/>
      <c r="AG442" s="14" t="s">
        <v>2126</v>
      </c>
    </row>
    <row r="443" spans="2:33" ht="25" x14ac:dyDescent="0.25">
      <c r="B443" s="54" t="str">
        <f>Calculations!A421</f>
        <v>JBA57</v>
      </c>
      <c r="C443" s="14" t="str">
        <f>Calculations!B421</f>
        <v>422060, 231642</v>
      </c>
      <c r="D443" s="9" t="str">
        <f>Calculations!C421</f>
        <v>Housing</v>
      </c>
      <c r="E443" s="31">
        <f>Calculations!D421</f>
        <v>2.4510000000000001</v>
      </c>
      <c r="F443" s="31">
        <f>Calculations!H421</f>
        <v>2.4510000000000001</v>
      </c>
      <c r="G443" s="31">
        <f>Calculations!L421</f>
        <v>100</v>
      </c>
      <c r="H443" s="31">
        <f>Calculations!G421</f>
        <v>0</v>
      </c>
      <c r="I443" s="31">
        <f>Calculations!K421</f>
        <v>0</v>
      </c>
      <c r="J443" s="31">
        <f>Calculations!F421</f>
        <v>0</v>
      </c>
      <c r="K443" s="31">
        <f>Calculations!J421</f>
        <v>0</v>
      </c>
      <c r="L443" s="31">
        <f>Calculations!E421</f>
        <v>0</v>
      </c>
      <c r="M443" s="31">
        <f>Calculations!I421</f>
        <v>0</v>
      </c>
      <c r="N443" s="31">
        <f>Calculations!P421</f>
        <v>0.19900000000000001</v>
      </c>
      <c r="O443" s="31">
        <f>Calculations!U421</f>
        <v>8.1191350469196255</v>
      </c>
      <c r="P443" s="31">
        <f>Calculations!N421</f>
        <v>0.10299999999999999</v>
      </c>
      <c r="Q443" s="31">
        <f>Calculations!S421</f>
        <v>4.2023663810689511</v>
      </c>
      <c r="R443" s="31">
        <f>Calculations!M421</f>
        <v>0.115</v>
      </c>
      <c r="S443" s="31">
        <f>Calculations!R421</f>
        <v>4.6919624643002855</v>
      </c>
      <c r="T443" s="31">
        <f>Calculations!AA421</f>
        <v>0</v>
      </c>
      <c r="U443" s="31">
        <f>Calculations!AE421</f>
        <v>0</v>
      </c>
      <c r="V443" s="31">
        <f>Calculations!AB421</f>
        <v>0</v>
      </c>
      <c r="W443" s="31">
        <f>Calculations!AF421</f>
        <v>0</v>
      </c>
      <c r="X443" s="31">
        <f>Calculations!AC421</f>
        <v>0</v>
      </c>
      <c r="Y443" s="31">
        <f>Calculations!AG421</f>
        <v>0</v>
      </c>
      <c r="Z443" s="31">
        <f>Calculations!AD421</f>
        <v>0</v>
      </c>
      <c r="AA443" s="31">
        <f>Calculations!AH421</f>
        <v>0</v>
      </c>
      <c r="AB443" s="15" t="s">
        <v>64</v>
      </c>
      <c r="AC443" s="14" t="s">
        <v>2097</v>
      </c>
      <c r="AD443" s="22" t="s">
        <v>2119</v>
      </c>
      <c r="AE443" s="22" t="s">
        <v>2120</v>
      </c>
      <c r="AF443" s="22"/>
      <c r="AG443" s="14" t="s">
        <v>2124</v>
      </c>
    </row>
    <row r="444" spans="2:33" ht="37.5" x14ac:dyDescent="0.25">
      <c r="B444" s="54" t="str">
        <f>Calculations!A422</f>
        <v>JBA6</v>
      </c>
      <c r="C444" s="14" t="str">
        <f>Calculations!B422</f>
        <v>420834, 232022</v>
      </c>
      <c r="D444" s="9" t="str">
        <f>Calculations!C422</f>
        <v>Housing</v>
      </c>
      <c r="E444" s="31">
        <f>Calculations!D422</f>
        <v>1.2999999999999999E-2</v>
      </c>
      <c r="F444" s="31">
        <f>Calculations!H422</f>
        <v>1.2999999999999999E-2</v>
      </c>
      <c r="G444" s="31">
        <f>Calculations!L422</f>
        <v>100</v>
      </c>
      <c r="H444" s="31">
        <f>Calculations!G422</f>
        <v>0</v>
      </c>
      <c r="I444" s="31">
        <f>Calculations!K422</f>
        <v>0</v>
      </c>
      <c r="J444" s="31">
        <f>Calculations!F422</f>
        <v>0</v>
      </c>
      <c r="K444" s="31">
        <f>Calculations!J422</f>
        <v>0</v>
      </c>
      <c r="L444" s="31">
        <f>Calculations!E422</f>
        <v>0</v>
      </c>
      <c r="M444" s="31">
        <f>Calculations!I422</f>
        <v>0</v>
      </c>
      <c r="N444" s="31">
        <f>Calculations!P422</f>
        <v>1E-3</v>
      </c>
      <c r="O444" s="31">
        <f>Calculations!U422</f>
        <v>7.6923076923076925</v>
      </c>
      <c r="P444" s="31">
        <f>Calculations!N422</f>
        <v>0</v>
      </c>
      <c r="Q444" s="31">
        <f>Calculations!S422</f>
        <v>0</v>
      </c>
      <c r="R444" s="31">
        <f>Calculations!M422</f>
        <v>0</v>
      </c>
      <c r="S444" s="31">
        <f>Calculations!R422</f>
        <v>0</v>
      </c>
      <c r="T444" s="31">
        <f>Calculations!AA422</f>
        <v>0</v>
      </c>
      <c r="U444" s="31">
        <f>Calculations!AE422</f>
        <v>0</v>
      </c>
      <c r="V444" s="31">
        <f>Calculations!AB422</f>
        <v>0</v>
      </c>
      <c r="W444" s="31">
        <f>Calculations!AF422</f>
        <v>0</v>
      </c>
      <c r="X444" s="31">
        <f>Calculations!AC422</f>
        <v>0</v>
      </c>
      <c r="Y444" s="31">
        <f>Calculations!AG422</f>
        <v>0</v>
      </c>
      <c r="Z444" s="31">
        <f>Calculations!AD422</f>
        <v>0</v>
      </c>
      <c r="AA444" s="31">
        <f>Calculations!AH422</f>
        <v>0</v>
      </c>
      <c r="AB444" s="15" t="s">
        <v>64</v>
      </c>
      <c r="AC444" s="14" t="s">
        <v>2098</v>
      </c>
      <c r="AD444" s="22" t="s">
        <v>2106</v>
      </c>
      <c r="AE444" s="22" t="s">
        <v>2101</v>
      </c>
      <c r="AF444" s="22"/>
      <c r="AG444" s="14" t="s">
        <v>2121</v>
      </c>
    </row>
    <row r="445" spans="2:33" ht="37.5" x14ac:dyDescent="0.25">
      <c r="B445" s="54" t="str">
        <f>Calculations!A423</f>
        <v>JBA7</v>
      </c>
      <c r="C445" s="14" t="str">
        <f>Calculations!B423</f>
        <v>420737, 232932</v>
      </c>
      <c r="D445" s="9" t="str">
        <f>Calculations!C423</f>
        <v>Housing</v>
      </c>
      <c r="E445" s="31">
        <f>Calculations!D423</f>
        <v>2.4E-2</v>
      </c>
      <c r="F445" s="31">
        <f>Calculations!H423</f>
        <v>2.4E-2</v>
      </c>
      <c r="G445" s="31">
        <f>Calculations!L423</f>
        <v>100</v>
      </c>
      <c r="H445" s="31">
        <f>Calculations!G423</f>
        <v>0</v>
      </c>
      <c r="I445" s="31">
        <f>Calculations!K423</f>
        <v>0</v>
      </c>
      <c r="J445" s="31">
        <f>Calculations!F423</f>
        <v>0</v>
      </c>
      <c r="K445" s="31">
        <f>Calculations!J423</f>
        <v>0</v>
      </c>
      <c r="L445" s="31">
        <f>Calculations!E423</f>
        <v>0</v>
      </c>
      <c r="M445" s="31">
        <f>Calculations!I423</f>
        <v>0</v>
      </c>
      <c r="N445" s="31">
        <f>Calculations!P423</f>
        <v>4.0000000000000001E-3</v>
      </c>
      <c r="O445" s="31">
        <f>Calculations!U423</f>
        <v>16.666666666666664</v>
      </c>
      <c r="P445" s="31">
        <f>Calculations!N423</f>
        <v>0</v>
      </c>
      <c r="Q445" s="31">
        <f>Calculations!S423</f>
        <v>0</v>
      </c>
      <c r="R445" s="31">
        <f>Calculations!M423</f>
        <v>0</v>
      </c>
      <c r="S445" s="31">
        <f>Calculations!R423</f>
        <v>0</v>
      </c>
      <c r="T445" s="31">
        <f>Calculations!AA423</f>
        <v>0</v>
      </c>
      <c r="U445" s="31">
        <f>Calculations!AE423</f>
        <v>0</v>
      </c>
      <c r="V445" s="31">
        <f>Calculations!AB423</f>
        <v>0</v>
      </c>
      <c r="W445" s="31">
        <f>Calculations!AF423</f>
        <v>0</v>
      </c>
      <c r="X445" s="31">
        <f>Calculations!AC423</f>
        <v>0</v>
      </c>
      <c r="Y445" s="31">
        <f>Calculations!AG423</f>
        <v>0</v>
      </c>
      <c r="Z445" s="31">
        <f>Calculations!AD423</f>
        <v>0</v>
      </c>
      <c r="AA445" s="31">
        <f>Calculations!AH423</f>
        <v>0</v>
      </c>
      <c r="AB445" s="15" t="s">
        <v>64</v>
      </c>
      <c r="AC445" s="14" t="s">
        <v>2098</v>
      </c>
      <c r="AD445" s="22" t="s">
        <v>2106</v>
      </c>
      <c r="AE445" s="22" t="s">
        <v>2101</v>
      </c>
      <c r="AF445" s="22"/>
      <c r="AG445" s="14" t="s">
        <v>2121</v>
      </c>
    </row>
    <row r="446" spans="2:33" ht="25.5" customHeight="1" x14ac:dyDescent="0.25">
      <c r="B446" s="54" t="str">
        <f>Calculations!A424</f>
        <v>JBA8</v>
      </c>
      <c r="C446" s="14" t="str">
        <f>Calculations!B424</f>
        <v>420735, 232884</v>
      </c>
      <c r="D446" s="9" t="str">
        <f>Calculations!C424</f>
        <v>Housing</v>
      </c>
      <c r="E446" s="31">
        <f>Calculations!D424</f>
        <v>0.16200000000000001</v>
      </c>
      <c r="F446" s="31">
        <f>Calculations!H424</f>
        <v>0.16200000000000001</v>
      </c>
      <c r="G446" s="31">
        <f>Calculations!L424</f>
        <v>100</v>
      </c>
      <c r="H446" s="31">
        <f>Calculations!G424</f>
        <v>0</v>
      </c>
      <c r="I446" s="31">
        <f>Calculations!K424</f>
        <v>0</v>
      </c>
      <c r="J446" s="31">
        <f>Calculations!F424</f>
        <v>0</v>
      </c>
      <c r="K446" s="31">
        <f>Calculations!J424</f>
        <v>0</v>
      </c>
      <c r="L446" s="31">
        <f>Calculations!E424</f>
        <v>0</v>
      </c>
      <c r="M446" s="31">
        <f>Calculations!I424</f>
        <v>0</v>
      </c>
      <c r="N446" s="31">
        <f>Calculations!P424</f>
        <v>2.7E-2</v>
      </c>
      <c r="O446" s="31">
        <f>Calculations!U424</f>
        <v>16.666666666666664</v>
      </c>
      <c r="P446" s="31">
        <f>Calculations!N424</f>
        <v>3.2000000000000001E-2</v>
      </c>
      <c r="Q446" s="31">
        <f>Calculations!S424</f>
        <v>19.753086419753085</v>
      </c>
      <c r="R446" s="31">
        <f>Calculations!M424</f>
        <v>0</v>
      </c>
      <c r="S446" s="31">
        <f>Calculations!R424</f>
        <v>0</v>
      </c>
      <c r="T446" s="31">
        <f>Calculations!AA424</f>
        <v>0</v>
      </c>
      <c r="U446" s="31">
        <f>Calculations!AE424</f>
        <v>0</v>
      </c>
      <c r="V446" s="31">
        <f>Calculations!AB424</f>
        <v>0</v>
      </c>
      <c r="W446" s="31">
        <f>Calculations!AF424</f>
        <v>0</v>
      </c>
      <c r="X446" s="31">
        <f>Calculations!AC424</f>
        <v>0</v>
      </c>
      <c r="Y446" s="31">
        <f>Calculations!AG424</f>
        <v>0</v>
      </c>
      <c r="Z446" s="31">
        <f>Calculations!AD424</f>
        <v>0</v>
      </c>
      <c r="AA446" s="31">
        <f>Calculations!AH424</f>
        <v>0</v>
      </c>
      <c r="AB446" s="15" t="s">
        <v>64</v>
      </c>
      <c r="AC446" s="14" t="s">
        <v>2097</v>
      </c>
      <c r="AD446" s="22" t="s">
        <v>2119</v>
      </c>
      <c r="AE446" s="22" t="s">
        <v>2120</v>
      </c>
      <c r="AF446" s="22"/>
      <c r="AG446" s="14" t="s">
        <v>2124</v>
      </c>
    </row>
    <row r="447" spans="2:33" ht="37.5" x14ac:dyDescent="0.25">
      <c r="B447" s="54" t="str">
        <f>Calculations!A425</f>
        <v>JBA9</v>
      </c>
      <c r="C447" s="14" t="str">
        <f>Calculations!B425</f>
        <v>420590, 232595</v>
      </c>
      <c r="D447" s="9" t="str">
        <f>Calculations!C425</f>
        <v>Housing</v>
      </c>
      <c r="E447" s="31">
        <f>Calculations!D425</f>
        <v>7.1999999999999995E-2</v>
      </c>
      <c r="F447" s="31">
        <f>Calculations!H425</f>
        <v>7.1999999999999995E-2</v>
      </c>
      <c r="G447" s="31">
        <f>Calculations!L425</f>
        <v>100</v>
      </c>
      <c r="H447" s="31">
        <f>Calculations!G425</f>
        <v>0</v>
      </c>
      <c r="I447" s="31">
        <f>Calculations!K425</f>
        <v>0</v>
      </c>
      <c r="J447" s="31">
        <f>Calculations!F425</f>
        <v>0</v>
      </c>
      <c r="K447" s="31">
        <f>Calculations!J425</f>
        <v>0</v>
      </c>
      <c r="L447" s="31">
        <f>Calculations!E425</f>
        <v>0</v>
      </c>
      <c r="M447" s="31">
        <f>Calculations!I425</f>
        <v>0</v>
      </c>
      <c r="N447" s="31">
        <f>Calculations!P425</f>
        <v>0</v>
      </c>
      <c r="O447" s="31">
        <f>Calculations!U425</f>
        <v>0</v>
      </c>
      <c r="P447" s="31">
        <f>Calculations!N425</f>
        <v>0</v>
      </c>
      <c r="Q447" s="31">
        <f>Calculations!S425</f>
        <v>0</v>
      </c>
      <c r="R447" s="31">
        <f>Calculations!M425</f>
        <v>0</v>
      </c>
      <c r="S447" s="31">
        <f>Calculations!R425</f>
        <v>0</v>
      </c>
      <c r="T447" s="31">
        <f>Calculations!AA425</f>
        <v>0</v>
      </c>
      <c r="U447" s="31">
        <f>Calculations!AE425</f>
        <v>0</v>
      </c>
      <c r="V447" s="31">
        <f>Calculations!AB425</f>
        <v>0</v>
      </c>
      <c r="W447" s="31">
        <f>Calculations!AF425</f>
        <v>0</v>
      </c>
      <c r="X447" s="31">
        <f>Calculations!AC425</f>
        <v>0</v>
      </c>
      <c r="Y447" s="31">
        <f>Calculations!AG425</f>
        <v>0</v>
      </c>
      <c r="Z447" s="31">
        <f>Calculations!AD425</f>
        <v>0</v>
      </c>
      <c r="AA447" s="31">
        <f>Calculations!AH425</f>
        <v>0</v>
      </c>
      <c r="AB447" s="15" t="s">
        <v>64</v>
      </c>
      <c r="AC447" s="14" t="s">
        <v>2099</v>
      </c>
      <c r="AD447" s="22" t="s">
        <v>2107</v>
      </c>
      <c r="AE447" s="22" t="s">
        <v>2102</v>
      </c>
      <c r="AF447" s="22"/>
      <c r="AG447" s="14" t="s">
        <v>2122</v>
      </c>
    </row>
    <row r="448" spans="2:33" ht="112.5" x14ac:dyDescent="0.25">
      <c r="B448" s="54" t="str">
        <f>Calculations!A426</f>
        <v>K10</v>
      </c>
      <c r="C448" s="14" t="str">
        <f>Calculations!B426</f>
        <v>Kemble</v>
      </c>
      <c r="D448" s="9" t="str">
        <f>Calculations!C426</f>
        <v>Housing</v>
      </c>
      <c r="E448" s="31">
        <f>Calculations!D426</f>
        <v>6.8869999999999996</v>
      </c>
      <c r="F448" s="31">
        <f>Calculations!H426</f>
        <v>6.871999999999999</v>
      </c>
      <c r="G448" s="31">
        <f>Calculations!L426</f>
        <v>99.78219834470741</v>
      </c>
      <c r="H448" s="31">
        <f>Calculations!G426</f>
        <v>8.9999999999999993E-3</v>
      </c>
      <c r="I448" s="31">
        <f>Calculations!K426</f>
        <v>0.13068099317554813</v>
      </c>
      <c r="J448" s="31">
        <f>Calculations!F426</f>
        <v>0</v>
      </c>
      <c r="K448" s="31">
        <f>Calculations!J426</f>
        <v>0</v>
      </c>
      <c r="L448" s="31">
        <f>Calculations!E426</f>
        <v>6.0000000000000001E-3</v>
      </c>
      <c r="M448" s="31">
        <f>Calculations!I426</f>
        <v>8.7120662117032094E-2</v>
      </c>
      <c r="N448" s="31">
        <f>Calculations!P426</f>
        <v>6.6000000000000003E-2</v>
      </c>
      <c r="O448" s="31">
        <f>Calculations!U426</f>
        <v>0.95832728328735306</v>
      </c>
      <c r="P448" s="31">
        <f>Calculations!N426</f>
        <v>0</v>
      </c>
      <c r="Q448" s="31">
        <f>Calculations!S426</f>
        <v>0</v>
      </c>
      <c r="R448" s="31">
        <f>Calculations!M426</f>
        <v>0</v>
      </c>
      <c r="S448" s="31">
        <f>Calculations!R426</f>
        <v>0</v>
      </c>
      <c r="T448" s="31">
        <f>Calculations!AA426</f>
        <v>6.0000000000000001E-3</v>
      </c>
      <c r="U448" s="31">
        <f>Calculations!AE426</f>
        <v>8.7120662117032094E-2</v>
      </c>
      <c r="V448" s="31">
        <f>Calculations!AB426</f>
        <v>8.9999999999999993E-3</v>
      </c>
      <c r="W448" s="31">
        <f>Calculations!AF426</f>
        <v>0.13068099317554813</v>
      </c>
      <c r="X448" s="31">
        <f>Calculations!AC426</f>
        <v>0</v>
      </c>
      <c r="Y448" s="31">
        <f>Calculations!AG426</f>
        <v>0</v>
      </c>
      <c r="Z448" s="31">
        <f>Calculations!AD426</f>
        <v>0</v>
      </c>
      <c r="AA448" s="31">
        <f>Calculations!AH426</f>
        <v>0</v>
      </c>
      <c r="AB448" s="15" t="s">
        <v>64</v>
      </c>
      <c r="AC448" s="14" t="s">
        <v>2096</v>
      </c>
      <c r="AD448" s="22" t="s">
        <v>2114</v>
      </c>
      <c r="AE448" s="22" t="s">
        <v>2100</v>
      </c>
      <c r="AF448" s="22"/>
      <c r="AG448" s="14" t="s">
        <v>2126</v>
      </c>
    </row>
    <row r="449" spans="2:33" ht="37.5" x14ac:dyDescent="0.25">
      <c r="B449" s="54" t="str">
        <f>Calculations!A427</f>
        <v>K1A</v>
      </c>
      <c r="C449" s="14" t="str">
        <f>Calculations!B427</f>
        <v>Land between Windmill Road and A429</v>
      </c>
      <c r="D449" s="9" t="str">
        <f>Calculations!C427</f>
        <v>Housing</v>
      </c>
      <c r="E449" s="31">
        <f>Calculations!D427</f>
        <v>1.3779999999999999</v>
      </c>
      <c r="F449" s="31">
        <f>Calculations!H427</f>
        <v>1.3779999999999999</v>
      </c>
      <c r="G449" s="31">
        <f>Calculations!L427</f>
        <v>100</v>
      </c>
      <c r="H449" s="31">
        <f>Calculations!G427</f>
        <v>0</v>
      </c>
      <c r="I449" s="31">
        <f>Calculations!K427</f>
        <v>0</v>
      </c>
      <c r="J449" s="31">
        <f>Calculations!F427</f>
        <v>0</v>
      </c>
      <c r="K449" s="31">
        <f>Calculations!J427</f>
        <v>0</v>
      </c>
      <c r="L449" s="31">
        <f>Calculations!E427</f>
        <v>0</v>
      </c>
      <c r="M449" s="31">
        <f>Calculations!I427</f>
        <v>0</v>
      </c>
      <c r="N449" s="31">
        <f>Calculations!P427</f>
        <v>1E-3</v>
      </c>
      <c r="O449" s="31">
        <f>Calculations!U427</f>
        <v>7.2568940493468806E-2</v>
      </c>
      <c r="P449" s="31">
        <f>Calculations!N427</f>
        <v>0</v>
      </c>
      <c r="Q449" s="31">
        <f>Calculations!S427</f>
        <v>0</v>
      </c>
      <c r="R449" s="31">
        <f>Calculations!M427</f>
        <v>0</v>
      </c>
      <c r="S449" s="31">
        <f>Calculations!R427</f>
        <v>0</v>
      </c>
      <c r="T449" s="31">
        <f>Calculations!AA427</f>
        <v>0</v>
      </c>
      <c r="U449" s="31">
        <f>Calculations!AE427</f>
        <v>0</v>
      </c>
      <c r="V449" s="31">
        <f>Calculations!AB427</f>
        <v>0</v>
      </c>
      <c r="W449" s="31">
        <f>Calculations!AF427</f>
        <v>0</v>
      </c>
      <c r="X449" s="31">
        <f>Calculations!AC427</f>
        <v>0</v>
      </c>
      <c r="Y449" s="31">
        <f>Calculations!AG427</f>
        <v>0</v>
      </c>
      <c r="Z449" s="31">
        <f>Calculations!AD427</f>
        <v>0</v>
      </c>
      <c r="AA449" s="31">
        <f>Calculations!AH427</f>
        <v>0</v>
      </c>
      <c r="AB449" s="15" t="s">
        <v>64</v>
      </c>
      <c r="AC449" s="14" t="s">
        <v>2098</v>
      </c>
      <c r="AD449" s="22" t="s">
        <v>2106</v>
      </c>
      <c r="AE449" s="22" t="s">
        <v>2101</v>
      </c>
      <c r="AF449" s="22"/>
      <c r="AG449" s="14" t="s">
        <v>2121</v>
      </c>
    </row>
    <row r="450" spans="2:33" ht="37.5" x14ac:dyDescent="0.25">
      <c r="B450" s="54" t="str">
        <f>Calculations!A428</f>
        <v>K1B</v>
      </c>
      <c r="C450" s="14" t="str">
        <f>Calculations!B428</f>
        <v>Land between Windmill Road and A429</v>
      </c>
      <c r="D450" s="9" t="str">
        <f>Calculations!C428</f>
        <v>Housing</v>
      </c>
      <c r="E450" s="31">
        <f>Calculations!D428</f>
        <v>0.54100000000000004</v>
      </c>
      <c r="F450" s="31">
        <f>Calculations!H428</f>
        <v>0.54100000000000004</v>
      </c>
      <c r="G450" s="31">
        <f>Calculations!L428</f>
        <v>100</v>
      </c>
      <c r="H450" s="31">
        <f>Calculations!G428</f>
        <v>0</v>
      </c>
      <c r="I450" s="31">
        <f>Calculations!K428</f>
        <v>0</v>
      </c>
      <c r="J450" s="31">
        <f>Calculations!F428</f>
        <v>0</v>
      </c>
      <c r="K450" s="31">
        <f>Calculations!J428</f>
        <v>0</v>
      </c>
      <c r="L450" s="31">
        <f>Calculations!E428</f>
        <v>0</v>
      </c>
      <c r="M450" s="31">
        <f>Calculations!I428</f>
        <v>0</v>
      </c>
      <c r="N450" s="31">
        <f>Calculations!P428</f>
        <v>0</v>
      </c>
      <c r="O450" s="31">
        <f>Calculations!U428</f>
        <v>0</v>
      </c>
      <c r="P450" s="31">
        <f>Calculations!N428</f>
        <v>0</v>
      </c>
      <c r="Q450" s="31">
        <f>Calculations!S428</f>
        <v>0</v>
      </c>
      <c r="R450" s="31">
        <f>Calculations!M428</f>
        <v>0</v>
      </c>
      <c r="S450" s="31">
        <f>Calculations!R428</f>
        <v>0</v>
      </c>
      <c r="T450" s="31">
        <f>Calculations!AA428</f>
        <v>0</v>
      </c>
      <c r="U450" s="31">
        <f>Calculations!AE428</f>
        <v>0</v>
      </c>
      <c r="V450" s="31">
        <f>Calculations!AB428</f>
        <v>0</v>
      </c>
      <c r="W450" s="31">
        <f>Calculations!AF428</f>
        <v>0</v>
      </c>
      <c r="X450" s="31">
        <f>Calculations!AC428</f>
        <v>0</v>
      </c>
      <c r="Y450" s="31">
        <f>Calculations!AG428</f>
        <v>0</v>
      </c>
      <c r="Z450" s="31">
        <f>Calculations!AD428</f>
        <v>0</v>
      </c>
      <c r="AA450" s="31">
        <f>Calculations!AH428</f>
        <v>0</v>
      </c>
      <c r="AB450" s="15" t="s">
        <v>64</v>
      </c>
      <c r="AC450" s="14" t="s">
        <v>2099</v>
      </c>
      <c r="AD450" s="22" t="s">
        <v>2107</v>
      </c>
      <c r="AE450" s="22" t="s">
        <v>2102</v>
      </c>
      <c r="AF450" s="22"/>
      <c r="AG450" s="14" t="s">
        <v>2122</v>
      </c>
    </row>
    <row r="451" spans="2:33" ht="37.5" x14ac:dyDescent="0.25">
      <c r="B451" s="54" t="str">
        <f>Calculations!A429</f>
        <v>K1C</v>
      </c>
      <c r="C451" s="14" t="str">
        <f>Calculations!B429</f>
        <v>Kemble Playing Field</v>
      </c>
      <c r="D451" s="9" t="str">
        <f>Calculations!C429</f>
        <v>Housing</v>
      </c>
      <c r="E451" s="31">
        <f>Calculations!D429</f>
        <v>1.702</v>
      </c>
      <c r="F451" s="31">
        <f>Calculations!H429</f>
        <v>1.702</v>
      </c>
      <c r="G451" s="31">
        <f>Calculations!L429</f>
        <v>100</v>
      </c>
      <c r="H451" s="31">
        <f>Calculations!G429</f>
        <v>0</v>
      </c>
      <c r="I451" s="31">
        <f>Calculations!K429</f>
        <v>0</v>
      </c>
      <c r="J451" s="31">
        <f>Calculations!F429</f>
        <v>0</v>
      </c>
      <c r="K451" s="31">
        <f>Calculations!J429</f>
        <v>0</v>
      </c>
      <c r="L451" s="31">
        <f>Calculations!E429</f>
        <v>0</v>
      </c>
      <c r="M451" s="31">
        <f>Calculations!I429</f>
        <v>0</v>
      </c>
      <c r="N451" s="31">
        <f>Calculations!P429</f>
        <v>0</v>
      </c>
      <c r="O451" s="31">
        <f>Calculations!U429</f>
        <v>0</v>
      </c>
      <c r="P451" s="31">
        <f>Calculations!N429</f>
        <v>0</v>
      </c>
      <c r="Q451" s="31">
        <f>Calculations!S429</f>
        <v>0</v>
      </c>
      <c r="R451" s="31">
        <f>Calculations!M429</f>
        <v>0</v>
      </c>
      <c r="S451" s="31">
        <f>Calculations!R429</f>
        <v>0</v>
      </c>
      <c r="T451" s="31">
        <f>Calculations!AA429</f>
        <v>0</v>
      </c>
      <c r="U451" s="31">
        <f>Calculations!AE429</f>
        <v>0</v>
      </c>
      <c r="V451" s="31">
        <f>Calculations!AB429</f>
        <v>0</v>
      </c>
      <c r="W451" s="31">
        <f>Calculations!AF429</f>
        <v>0</v>
      </c>
      <c r="X451" s="31">
        <f>Calculations!AC429</f>
        <v>0</v>
      </c>
      <c r="Y451" s="31">
        <f>Calculations!AG429</f>
        <v>0</v>
      </c>
      <c r="Z451" s="31">
        <f>Calculations!AD429</f>
        <v>0</v>
      </c>
      <c r="AA451" s="31">
        <f>Calculations!AH429</f>
        <v>0</v>
      </c>
      <c r="AB451" s="15" t="s">
        <v>64</v>
      </c>
      <c r="AC451" s="14" t="s">
        <v>2098</v>
      </c>
      <c r="AD451" s="22" t="s">
        <v>2106</v>
      </c>
      <c r="AE451" s="22" t="s">
        <v>2101</v>
      </c>
      <c r="AF451" s="22"/>
      <c r="AG451" s="14" t="s">
        <v>2121</v>
      </c>
    </row>
    <row r="452" spans="2:33" ht="37.5" x14ac:dyDescent="0.25">
      <c r="B452" s="54" t="str">
        <f>Calculations!A430</f>
        <v>K2A</v>
      </c>
      <c r="C452" s="14" t="str">
        <f>Calculations!B430</f>
        <v>Land at Station Road</v>
      </c>
      <c r="D452" s="9" t="str">
        <f>Calculations!C430</f>
        <v>Housing</v>
      </c>
      <c r="E452" s="31">
        <f>Calculations!D430</f>
        <v>0.35599999999999998</v>
      </c>
      <c r="F452" s="31">
        <f>Calculations!H430</f>
        <v>0.35599999999999998</v>
      </c>
      <c r="G452" s="31">
        <f>Calculations!L430</f>
        <v>100</v>
      </c>
      <c r="H452" s="31">
        <f>Calculations!G430</f>
        <v>0</v>
      </c>
      <c r="I452" s="31">
        <f>Calculations!K430</f>
        <v>0</v>
      </c>
      <c r="J452" s="31">
        <f>Calculations!F430</f>
        <v>0</v>
      </c>
      <c r="K452" s="31">
        <f>Calculations!J430</f>
        <v>0</v>
      </c>
      <c r="L452" s="31">
        <f>Calculations!E430</f>
        <v>0</v>
      </c>
      <c r="M452" s="31">
        <f>Calculations!I430</f>
        <v>0</v>
      </c>
      <c r="N452" s="31">
        <f>Calculations!P430</f>
        <v>0</v>
      </c>
      <c r="O452" s="31">
        <f>Calculations!U430</f>
        <v>0</v>
      </c>
      <c r="P452" s="31">
        <f>Calculations!N430</f>
        <v>0</v>
      </c>
      <c r="Q452" s="31">
        <f>Calculations!S430</f>
        <v>0</v>
      </c>
      <c r="R452" s="31">
        <f>Calculations!M430</f>
        <v>0</v>
      </c>
      <c r="S452" s="31">
        <f>Calculations!R430</f>
        <v>0</v>
      </c>
      <c r="T452" s="31">
        <f>Calculations!AA430</f>
        <v>0</v>
      </c>
      <c r="U452" s="31">
        <f>Calculations!AE430</f>
        <v>0</v>
      </c>
      <c r="V452" s="31">
        <f>Calculations!AB430</f>
        <v>0</v>
      </c>
      <c r="W452" s="31">
        <f>Calculations!AF430</f>
        <v>0</v>
      </c>
      <c r="X452" s="31">
        <f>Calculations!AC430</f>
        <v>0</v>
      </c>
      <c r="Y452" s="31">
        <f>Calculations!AG430</f>
        <v>0</v>
      </c>
      <c r="Z452" s="31">
        <f>Calculations!AD430</f>
        <v>0</v>
      </c>
      <c r="AA452" s="31">
        <f>Calculations!AH430</f>
        <v>0</v>
      </c>
      <c r="AB452" s="15" t="s">
        <v>64</v>
      </c>
      <c r="AC452" s="14" t="s">
        <v>2099</v>
      </c>
      <c r="AD452" s="22" t="s">
        <v>2107</v>
      </c>
      <c r="AE452" s="22" t="s">
        <v>2102</v>
      </c>
      <c r="AF452" s="22"/>
      <c r="AG452" s="14" t="s">
        <v>2122</v>
      </c>
    </row>
    <row r="453" spans="2:33" ht="37.5" x14ac:dyDescent="0.25">
      <c r="B453" s="54" t="str">
        <f>Calculations!A431</f>
        <v>K2B</v>
      </c>
      <c r="C453" s="14" t="str">
        <f>Calculations!B431</f>
        <v>Kemble</v>
      </c>
      <c r="D453" s="9" t="str">
        <f>Calculations!C431</f>
        <v>Housing</v>
      </c>
      <c r="E453" s="31">
        <f>Calculations!D431</f>
        <v>0.57599999999999996</v>
      </c>
      <c r="F453" s="31">
        <f>Calculations!H431</f>
        <v>0.57599999999999996</v>
      </c>
      <c r="G453" s="31">
        <f>Calculations!L431</f>
        <v>100</v>
      </c>
      <c r="H453" s="31">
        <f>Calculations!G431</f>
        <v>0</v>
      </c>
      <c r="I453" s="31">
        <f>Calculations!K431</f>
        <v>0</v>
      </c>
      <c r="J453" s="31">
        <f>Calculations!F431</f>
        <v>0</v>
      </c>
      <c r="K453" s="31">
        <f>Calculations!J431</f>
        <v>0</v>
      </c>
      <c r="L453" s="31">
        <f>Calculations!E431</f>
        <v>0</v>
      </c>
      <c r="M453" s="31">
        <f>Calculations!I431</f>
        <v>0</v>
      </c>
      <c r="N453" s="31">
        <f>Calculations!P431</f>
        <v>0</v>
      </c>
      <c r="O453" s="31">
        <f>Calculations!U431</f>
        <v>0</v>
      </c>
      <c r="P453" s="31">
        <f>Calculations!N431</f>
        <v>0</v>
      </c>
      <c r="Q453" s="31">
        <f>Calculations!S431</f>
        <v>0</v>
      </c>
      <c r="R453" s="31">
        <f>Calculations!M431</f>
        <v>0</v>
      </c>
      <c r="S453" s="31">
        <f>Calculations!R431</f>
        <v>0</v>
      </c>
      <c r="T453" s="31">
        <f>Calculations!AA431</f>
        <v>0</v>
      </c>
      <c r="U453" s="31">
        <f>Calculations!AE431</f>
        <v>0</v>
      </c>
      <c r="V453" s="31">
        <f>Calculations!AB431</f>
        <v>0</v>
      </c>
      <c r="W453" s="31">
        <f>Calculations!AF431</f>
        <v>0</v>
      </c>
      <c r="X453" s="31">
        <f>Calculations!AC431</f>
        <v>0</v>
      </c>
      <c r="Y453" s="31">
        <f>Calculations!AG431</f>
        <v>0</v>
      </c>
      <c r="Z453" s="31">
        <f>Calculations!AD431</f>
        <v>0</v>
      </c>
      <c r="AA453" s="31">
        <f>Calculations!AH431</f>
        <v>0</v>
      </c>
      <c r="AB453" s="15" t="s">
        <v>64</v>
      </c>
      <c r="AC453" s="14" t="s">
        <v>2099</v>
      </c>
      <c r="AD453" s="22" t="s">
        <v>2107</v>
      </c>
      <c r="AE453" s="22" t="s">
        <v>2102</v>
      </c>
      <c r="AF453" s="22"/>
      <c r="AG453" s="14" t="s">
        <v>2122</v>
      </c>
    </row>
    <row r="454" spans="2:33" ht="25.5" customHeight="1" x14ac:dyDescent="0.25">
      <c r="B454" s="54" t="str">
        <f>Calculations!A432</f>
        <v>K3</v>
      </c>
      <c r="C454" s="14" t="str">
        <f>Calculations!B432</f>
        <v>Land east of Clayfurlong Grove - Orchard Field</v>
      </c>
      <c r="D454" s="9" t="str">
        <f>Calculations!C432</f>
        <v>Housing</v>
      </c>
      <c r="E454" s="31">
        <f>Calculations!D432</f>
        <v>2.8220000000000001</v>
      </c>
      <c r="F454" s="31">
        <f>Calculations!H432</f>
        <v>2.8220000000000001</v>
      </c>
      <c r="G454" s="31">
        <f>Calculations!L432</f>
        <v>100</v>
      </c>
      <c r="H454" s="31">
        <f>Calculations!G432</f>
        <v>0</v>
      </c>
      <c r="I454" s="31">
        <f>Calculations!K432</f>
        <v>0</v>
      </c>
      <c r="J454" s="31">
        <f>Calculations!F432</f>
        <v>0</v>
      </c>
      <c r="K454" s="31">
        <f>Calculations!J432</f>
        <v>0</v>
      </c>
      <c r="L454" s="31">
        <f>Calculations!E432</f>
        <v>0</v>
      </c>
      <c r="M454" s="31">
        <f>Calculations!I432</f>
        <v>0</v>
      </c>
      <c r="N454" s="31">
        <f>Calculations!P432</f>
        <v>0.252</v>
      </c>
      <c r="O454" s="31">
        <f>Calculations!U432</f>
        <v>8.9298369950389791</v>
      </c>
      <c r="P454" s="31">
        <f>Calculations!N432</f>
        <v>4.1000000000000002E-2</v>
      </c>
      <c r="Q454" s="31">
        <f>Calculations!S432</f>
        <v>1.4528703047484053</v>
      </c>
      <c r="R454" s="31">
        <f>Calculations!M432</f>
        <v>5.0000000000000001E-3</v>
      </c>
      <c r="S454" s="31">
        <f>Calculations!R432</f>
        <v>0.1771793054571226</v>
      </c>
      <c r="T454" s="31">
        <f>Calculations!AA432</f>
        <v>0</v>
      </c>
      <c r="U454" s="31">
        <f>Calculations!AE432</f>
        <v>0</v>
      </c>
      <c r="V454" s="31">
        <f>Calculations!AB432</f>
        <v>0</v>
      </c>
      <c r="W454" s="31">
        <f>Calculations!AF432</f>
        <v>0</v>
      </c>
      <c r="X454" s="31">
        <f>Calculations!AC432</f>
        <v>0</v>
      </c>
      <c r="Y454" s="31">
        <f>Calculations!AG432</f>
        <v>0</v>
      </c>
      <c r="Z454" s="31">
        <f>Calculations!AD432</f>
        <v>0</v>
      </c>
      <c r="AA454" s="31">
        <f>Calculations!AH432</f>
        <v>0</v>
      </c>
      <c r="AB454" s="15" t="s">
        <v>64</v>
      </c>
      <c r="AC454" s="14" t="s">
        <v>2097</v>
      </c>
      <c r="AD454" s="22" t="s">
        <v>2119</v>
      </c>
      <c r="AE454" s="22" t="s">
        <v>2120</v>
      </c>
      <c r="AF454" s="22"/>
      <c r="AG454" s="14" t="s">
        <v>2124</v>
      </c>
    </row>
    <row r="455" spans="2:33" ht="37.5" x14ac:dyDescent="0.25">
      <c r="B455" s="54" t="str">
        <f>Calculations!A433</f>
        <v>K4</v>
      </c>
      <c r="C455" s="14" t="str">
        <f>Calculations!B433</f>
        <v>Land north of School Road and The Piece</v>
      </c>
      <c r="D455" s="9" t="str">
        <f>Calculations!C433</f>
        <v>Housing</v>
      </c>
      <c r="E455" s="31">
        <f>Calculations!D433</f>
        <v>2.6779999999999999</v>
      </c>
      <c r="F455" s="31">
        <f>Calculations!H433</f>
        <v>2.6779999999999999</v>
      </c>
      <c r="G455" s="31">
        <f>Calculations!L433</f>
        <v>100</v>
      </c>
      <c r="H455" s="31">
        <f>Calculations!G433</f>
        <v>0</v>
      </c>
      <c r="I455" s="31">
        <f>Calculations!K433</f>
        <v>0</v>
      </c>
      <c r="J455" s="31">
        <f>Calculations!F433</f>
        <v>0</v>
      </c>
      <c r="K455" s="31">
        <f>Calculations!J433</f>
        <v>0</v>
      </c>
      <c r="L455" s="31">
        <f>Calculations!E433</f>
        <v>0</v>
      </c>
      <c r="M455" s="31">
        <f>Calculations!I433</f>
        <v>0</v>
      </c>
      <c r="N455" s="31">
        <f>Calculations!P433</f>
        <v>1.7000000000000001E-2</v>
      </c>
      <c r="O455" s="31">
        <f>Calculations!U433</f>
        <v>0.63480209111277086</v>
      </c>
      <c r="P455" s="31">
        <f>Calculations!N433</f>
        <v>0</v>
      </c>
      <c r="Q455" s="31">
        <f>Calculations!S433</f>
        <v>0</v>
      </c>
      <c r="R455" s="31">
        <f>Calculations!M433</f>
        <v>0</v>
      </c>
      <c r="S455" s="31">
        <f>Calculations!R433</f>
        <v>0</v>
      </c>
      <c r="T455" s="31">
        <f>Calculations!AA433</f>
        <v>0</v>
      </c>
      <c r="U455" s="31">
        <f>Calculations!AE433</f>
        <v>0</v>
      </c>
      <c r="V455" s="31">
        <f>Calculations!AB433</f>
        <v>0</v>
      </c>
      <c r="W455" s="31">
        <f>Calculations!AF433</f>
        <v>0</v>
      </c>
      <c r="X455" s="31">
        <f>Calculations!AC433</f>
        <v>0</v>
      </c>
      <c r="Y455" s="31">
        <f>Calculations!AG433</f>
        <v>0</v>
      </c>
      <c r="Z455" s="31">
        <f>Calculations!AD433</f>
        <v>0</v>
      </c>
      <c r="AA455" s="31">
        <f>Calculations!AH433</f>
        <v>0</v>
      </c>
      <c r="AB455" s="15" t="s">
        <v>64</v>
      </c>
      <c r="AC455" s="14" t="s">
        <v>2098</v>
      </c>
      <c r="AD455" s="22" t="s">
        <v>2106</v>
      </c>
      <c r="AE455" s="22" t="s">
        <v>2101</v>
      </c>
      <c r="AF455" s="22"/>
      <c r="AG455" s="14" t="s">
        <v>2121</v>
      </c>
    </row>
    <row r="456" spans="2:33" ht="37.5" x14ac:dyDescent="0.25">
      <c r="B456" s="54" t="str">
        <f>Calculations!A434</f>
        <v>K5</v>
      </c>
      <c r="C456" s="14" t="str">
        <f>Calculations!B434</f>
        <v>Land to north-west of Kemble Primary School, School Road</v>
      </c>
      <c r="D456" s="9" t="str">
        <f>Calculations!C434</f>
        <v>Housing</v>
      </c>
      <c r="E456" s="31">
        <f>Calculations!D434</f>
        <v>0.55800000000000005</v>
      </c>
      <c r="F456" s="31">
        <f>Calculations!H434</f>
        <v>0.55800000000000005</v>
      </c>
      <c r="G456" s="31">
        <f>Calculations!L434</f>
        <v>100</v>
      </c>
      <c r="H456" s="31">
        <f>Calculations!G434</f>
        <v>0</v>
      </c>
      <c r="I456" s="31">
        <f>Calculations!K434</f>
        <v>0</v>
      </c>
      <c r="J456" s="31">
        <f>Calculations!F434</f>
        <v>0</v>
      </c>
      <c r="K456" s="31">
        <f>Calculations!J434</f>
        <v>0</v>
      </c>
      <c r="L456" s="31">
        <f>Calculations!E434</f>
        <v>0</v>
      </c>
      <c r="M456" s="31">
        <f>Calculations!I434</f>
        <v>0</v>
      </c>
      <c r="N456" s="31">
        <f>Calculations!P434</f>
        <v>0.03</v>
      </c>
      <c r="O456" s="31">
        <f>Calculations!U434</f>
        <v>5.376344086021505</v>
      </c>
      <c r="P456" s="31">
        <f>Calculations!N434</f>
        <v>0</v>
      </c>
      <c r="Q456" s="31">
        <f>Calculations!S434</f>
        <v>0</v>
      </c>
      <c r="R456" s="31">
        <f>Calculations!M434</f>
        <v>0</v>
      </c>
      <c r="S456" s="31">
        <f>Calculations!R434</f>
        <v>0</v>
      </c>
      <c r="T456" s="31">
        <f>Calculations!AA434</f>
        <v>0</v>
      </c>
      <c r="U456" s="31">
        <f>Calculations!AE434</f>
        <v>0</v>
      </c>
      <c r="V456" s="31">
        <f>Calculations!AB434</f>
        <v>0</v>
      </c>
      <c r="W456" s="31">
        <f>Calculations!AF434</f>
        <v>0</v>
      </c>
      <c r="X456" s="31">
        <f>Calculations!AC434</f>
        <v>0</v>
      </c>
      <c r="Y456" s="31">
        <f>Calculations!AG434</f>
        <v>0</v>
      </c>
      <c r="Z456" s="31">
        <f>Calculations!AD434</f>
        <v>0</v>
      </c>
      <c r="AA456" s="31">
        <f>Calculations!AH434</f>
        <v>0</v>
      </c>
      <c r="AB456" s="15" t="s">
        <v>64</v>
      </c>
      <c r="AC456" s="14" t="s">
        <v>2098</v>
      </c>
      <c r="AD456" s="22" t="s">
        <v>2106</v>
      </c>
      <c r="AE456" s="22" t="s">
        <v>2101</v>
      </c>
      <c r="AF456" s="22"/>
      <c r="AG456" s="14" t="s">
        <v>2121</v>
      </c>
    </row>
    <row r="457" spans="2:33" ht="37.5" x14ac:dyDescent="0.25">
      <c r="B457" s="54" t="str">
        <f>Calculations!A435</f>
        <v>K6A</v>
      </c>
      <c r="C457" s="14" t="str">
        <f>Calculations!B435</f>
        <v>Land north of Clayfurlong Grove</v>
      </c>
      <c r="D457" s="9" t="str">
        <f>Calculations!C435</f>
        <v>Housing</v>
      </c>
      <c r="E457" s="31">
        <f>Calculations!D435</f>
        <v>0.439</v>
      </c>
      <c r="F457" s="31">
        <f>Calculations!H435</f>
        <v>0.439</v>
      </c>
      <c r="G457" s="31">
        <f>Calculations!L435</f>
        <v>100</v>
      </c>
      <c r="H457" s="31">
        <f>Calculations!G435</f>
        <v>0</v>
      </c>
      <c r="I457" s="31">
        <f>Calculations!K435</f>
        <v>0</v>
      </c>
      <c r="J457" s="31">
        <f>Calculations!F435</f>
        <v>0</v>
      </c>
      <c r="K457" s="31">
        <f>Calculations!J435</f>
        <v>0</v>
      </c>
      <c r="L457" s="31">
        <f>Calculations!E435</f>
        <v>0</v>
      </c>
      <c r="M457" s="31">
        <f>Calculations!I435</f>
        <v>0</v>
      </c>
      <c r="N457" s="31">
        <f>Calculations!P435</f>
        <v>0</v>
      </c>
      <c r="O457" s="31">
        <f>Calculations!U435</f>
        <v>0</v>
      </c>
      <c r="P457" s="31">
        <f>Calculations!N435</f>
        <v>0</v>
      </c>
      <c r="Q457" s="31">
        <f>Calculations!S435</f>
        <v>0</v>
      </c>
      <c r="R457" s="31">
        <f>Calculations!M435</f>
        <v>0</v>
      </c>
      <c r="S457" s="31">
        <f>Calculations!R435</f>
        <v>0</v>
      </c>
      <c r="T457" s="31">
        <f>Calculations!AA435</f>
        <v>0</v>
      </c>
      <c r="U457" s="31">
        <f>Calculations!AE435</f>
        <v>0</v>
      </c>
      <c r="V457" s="31">
        <f>Calculations!AB435</f>
        <v>0</v>
      </c>
      <c r="W457" s="31">
        <f>Calculations!AF435</f>
        <v>0</v>
      </c>
      <c r="X457" s="31">
        <f>Calculations!AC435</f>
        <v>0</v>
      </c>
      <c r="Y457" s="31">
        <f>Calculations!AG435</f>
        <v>0</v>
      </c>
      <c r="Z457" s="31">
        <f>Calculations!AD435</f>
        <v>0</v>
      </c>
      <c r="AA457" s="31">
        <f>Calculations!AH435</f>
        <v>0</v>
      </c>
      <c r="AB457" s="15" t="s">
        <v>64</v>
      </c>
      <c r="AC457" s="14" t="s">
        <v>2099</v>
      </c>
      <c r="AD457" s="22" t="s">
        <v>2107</v>
      </c>
      <c r="AE457" s="22" t="s">
        <v>2102</v>
      </c>
      <c r="AF457" s="22"/>
      <c r="AG457" s="14" t="s">
        <v>2122</v>
      </c>
    </row>
    <row r="458" spans="2:33" ht="37.5" x14ac:dyDescent="0.25">
      <c r="B458" s="54" t="str">
        <f>Calculations!A436</f>
        <v>K6B</v>
      </c>
      <c r="C458" s="14" t="str">
        <f>Calculations!B436</f>
        <v>Land north of Clayfurlong Grove</v>
      </c>
      <c r="D458" s="9" t="str">
        <f>Calculations!C436</f>
        <v>Housing</v>
      </c>
      <c r="E458" s="31">
        <f>Calculations!D436</f>
        <v>0.124</v>
      </c>
      <c r="F458" s="31">
        <f>Calculations!H436</f>
        <v>0.124</v>
      </c>
      <c r="G458" s="31">
        <f>Calculations!L436</f>
        <v>100</v>
      </c>
      <c r="H458" s="31">
        <f>Calculations!G436</f>
        <v>0</v>
      </c>
      <c r="I458" s="31">
        <f>Calculations!K436</f>
        <v>0</v>
      </c>
      <c r="J458" s="31">
        <f>Calculations!F436</f>
        <v>0</v>
      </c>
      <c r="K458" s="31">
        <f>Calculations!J436</f>
        <v>0</v>
      </c>
      <c r="L458" s="31">
        <f>Calculations!E436</f>
        <v>0</v>
      </c>
      <c r="M458" s="31">
        <f>Calculations!I436</f>
        <v>0</v>
      </c>
      <c r="N458" s="31">
        <f>Calculations!P436</f>
        <v>2.5000000000000001E-2</v>
      </c>
      <c r="O458" s="31">
        <f>Calculations!U436</f>
        <v>20.161290322580648</v>
      </c>
      <c r="P458" s="31">
        <f>Calculations!N436</f>
        <v>0</v>
      </c>
      <c r="Q458" s="31">
        <f>Calculations!S436</f>
        <v>0</v>
      </c>
      <c r="R458" s="31">
        <f>Calculations!M436</f>
        <v>0</v>
      </c>
      <c r="S458" s="31">
        <f>Calculations!R436</f>
        <v>0</v>
      </c>
      <c r="T458" s="31">
        <f>Calculations!AA436</f>
        <v>0</v>
      </c>
      <c r="U458" s="31">
        <f>Calculations!AE436</f>
        <v>0</v>
      </c>
      <c r="V458" s="31">
        <f>Calculations!AB436</f>
        <v>0</v>
      </c>
      <c r="W458" s="31">
        <f>Calculations!AF436</f>
        <v>0</v>
      </c>
      <c r="X458" s="31">
        <f>Calculations!AC436</f>
        <v>0</v>
      </c>
      <c r="Y458" s="31">
        <f>Calculations!AG436</f>
        <v>0</v>
      </c>
      <c r="Z458" s="31">
        <f>Calculations!AD436</f>
        <v>0</v>
      </c>
      <c r="AA458" s="31">
        <f>Calculations!AH436</f>
        <v>0</v>
      </c>
      <c r="AB458" s="15" t="s">
        <v>64</v>
      </c>
      <c r="AC458" s="14" t="s">
        <v>2098</v>
      </c>
      <c r="AD458" s="22" t="s">
        <v>2106</v>
      </c>
      <c r="AE458" s="22" t="s">
        <v>2101</v>
      </c>
      <c r="AF458" s="22"/>
      <c r="AG458" s="14" t="s">
        <v>2121</v>
      </c>
    </row>
    <row r="459" spans="2:33" ht="25.5" customHeight="1" x14ac:dyDescent="0.25">
      <c r="B459" s="54" t="str">
        <f>Calculations!A437</f>
        <v>K7</v>
      </c>
      <c r="C459" s="14" t="str">
        <f>Calculations!B437</f>
        <v>Kemble Airfield</v>
      </c>
      <c r="D459" s="9" t="str">
        <f>Calculations!C437</f>
        <v>Housing</v>
      </c>
      <c r="E459" s="31">
        <f>Calculations!D437</f>
        <v>140.126</v>
      </c>
      <c r="F459" s="31">
        <f>Calculations!H437</f>
        <v>140.126</v>
      </c>
      <c r="G459" s="31">
        <f>Calculations!L437</f>
        <v>100</v>
      </c>
      <c r="H459" s="31">
        <f>Calculations!G437</f>
        <v>0</v>
      </c>
      <c r="I459" s="31">
        <f>Calculations!K437</f>
        <v>0</v>
      </c>
      <c r="J459" s="31">
        <f>Calculations!F437</f>
        <v>0</v>
      </c>
      <c r="K459" s="31">
        <f>Calculations!J437</f>
        <v>0</v>
      </c>
      <c r="L459" s="31">
        <f>Calculations!E437</f>
        <v>0</v>
      </c>
      <c r="M459" s="31">
        <f>Calculations!I437</f>
        <v>0</v>
      </c>
      <c r="N459" s="31">
        <f>Calculations!P437</f>
        <v>2.1999999999999999E-2</v>
      </c>
      <c r="O459" s="31">
        <f>Calculations!U437</f>
        <v>1.5700155574268872E-2</v>
      </c>
      <c r="P459" s="31">
        <f>Calculations!N437</f>
        <v>1.6E-2</v>
      </c>
      <c r="Q459" s="31">
        <f>Calculations!S437</f>
        <v>1.1418294963104633E-2</v>
      </c>
      <c r="R459" s="31">
        <f>Calculations!M437</f>
        <v>0.01</v>
      </c>
      <c r="S459" s="31">
        <f>Calculations!R437</f>
        <v>7.1364343519403966E-3</v>
      </c>
      <c r="T459" s="31">
        <f>Calculations!AA437</f>
        <v>0</v>
      </c>
      <c r="U459" s="31">
        <f>Calculations!AE437</f>
        <v>0</v>
      </c>
      <c r="V459" s="31">
        <f>Calculations!AB437</f>
        <v>0</v>
      </c>
      <c r="W459" s="31">
        <f>Calculations!AF437</f>
        <v>0</v>
      </c>
      <c r="X459" s="31">
        <f>Calculations!AC437</f>
        <v>0</v>
      </c>
      <c r="Y459" s="31">
        <f>Calculations!AG437</f>
        <v>0</v>
      </c>
      <c r="Z459" s="31">
        <f>Calculations!AD437</f>
        <v>0</v>
      </c>
      <c r="AA459" s="31">
        <f>Calculations!AH437</f>
        <v>0</v>
      </c>
      <c r="AB459" s="15" t="s">
        <v>64</v>
      </c>
      <c r="AC459" s="14" t="s">
        <v>2097</v>
      </c>
      <c r="AD459" s="22" t="s">
        <v>2119</v>
      </c>
      <c r="AE459" s="22" t="s">
        <v>2120</v>
      </c>
      <c r="AF459" s="22"/>
      <c r="AG459" s="14" t="s">
        <v>2124</v>
      </c>
    </row>
    <row r="460" spans="2:33" ht="25.5" customHeight="1" x14ac:dyDescent="0.25">
      <c r="B460" s="54" t="str">
        <f>Calculations!A438</f>
        <v>K8</v>
      </c>
      <c r="C460" s="14" t="str">
        <f>Calculations!B438</f>
        <v>Kemble</v>
      </c>
      <c r="D460" s="9" t="str">
        <f>Calculations!C438</f>
        <v>Housing</v>
      </c>
      <c r="E460" s="31">
        <f>Calculations!D438</f>
        <v>7.8579999999999997</v>
      </c>
      <c r="F460" s="31">
        <f>Calculations!H438</f>
        <v>7.8579999999999997</v>
      </c>
      <c r="G460" s="31">
        <f>Calculations!L438</f>
        <v>100</v>
      </c>
      <c r="H460" s="31">
        <f>Calculations!G438</f>
        <v>0</v>
      </c>
      <c r="I460" s="31">
        <f>Calculations!K438</f>
        <v>0</v>
      </c>
      <c r="J460" s="31">
        <f>Calculations!F438</f>
        <v>0</v>
      </c>
      <c r="K460" s="31">
        <f>Calculations!J438</f>
        <v>0</v>
      </c>
      <c r="L460" s="31">
        <f>Calculations!E438</f>
        <v>0</v>
      </c>
      <c r="M460" s="31">
        <f>Calculations!I438</f>
        <v>0</v>
      </c>
      <c r="N460" s="31">
        <f>Calculations!P438</f>
        <v>0.23</v>
      </c>
      <c r="O460" s="31">
        <f>Calculations!U438</f>
        <v>2.9269534232629169</v>
      </c>
      <c r="P460" s="31">
        <f>Calculations!N438</f>
        <v>5.2999999999999999E-2</v>
      </c>
      <c r="Q460" s="31">
        <f>Calculations!S438</f>
        <v>0.67447187579536771</v>
      </c>
      <c r="R460" s="31">
        <f>Calculations!M438</f>
        <v>0.159</v>
      </c>
      <c r="S460" s="31">
        <f>Calculations!R438</f>
        <v>2.0234156273861035</v>
      </c>
      <c r="T460" s="31">
        <f>Calculations!AA438</f>
        <v>0</v>
      </c>
      <c r="U460" s="31">
        <f>Calculations!AE438</f>
        <v>0</v>
      </c>
      <c r="V460" s="31">
        <f>Calculations!AB438</f>
        <v>0</v>
      </c>
      <c r="W460" s="31">
        <f>Calculations!AF438</f>
        <v>0</v>
      </c>
      <c r="X460" s="31">
        <f>Calculations!AC438</f>
        <v>0</v>
      </c>
      <c r="Y460" s="31">
        <f>Calculations!AG438</f>
        <v>0</v>
      </c>
      <c r="Z460" s="31">
        <f>Calculations!AD438</f>
        <v>0</v>
      </c>
      <c r="AA460" s="31">
        <f>Calculations!AH438</f>
        <v>0</v>
      </c>
      <c r="AB460" s="15" t="s">
        <v>64</v>
      </c>
      <c r="AC460" s="14" t="s">
        <v>2097</v>
      </c>
      <c r="AD460" s="22" t="s">
        <v>2119</v>
      </c>
      <c r="AE460" s="22" t="s">
        <v>2120</v>
      </c>
      <c r="AF460" s="22"/>
      <c r="AG460" s="14" t="s">
        <v>2124</v>
      </c>
    </row>
    <row r="461" spans="2:33" ht="25.5" customHeight="1" x14ac:dyDescent="0.25">
      <c r="B461" s="54" t="str">
        <f>Calculations!A439</f>
        <v>K9</v>
      </c>
      <c r="C461" s="14" t="str">
        <f>Calculations!B439</f>
        <v>Kemble</v>
      </c>
      <c r="D461" s="9" t="str">
        <f>Calculations!C439</f>
        <v>Housing</v>
      </c>
      <c r="E461" s="31">
        <f>Calculations!D439</f>
        <v>3.6640000000000001</v>
      </c>
      <c r="F461" s="31">
        <f>Calculations!H439</f>
        <v>3.6640000000000001</v>
      </c>
      <c r="G461" s="31">
        <f>Calculations!L439</f>
        <v>100</v>
      </c>
      <c r="H461" s="31">
        <f>Calculations!G439</f>
        <v>0</v>
      </c>
      <c r="I461" s="31">
        <f>Calculations!K439</f>
        <v>0</v>
      </c>
      <c r="J461" s="31">
        <f>Calculations!F439</f>
        <v>0</v>
      </c>
      <c r="K461" s="31">
        <f>Calculations!J439</f>
        <v>0</v>
      </c>
      <c r="L461" s="31">
        <f>Calculations!E439</f>
        <v>0</v>
      </c>
      <c r="M461" s="31">
        <f>Calculations!I439</f>
        <v>0</v>
      </c>
      <c r="N461" s="31">
        <f>Calculations!P439</f>
        <v>0.29099999999999998</v>
      </c>
      <c r="O461" s="31">
        <f>Calculations!U439</f>
        <v>7.9421397379912664</v>
      </c>
      <c r="P461" s="31">
        <f>Calculations!N439</f>
        <v>5.8999999999999997E-2</v>
      </c>
      <c r="Q461" s="31">
        <f>Calculations!S439</f>
        <v>1.6102620087336244</v>
      </c>
      <c r="R461" s="31">
        <f>Calculations!M439</f>
        <v>0.14799999999999999</v>
      </c>
      <c r="S461" s="31">
        <f>Calculations!R439</f>
        <v>4.0393013100436681</v>
      </c>
      <c r="T461" s="31">
        <f>Calculations!AA439</f>
        <v>0</v>
      </c>
      <c r="U461" s="31">
        <f>Calculations!AE439</f>
        <v>0</v>
      </c>
      <c r="V461" s="31">
        <f>Calculations!AB439</f>
        <v>0</v>
      </c>
      <c r="W461" s="31">
        <f>Calculations!AF439</f>
        <v>0</v>
      </c>
      <c r="X461" s="31">
        <f>Calculations!AC439</f>
        <v>0</v>
      </c>
      <c r="Y461" s="31">
        <f>Calculations!AG439</f>
        <v>0</v>
      </c>
      <c r="Z461" s="31">
        <f>Calculations!AD439</f>
        <v>0</v>
      </c>
      <c r="AA461" s="31">
        <f>Calculations!AH439</f>
        <v>0</v>
      </c>
      <c r="AB461" s="15" t="s">
        <v>64</v>
      </c>
      <c r="AC461" s="14" t="s">
        <v>2097</v>
      </c>
      <c r="AD461" s="22" t="s">
        <v>2119</v>
      </c>
      <c r="AE461" s="22" t="s">
        <v>2120</v>
      </c>
      <c r="AF461" s="22"/>
      <c r="AG461" s="14" t="s">
        <v>2124</v>
      </c>
    </row>
    <row r="462" spans="2:33" ht="37.5" x14ac:dyDescent="0.25">
      <c r="B462" s="54" t="str">
        <f>Calculations!A440</f>
        <v>L1</v>
      </c>
      <c r="C462" s="14" t="str">
        <f>Calculations!B440</f>
        <v>Telephone Exchange</v>
      </c>
      <c r="D462" s="9" t="str">
        <f>Calculations!C440</f>
        <v>Housing</v>
      </c>
      <c r="E462" s="31">
        <f>Calculations!D440</f>
        <v>0.223</v>
      </c>
      <c r="F462" s="31">
        <f>Calculations!H440</f>
        <v>0.223</v>
      </c>
      <c r="G462" s="31">
        <f>Calculations!L440</f>
        <v>100</v>
      </c>
      <c r="H462" s="31">
        <f>Calculations!G440</f>
        <v>0</v>
      </c>
      <c r="I462" s="31">
        <f>Calculations!K440</f>
        <v>0</v>
      </c>
      <c r="J462" s="31">
        <f>Calculations!F440</f>
        <v>0</v>
      </c>
      <c r="K462" s="31">
        <f>Calculations!J440</f>
        <v>0</v>
      </c>
      <c r="L462" s="31">
        <f>Calculations!E440</f>
        <v>0</v>
      </c>
      <c r="M462" s="31">
        <f>Calculations!I440</f>
        <v>0</v>
      </c>
      <c r="N462" s="31">
        <f>Calculations!P440</f>
        <v>0</v>
      </c>
      <c r="O462" s="31">
        <f>Calculations!U440</f>
        <v>0</v>
      </c>
      <c r="P462" s="31">
        <f>Calculations!N440</f>
        <v>0</v>
      </c>
      <c r="Q462" s="31">
        <f>Calculations!S440</f>
        <v>0</v>
      </c>
      <c r="R462" s="31">
        <f>Calculations!M440</f>
        <v>0</v>
      </c>
      <c r="S462" s="31">
        <f>Calculations!R440</f>
        <v>0</v>
      </c>
      <c r="T462" s="31">
        <f>Calculations!AA440</f>
        <v>0</v>
      </c>
      <c r="U462" s="31">
        <f>Calculations!AE440</f>
        <v>0</v>
      </c>
      <c r="V462" s="31">
        <f>Calculations!AB440</f>
        <v>0</v>
      </c>
      <c r="W462" s="31">
        <f>Calculations!AF440</f>
        <v>0</v>
      </c>
      <c r="X462" s="31">
        <f>Calculations!AC440</f>
        <v>0</v>
      </c>
      <c r="Y462" s="31">
        <f>Calculations!AG440</f>
        <v>0</v>
      </c>
      <c r="Z462" s="31">
        <f>Calculations!AD440</f>
        <v>0</v>
      </c>
      <c r="AA462" s="31">
        <f>Calculations!AH440</f>
        <v>0</v>
      </c>
      <c r="AB462" s="15" t="s">
        <v>64</v>
      </c>
      <c r="AC462" s="14" t="s">
        <v>2099</v>
      </c>
      <c r="AD462" s="22" t="s">
        <v>2107</v>
      </c>
      <c r="AE462" s="22" t="s">
        <v>2102</v>
      </c>
      <c r="AF462" s="22"/>
      <c r="AG462" s="14" t="s">
        <v>2122</v>
      </c>
    </row>
    <row r="463" spans="2:33" ht="37.5" x14ac:dyDescent="0.25">
      <c r="B463" s="54" t="str">
        <f>Calculations!A441</f>
        <v>L11</v>
      </c>
      <c r="C463" s="14" t="str">
        <f>Calculations!B441</f>
        <v>Land adjacent to Gassons Road</v>
      </c>
      <c r="D463" s="9" t="str">
        <f>Calculations!C441</f>
        <v>Housing</v>
      </c>
      <c r="E463" s="31">
        <f>Calculations!D441</f>
        <v>0.13600000000000001</v>
      </c>
      <c r="F463" s="31">
        <f>Calculations!H441</f>
        <v>0.13600000000000001</v>
      </c>
      <c r="G463" s="31">
        <f>Calculations!L441</f>
        <v>100</v>
      </c>
      <c r="H463" s="31">
        <f>Calculations!G441</f>
        <v>0</v>
      </c>
      <c r="I463" s="31">
        <f>Calculations!K441</f>
        <v>0</v>
      </c>
      <c r="J463" s="31">
        <f>Calculations!F441</f>
        <v>0</v>
      </c>
      <c r="K463" s="31">
        <f>Calculations!J441</f>
        <v>0</v>
      </c>
      <c r="L463" s="31">
        <f>Calculations!E441</f>
        <v>0</v>
      </c>
      <c r="M463" s="31">
        <f>Calculations!I441</f>
        <v>0</v>
      </c>
      <c r="N463" s="31">
        <f>Calculations!P441</f>
        <v>0</v>
      </c>
      <c r="O463" s="31">
        <f>Calculations!U441</f>
        <v>0</v>
      </c>
      <c r="P463" s="31">
        <f>Calculations!N441</f>
        <v>0</v>
      </c>
      <c r="Q463" s="31">
        <f>Calculations!S441</f>
        <v>0</v>
      </c>
      <c r="R463" s="31">
        <f>Calculations!M441</f>
        <v>0</v>
      </c>
      <c r="S463" s="31">
        <f>Calculations!R441</f>
        <v>0</v>
      </c>
      <c r="T463" s="31">
        <f>Calculations!AA441</f>
        <v>0</v>
      </c>
      <c r="U463" s="31">
        <f>Calculations!AE441</f>
        <v>0</v>
      </c>
      <c r="V463" s="31">
        <f>Calculations!AB441</f>
        <v>0</v>
      </c>
      <c r="W463" s="31">
        <f>Calculations!AF441</f>
        <v>0</v>
      </c>
      <c r="X463" s="31">
        <f>Calculations!AC441</f>
        <v>0</v>
      </c>
      <c r="Y463" s="31">
        <f>Calculations!AG441</f>
        <v>0</v>
      </c>
      <c r="Z463" s="31">
        <f>Calculations!AD441</f>
        <v>0</v>
      </c>
      <c r="AA463" s="31">
        <f>Calculations!AH441</f>
        <v>0</v>
      </c>
      <c r="AB463" s="15" t="s">
        <v>64</v>
      </c>
      <c r="AC463" s="14" t="s">
        <v>2099</v>
      </c>
      <c r="AD463" s="22" t="s">
        <v>2107</v>
      </c>
      <c r="AE463" s="22" t="s">
        <v>2102</v>
      </c>
      <c r="AF463" s="22"/>
      <c r="AG463" s="14" t="s">
        <v>2122</v>
      </c>
    </row>
    <row r="464" spans="2:33" ht="37.5" x14ac:dyDescent="0.25">
      <c r="B464" s="54" t="str">
        <f>Calculations!A442</f>
        <v>L12</v>
      </c>
      <c r="C464" s="14" t="str">
        <f>Calculations!B442</f>
        <v>Land west of Swansfield Road and south of Rough Grounds Farm</v>
      </c>
      <c r="D464" s="9" t="str">
        <f>Calculations!C442</f>
        <v>Housing</v>
      </c>
      <c r="E464" s="31">
        <f>Calculations!D442</f>
        <v>7.0780000000000003</v>
      </c>
      <c r="F464" s="31">
        <f>Calculations!H442</f>
        <v>7.0780000000000003</v>
      </c>
      <c r="G464" s="31">
        <f>Calculations!L442</f>
        <v>100</v>
      </c>
      <c r="H464" s="31">
        <f>Calculations!G442</f>
        <v>0</v>
      </c>
      <c r="I464" s="31">
        <f>Calculations!K442</f>
        <v>0</v>
      </c>
      <c r="J464" s="31">
        <f>Calculations!F442</f>
        <v>0</v>
      </c>
      <c r="K464" s="31">
        <f>Calculations!J442</f>
        <v>0</v>
      </c>
      <c r="L464" s="31">
        <f>Calculations!E442</f>
        <v>0</v>
      </c>
      <c r="M464" s="31">
        <f>Calculations!I442</f>
        <v>0</v>
      </c>
      <c r="N464" s="31">
        <f>Calculations!P442</f>
        <v>0.14099999999999999</v>
      </c>
      <c r="O464" s="31">
        <f>Calculations!U442</f>
        <v>1.9920881604973153</v>
      </c>
      <c r="P464" s="31">
        <f>Calculations!N442</f>
        <v>0</v>
      </c>
      <c r="Q464" s="31">
        <f>Calculations!S442</f>
        <v>0</v>
      </c>
      <c r="R464" s="31">
        <f>Calculations!M442</f>
        <v>0</v>
      </c>
      <c r="S464" s="31">
        <f>Calculations!R442</f>
        <v>0</v>
      </c>
      <c r="T464" s="31">
        <f>Calculations!AA442</f>
        <v>0</v>
      </c>
      <c r="U464" s="31">
        <f>Calculations!AE442</f>
        <v>0</v>
      </c>
      <c r="V464" s="31">
        <f>Calculations!AB442</f>
        <v>0</v>
      </c>
      <c r="W464" s="31">
        <f>Calculations!AF442</f>
        <v>0</v>
      </c>
      <c r="X464" s="31">
        <f>Calculations!AC442</f>
        <v>0</v>
      </c>
      <c r="Y464" s="31">
        <f>Calculations!AG442</f>
        <v>0</v>
      </c>
      <c r="Z464" s="31">
        <f>Calculations!AD442</f>
        <v>0</v>
      </c>
      <c r="AA464" s="31">
        <f>Calculations!AH442</f>
        <v>0</v>
      </c>
      <c r="AB464" s="15" t="s">
        <v>64</v>
      </c>
      <c r="AC464" s="14" t="s">
        <v>2098</v>
      </c>
      <c r="AD464" s="22" t="s">
        <v>2106</v>
      </c>
      <c r="AE464" s="22" t="s">
        <v>2101</v>
      </c>
      <c r="AF464" s="22"/>
      <c r="AG464" s="14" t="s">
        <v>2121</v>
      </c>
    </row>
    <row r="465" spans="2:33" ht="37.5" x14ac:dyDescent="0.25">
      <c r="B465" s="54" t="str">
        <f>Calculations!A443</f>
        <v>L13</v>
      </c>
      <c r="C465" s="14" t="str">
        <f>Calculations!B443</f>
        <v>Land west of Lechlade Cricket Club</v>
      </c>
      <c r="D465" s="9" t="str">
        <f>Calculations!C443</f>
        <v>Housing</v>
      </c>
      <c r="E465" s="31">
        <f>Calculations!D443</f>
        <v>3.1440000000000001</v>
      </c>
      <c r="F465" s="31">
        <f>Calculations!H443</f>
        <v>3.1440000000000001</v>
      </c>
      <c r="G465" s="31">
        <f>Calculations!L443</f>
        <v>100</v>
      </c>
      <c r="H465" s="31">
        <f>Calculations!G443</f>
        <v>0</v>
      </c>
      <c r="I465" s="31">
        <f>Calculations!K443</f>
        <v>0</v>
      </c>
      <c r="J465" s="31">
        <f>Calculations!F443</f>
        <v>0</v>
      </c>
      <c r="K465" s="31">
        <f>Calculations!J443</f>
        <v>0</v>
      </c>
      <c r="L465" s="31">
        <f>Calculations!E443</f>
        <v>0</v>
      </c>
      <c r="M465" s="31">
        <f>Calculations!I443</f>
        <v>0</v>
      </c>
      <c r="N465" s="31">
        <f>Calculations!P443</f>
        <v>0.108</v>
      </c>
      <c r="O465" s="31">
        <f>Calculations!U443</f>
        <v>3.4351145038167932</v>
      </c>
      <c r="P465" s="31">
        <f>Calculations!N443</f>
        <v>0</v>
      </c>
      <c r="Q465" s="31">
        <f>Calculations!S443</f>
        <v>0</v>
      </c>
      <c r="R465" s="31">
        <f>Calculations!M443</f>
        <v>0</v>
      </c>
      <c r="S465" s="31">
        <f>Calculations!R443</f>
        <v>0</v>
      </c>
      <c r="T465" s="31">
        <f>Calculations!AA443</f>
        <v>0</v>
      </c>
      <c r="U465" s="31">
        <f>Calculations!AE443</f>
        <v>0</v>
      </c>
      <c r="V465" s="31">
        <f>Calculations!AB443</f>
        <v>0</v>
      </c>
      <c r="W465" s="31">
        <f>Calculations!AF443</f>
        <v>0</v>
      </c>
      <c r="X465" s="31">
        <f>Calculations!AC443</f>
        <v>0</v>
      </c>
      <c r="Y465" s="31">
        <f>Calculations!AG443</f>
        <v>0</v>
      </c>
      <c r="Z465" s="31">
        <f>Calculations!AD443</f>
        <v>0</v>
      </c>
      <c r="AA465" s="31">
        <f>Calculations!AH443</f>
        <v>0</v>
      </c>
      <c r="AB465" s="15" t="s">
        <v>64</v>
      </c>
      <c r="AC465" s="14" t="s">
        <v>2098</v>
      </c>
      <c r="AD465" s="22" t="s">
        <v>2106</v>
      </c>
      <c r="AE465" s="22" t="s">
        <v>2101</v>
      </c>
      <c r="AF465" s="22"/>
      <c r="AG465" s="14" t="s">
        <v>2121</v>
      </c>
    </row>
    <row r="466" spans="2:33" ht="37.5" x14ac:dyDescent="0.25">
      <c r="B466" s="54" t="str">
        <f>Calculations!A444</f>
        <v>L14</v>
      </c>
      <c r="C466" s="14" t="str">
        <f>Calculations!B444</f>
        <v>Land at Lechlade Manor, adjacent to Oak Street</v>
      </c>
      <c r="D466" s="9" t="str">
        <f>Calculations!C444</f>
        <v>Housing</v>
      </c>
      <c r="E466" s="31">
        <f>Calculations!D444</f>
        <v>1.782</v>
      </c>
      <c r="F466" s="31">
        <f>Calculations!H444</f>
        <v>1.782</v>
      </c>
      <c r="G466" s="31">
        <f>Calculations!L444</f>
        <v>100</v>
      </c>
      <c r="H466" s="31">
        <f>Calculations!G444</f>
        <v>0</v>
      </c>
      <c r="I466" s="31">
        <f>Calculations!K444</f>
        <v>0</v>
      </c>
      <c r="J466" s="31">
        <f>Calculations!F444</f>
        <v>0</v>
      </c>
      <c r="K466" s="31">
        <f>Calculations!J444</f>
        <v>0</v>
      </c>
      <c r="L466" s="31">
        <f>Calculations!E444</f>
        <v>0</v>
      </c>
      <c r="M466" s="31">
        <f>Calculations!I444</f>
        <v>0</v>
      </c>
      <c r="N466" s="31">
        <f>Calculations!P444</f>
        <v>5.0999999999999997E-2</v>
      </c>
      <c r="O466" s="31">
        <f>Calculations!U444</f>
        <v>2.8619528619528616</v>
      </c>
      <c r="P466" s="31">
        <f>Calculations!N444</f>
        <v>0</v>
      </c>
      <c r="Q466" s="31">
        <f>Calculations!S444</f>
        <v>0</v>
      </c>
      <c r="R466" s="31">
        <f>Calculations!M444</f>
        <v>0</v>
      </c>
      <c r="S466" s="31">
        <f>Calculations!R444</f>
        <v>0</v>
      </c>
      <c r="T466" s="31">
        <f>Calculations!AA444</f>
        <v>0</v>
      </c>
      <c r="U466" s="31">
        <f>Calculations!AE444</f>
        <v>0</v>
      </c>
      <c r="V466" s="31">
        <f>Calculations!AB444</f>
        <v>0</v>
      </c>
      <c r="W466" s="31">
        <f>Calculations!AF444</f>
        <v>0</v>
      </c>
      <c r="X466" s="31">
        <f>Calculations!AC444</f>
        <v>0</v>
      </c>
      <c r="Y466" s="31">
        <f>Calculations!AG444</f>
        <v>0</v>
      </c>
      <c r="Z466" s="31">
        <f>Calculations!AD444</f>
        <v>0</v>
      </c>
      <c r="AA466" s="31">
        <f>Calculations!AH444</f>
        <v>0</v>
      </c>
      <c r="AB466" s="15" t="s">
        <v>64</v>
      </c>
      <c r="AC466" s="14" t="s">
        <v>2098</v>
      </c>
      <c r="AD466" s="22" t="s">
        <v>2106</v>
      </c>
      <c r="AE466" s="22" t="s">
        <v>2101</v>
      </c>
      <c r="AF466" s="22"/>
      <c r="AG466" s="14" t="s">
        <v>2121</v>
      </c>
    </row>
    <row r="467" spans="2:33" ht="37.5" x14ac:dyDescent="0.25">
      <c r="B467" s="54" t="str">
        <f>Calculations!A445</f>
        <v>L16A</v>
      </c>
      <c r="C467" s="14" t="str">
        <f>Calculations!B445</f>
        <v>Land north of Lechlade</v>
      </c>
      <c r="D467" s="9" t="str">
        <f>Calculations!C445</f>
        <v>Housing</v>
      </c>
      <c r="E467" s="31">
        <f>Calculations!D445</f>
        <v>4.4569999999999999</v>
      </c>
      <c r="F467" s="31">
        <f>Calculations!H445</f>
        <v>4.4569999999999999</v>
      </c>
      <c r="G467" s="31">
        <f>Calculations!L445</f>
        <v>100</v>
      </c>
      <c r="H467" s="31">
        <f>Calculations!G445</f>
        <v>0</v>
      </c>
      <c r="I467" s="31">
        <f>Calculations!K445</f>
        <v>0</v>
      </c>
      <c r="J467" s="31">
        <f>Calculations!F445</f>
        <v>0</v>
      </c>
      <c r="K467" s="31">
        <f>Calculations!J445</f>
        <v>0</v>
      </c>
      <c r="L467" s="31">
        <f>Calculations!E445</f>
        <v>0</v>
      </c>
      <c r="M467" s="31">
        <f>Calculations!I445</f>
        <v>0</v>
      </c>
      <c r="N467" s="31">
        <f>Calculations!P445</f>
        <v>0</v>
      </c>
      <c r="O467" s="31">
        <f>Calculations!U445</f>
        <v>0</v>
      </c>
      <c r="P467" s="31">
        <f>Calculations!N445</f>
        <v>0</v>
      </c>
      <c r="Q467" s="31">
        <f>Calculations!S445</f>
        <v>0</v>
      </c>
      <c r="R467" s="31">
        <f>Calculations!M445</f>
        <v>0</v>
      </c>
      <c r="S467" s="31">
        <f>Calculations!R445</f>
        <v>0</v>
      </c>
      <c r="T467" s="31">
        <f>Calculations!AA445</f>
        <v>0</v>
      </c>
      <c r="U467" s="31">
        <f>Calculations!AE445</f>
        <v>0</v>
      </c>
      <c r="V467" s="31">
        <f>Calculations!AB445</f>
        <v>0</v>
      </c>
      <c r="W467" s="31">
        <f>Calculations!AF445</f>
        <v>0</v>
      </c>
      <c r="X467" s="31">
        <f>Calculations!AC445</f>
        <v>0</v>
      </c>
      <c r="Y467" s="31">
        <f>Calculations!AG445</f>
        <v>0</v>
      </c>
      <c r="Z467" s="31">
        <f>Calculations!AD445</f>
        <v>0</v>
      </c>
      <c r="AA467" s="31">
        <f>Calculations!AH445</f>
        <v>0</v>
      </c>
      <c r="AB467" s="15" t="s">
        <v>64</v>
      </c>
      <c r="AC467" s="14" t="s">
        <v>2098</v>
      </c>
      <c r="AD467" s="22" t="s">
        <v>2106</v>
      </c>
      <c r="AE467" s="22" t="s">
        <v>2101</v>
      </c>
      <c r="AF467" s="22"/>
      <c r="AG467" s="14" t="s">
        <v>2121</v>
      </c>
    </row>
    <row r="468" spans="2:33" ht="37.5" x14ac:dyDescent="0.25">
      <c r="B468" s="54" t="str">
        <f>Calculations!A446</f>
        <v>L16B</v>
      </c>
      <c r="C468" s="14" t="str">
        <f>Calculations!B446</f>
        <v>Land between Rough Grounds Farm and Smyrell Farm</v>
      </c>
      <c r="D468" s="9" t="str">
        <f>Calculations!C446</f>
        <v>Housing</v>
      </c>
      <c r="E468" s="31">
        <f>Calculations!D446</f>
        <v>6.4189999999999996</v>
      </c>
      <c r="F468" s="31">
        <f>Calculations!H446</f>
        <v>6.4189999999999996</v>
      </c>
      <c r="G468" s="31">
        <f>Calculations!L446</f>
        <v>100</v>
      </c>
      <c r="H468" s="31">
        <f>Calculations!G446</f>
        <v>0</v>
      </c>
      <c r="I468" s="31">
        <f>Calculations!K446</f>
        <v>0</v>
      </c>
      <c r="J468" s="31">
        <f>Calculations!F446</f>
        <v>0</v>
      </c>
      <c r="K468" s="31">
        <f>Calculations!J446</f>
        <v>0</v>
      </c>
      <c r="L468" s="31">
        <f>Calculations!E446</f>
        <v>0</v>
      </c>
      <c r="M468" s="31">
        <f>Calculations!I446</f>
        <v>0</v>
      </c>
      <c r="N468" s="31">
        <f>Calculations!P446</f>
        <v>3.5000000000000003E-2</v>
      </c>
      <c r="O468" s="31">
        <f>Calculations!U446</f>
        <v>0.54525627044711023</v>
      </c>
      <c r="P468" s="31">
        <f>Calculations!N446</f>
        <v>0</v>
      </c>
      <c r="Q468" s="31">
        <f>Calculations!S446</f>
        <v>0</v>
      </c>
      <c r="R468" s="31">
        <f>Calculations!M446</f>
        <v>0</v>
      </c>
      <c r="S468" s="31">
        <f>Calculations!R446</f>
        <v>0</v>
      </c>
      <c r="T468" s="31">
        <f>Calculations!AA446</f>
        <v>0</v>
      </c>
      <c r="U468" s="31">
        <f>Calculations!AE446</f>
        <v>0</v>
      </c>
      <c r="V468" s="31">
        <f>Calculations!AB446</f>
        <v>0</v>
      </c>
      <c r="W468" s="31">
        <f>Calculations!AF446</f>
        <v>0</v>
      </c>
      <c r="X468" s="31">
        <f>Calculations!AC446</f>
        <v>0</v>
      </c>
      <c r="Y468" s="31">
        <f>Calculations!AG446</f>
        <v>0</v>
      </c>
      <c r="Z468" s="31">
        <f>Calculations!AD446</f>
        <v>0</v>
      </c>
      <c r="AA468" s="31">
        <f>Calculations!AH446</f>
        <v>0</v>
      </c>
      <c r="AB468" s="15" t="s">
        <v>64</v>
      </c>
      <c r="AC468" s="14" t="s">
        <v>2098</v>
      </c>
      <c r="AD468" s="22" t="s">
        <v>2106</v>
      </c>
      <c r="AE468" s="22" t="s">
        <v>2101</v>
      </c>
      <c r="AF468" s="22"/>
      <c r="AG468" s="14" t="s">
        <v>2121</v>
      </c>
    </row>
    <row r="469" spans="2:33" ht="37.5" x14ac:dyDescent="0.25">
      <c r="B469" s="54" t="str">
        <f>Calculations!A447</f>
        <v>L17</v>
      </c>
      <c r="C469" s="14" t="str">
        <f>Calculations!B447</f>
        <v>Land north of Hambridge Lane</v>
      </c>
      <c r="D469" s="9" t="str">
        <f>Calculations!C447</f>
        <v>Housing</v>
      </c>
      <c r="E469" s="31">
        <f>Calculations!D447</f>
        <v>0.27600000000000002</v>
      </c>
      <c r="F469" s="31">
        <f>Calculations!H447</f>
        <v>0.27600000000000002</v>
      </c>
      <c r="G469" s="31">
        <f>Calculations!L447</f>
        <v>100</v>
      </c>
      <c r="H469" s="31">
        <f>Calculations!G447</f>
        <v>0</v>
      </c>
      <c r="I469" s="31">
        <f>Calculations!K447</f>
        <v>0</v>
      </c>
      <c r="J469" s="31">
        <f>Calculations!F447</f>
        <v>0</v>
      </c>
      <c r="K469" s="31">
        <f>Calculations!J447</f>
        <v>0</v>
      </c>
      <c r="L469" s="31">
        <f>Calculations!E447</f>
        <v>0</v>
      </c>
      <c r="M469" s="31">
        <f>Calculations!I447</f>
        <v>0</v>
      </c>
      <c r="N469" s="31">
        <f>Calculations!P447</f>
        <v>0</v>
      </c>
      <c r="O469" s="31">
        <f>Calculations!U447</f>
        <v>0</v>
      </c>
      <c r="P469" s="31">
        <f>Calculations!N447</f>
        <v>0</v>
      </c>
      <c r="Q469" s="31">
        <f>Calculations!S447</f>
        <v>0</v>
      </c>
      <c r="R469" s="31">
        <f>Calculations!M447</f>
        <v>0</v>
      </c>
      <c r="S469" s="31">
        <f>Calculations!R447</f>
        <v>0</v>
      </c>
      <c r="T469" s="31">
        <f>Calculations!AA447</f>
        <v>0</v>
      </c>
      <c r="U469" s="31">
        <f>Calculations!AE447</f>
        <v>0</v>
      </c>
      <c r="V469" s="31">
        <f>Calculations!AB447</f>
        <v>0</v>
      </c>
      <c r="W469" s="31">
        <f>Calculations!AF447</f>
        <v>0</v>
      </c>
      <c r="X469" s="31">
        <f>Calculations!AC447</f>
        <v>0</v>
      </c>
      <c r="Y469" s="31">
        <f>Calculations!AG447</f>
        <v>0</v>
      </c>
      <c r="Z469" s="31">
        <f>Calculations!AD447</f>
        <v>0</v>
      </c>
      <c r="AA469" s="31">
        <f>Calculations!AH447</f>
        <v>0</v>
      </c>
      <c r="AB469" s="15" t="s">
        <v>64</v>
      </c>
      <c r="AC469" s="14" t="s">
        <v>2099</v>
      </c>
      <c r="AD469" s="22" t="s">
        <v>2107</v>
      </c>
      <c r="AE469" s="22" t="s">
        <v>2102</v>
      </c>
      <c r="AF469" s="22"/>
      <c r="AG469" s="14" t="s">
        <v>2122</v>
      </c>
    </row>
    <row r="470" spans="2:33" ht="37.5" x14ac:dyDescent="0.25">
      <c r="B470" s="54" t="str">
        <f>Calculations!A448</f>
        <v>L18A</v>
      </c>
      <c r="C470" s="14" t="str">
        <f>Calculations!B448</f>
        <v>Land off Moorgate, Downington</v>
      </c>
      <c r="D470" s="9" t="str">
        <f>Calculations!C448</f>
        <v>Housing</v>
      </c>
      <c r="E470" s="31">
        <f>Calculations!D448</f>
        <v>1.115</v>
      </c>
      <c r="F470" s="31">
        <f>Calculations!H448</f>
        <v>1.115</v>
      </c>
      <c r="G470" s="31">
        <f>Calculations!L448</f>
        <v>100</v>
      </c>
      <c r="H470" s="31">
        <f>Calculations!G448</f>
        <v>0</v>
      </c>
      <c r="I470" s="31">
        <f>Calculations!K448</f>
        <v>0</v>
      </c>
      <c r="J470" s="31">
        <f>Calculations!F448</f>
        <v>0</v>
      </c>
      <c r="K470" s="31">
        <f>Calculations!J448</f>
        <v>0</v>
      </c>
      <c r="L470" s="31">
        <f>Calculations!E448</f>
        <v>0</v>
      </c>
      <c r="M470" s="31">
        <f>Calculations!I448</f>
        <v>0</v>
      </c>
      <c r="N470" s="31">
        <f>Calculations!P448</f>
        <v>0</v>
      </c>
      <c r="O470" s="31">
        <f>Calculations!U448</f>
        <v>0</v>
      </c>
      <c r="P470" s="31">
        <f>Calculations!N448</f>
        <v>0</v>
      </c>
      <c r="Q470" s="31">
        <f>Calculations!S448</f>
        <v>0</v>
      </c>
      <c r="R470" s="31">
        <f>Calculations!M448</f>
        <v>0</v>
      </c>
      <c r="S470" s="31">
        <f>Calculations!R448</f>
        <v>0</v>
      </c>
      <c r="T470" s="31">
        <f>Calculations!AA448</f>
        <v>0</v>
      </c>
      <c r="U470" s="31">
        <f>Calculations!AE448</f>
        <v>0</v>
      </c>
      <c r="V470" s="31">
        <f>Calculations!AB448</f>
        <v>0</v>
      </c>
      <c r="W470" s="31">
        <f>Calculations!AF448</f>
        <v>0</v>
      </c>
      <c r="X470" s="31">
        <f>Calculations!AC448</f>
        <v>0</v>
      </c>
      <c r="Y470" s="31">
        <f>Calculations!AG448</f>
        <v>0</v>
      </c>
      <c r="Z470" s="31">
        <f>Calculations!AD448</f>
        <v>0</v>
      </c>
      <c r="AA470" s="31">
        <f>Calculations!AH448</f>
        <v>0</v>
      </c>
      <c r="AB470" s="15" t="s">
        <v>64</v>
      </c>
      <c r="AC470" s="14" t="s">
        <v>2098</v>
      </c>
      <c r="AD470" s="22" t="s">
        <v>2106</v>
      </c>
      <c r="AE470" s="22" t="s">
        <v>2101</v>
      </c>
      <c r="AF470" s="22"/>
      <c r="AG470" s="14" t="s">
        <v>2121</v>
      </c>
    </row>
    <row r="471" spans="2:33" ht="25" x14ac:dyDescent="0.25">
      <c r="B471" s="54" t="str">
        <f>Calculations!A449</f>
        <v>L18B</v>
      </c>
      <c r="C471" s="14" t="str">
        <f>Calculations!B449</f>
        <v>Land west of Orchard Close, Downington</v>
      </c>
      <c r="D471" s="9" t="str">
        <f>Calculations!C449</f>
        <v>Housing</v>
      </c>
      <c r="E471" s="31">
        <f>Calculations!D449</f>
        <v>0.54300000000000004</v>
      </c>
      <c r="F471" s="31">
        <f>Calculations!H449</f>
        <v>0.54</v>
      </c>
      <c r="G471" s="31">
        <f>Calculations!L449</f>
        <v>99.447513812154696</v>
      </c>
      <c r="H471" s="31">
        <f>Calculations!G449</f>
        <v>3.0000000000000001E-3</v>
      </c>
      <c r="I471" s="31">
        <f>Calculations!K449</f>
        <v>0.55248618784530379</v>
      </c>
      <c r="J471" s="31">
        <f>Calculations!F449</f>
        <v>0</v>
      </c>
      <c r="K471" s="31">
        <f>Calculations!J449</f>
        <v>0</v>
      </c>
      <c r="L471" s="31">
        <f>Calculations!E449</f>
        <v>0</v>
      </c>
      <c r="M471" s="31">
        <f>Calculations!I449</f>
        <v>0</v>
      </c>
      <c r="N471" s="31">
        <f>Calculations!P449</f>
        <v>0</v>
      </c>
      <c r="O471" s="31">
        <f>Calculations!U449</f>
        <v>0</v>
      </c>
      <c r="P471" s="31">
        <f>Calculations!N449</f>
        <v>0</v>
      </c>
      <c r="Q471" s="31">
        <f>Calculations!S449</f>
        <v>0</v>
      </c>
      <c r="R471" s="31">
        <f>Calculations!M449</f>
        <v>0</v>
      </c>
      <c r="S471" s="31">
        <f>Calculations!R449</f>
        <v>0</v>
      </c>
      <c r="T471" s="31">
        <f>Calculations!AA449</f>
        <v>0</v>
      </c>
      <c r="U471" s="31">
        <f>Calculations!AE449</f>
        <v>0</v>
      </c>
      <c r="V471" s="31">
        <f>Calculations!AB449</f>
        <v>0</v>
      </c>
      <c r="W471" s="31">
        <f>Calculations!AF449</f>
        <v>0</v>
      </c>
      <c r="X471" s="31">
        <f>Calculations!AC449</f>
        <v>0</v>
      </c>
      <c r="Y471" s="31">
        <f>Calculations!AG449</f>
        <v>0</v>
      </c>
      <c r="Z471" s="31">
        <f>Calculations!AD449</f>
        <v>0</v>
      </c>
      <c r="AA471" s="31">
        <f>Calculations!AH449</f>
        <v>0</v>
      </c>
      <c r="AB471" s="15" t="s">
        <v>64</v>
      </c>
      <c r="AC471" s="14" t="s">
        <v>2097</v>
      </c>
      <c r="AD471" s="22" t="s">
        <v>2105</v>
      </c>
      <c r="AE471" s="22" t="s">
        <v>2118</v>
      </c>
      <c r="AF471" s="22"/>
      <c r="AG471" s="14" t="s">
        <v>2125</v>
      </c>
    </row>
    <row r="472" spans="2:33" ht="112.5" x14ac:dyDescent="0.25">
      <c r="B472" s="54" t="str">
        <f>Calculations!A450</f>
        <v>L19</v>
      </c>
      <c r="C472" s="14" t="str">
        <f>Calculations!B450</f>
        <v>Land south of Butler's Court</v>
      </c>
      <c r="D472" s="9" t="str">
        <f>Calculations!C450</f>
        <v>Housing</v>
      </c>
      <c r="E472" s="31">
        <f>Calculations!D450</f>
        <v>0.95499999999999996</v>
      </c>
      <c r="F472" s="31">
        <f>Calculations!H450</f>
        <v>0.7649999999999999</v>
      </c>
      <c r="G472" s="31">
        <f>Calculations!L450</f>
        <v>80.10471204188481</v>
      </c>
      <c r="H472" s="31">
        <f>Calculations!G450</f>
        <v>0.13200000000000001</v>
      </c>
      <c r="I472" s="31">
        <f>Calculations!K450</f>
        <v>13.821989528795815</v>
      </c>
      <c r="J472" s="31">
        <f>Calculations!F450</f>
        <v>8.9999999999999993E-3</v>
      </c>
      <c r="K472" s="31">
        <f>Calculations!J450</f>
        <v>0.94240837696335078</v>
      </c>
      <c r="L472" s="31">
        <f>Calculations!E450</f>
        <v>4.9000000000000002E-2</v>
      </c>
      <c r="M472" s="31">
        <f>Calculations!I450</f>
        <v>5.1308900523560217</v>
      </c>
      <c r="N472" s="31">
        <f>Calculations!P450</f>
        <v>1E-3</v>
      </c>
      <c r="O472" s="31">
        <f>Calculations!U450</f>
        <v>0.10471204188481677</v>
      </c>
      <c r="P472" s="31">
        <f>Calculations!N450</f>
        <v>0</v>
      </c>
      <c r="Q472" s="31">
        <f>Calculations!S450</f>
        <v>0</v>
      </c>
      <c r="R472" s="31">
        <f>Calculations!M450</f>
        <v>0</v>
      </c>
      <c r="S472" s="31">
        <f>Calculations!R450</f>
        <v>0</v>
      </c>
      <c r="T472" s="31">
        <f>Calculations!AA450</f>
        <v>5.2999999999999999E-2</v>
      </c>
      <c r="U472" s="31">
        <f>Calculations!AE450</f>
        <v>5.5497382198952883</v>
      </c>
      <c r="V472" s="31">
        <f>Calculations!AB450</f>
        <v>2E-3</v>
      </c>
      <c r="W472" s="31">
        <f>Calculations!AF450</f>
        <v>0.20942408376963353</v>
      </c>
      <c r="X472" s="31">
        <f>Calculations!AC450</f>
        <v>0</v>
      </c>
      <c r="Y472" s="31">
        <f>Calculations!AG450</f>
        <v>0</v>
      </c>
      <c r="Z472" s="31">
        <f>Calculations!AD450</f>
        <v>0</v>
      </c>
      <c r="AA472" s="31">
        <f>Calculations!AH450</f>
        <v>0</v>
      </c>
      <c r="AB472" s="15" t="s">
        <v>64</v>
      </c>
      <c r="AC472" s="14" t="s">
        <v>2096</v>
      </c>
      <c r="AD472" s="22" t="s">
        <v>2114</v>
      </c>
      <c r="AE472" s="22" t="s">
        <v>2100</v>
      </c>
      <c r="AF472" s="22"/>
      <c r="AG472" s="14" t="s">
        <v>2128</v>
      </c>
    </row>
    <row r="473" spans="2:33" ht="25" x14ac:dyDescent="0.25">
      <c r="B473" s="54" t="str">
        <f>Calculations!A451</f>
        <v>L21</v>
      </c>
      <c r="C473" s="14" t="str">
        <f>Calculations!B451</f>
        <v>Meadow Barn, Paradise Farm</v>
      </c>
      <c r="D473" s="9" t="str">
        <f>Calculations!C451</f>
        <v>Housing</v>
      </c>
      <c r="E473" s="31">
        <f>Calculations!D451</f>
        <v>0.29199999999999998</v>
      </c>
      <c r="F473" s="31">
        <f>Calculations!H451</f>
        <v>0</v>
      </c>
      <c r="G473" s="31">
        <f>Calculations!L451</f>
        <v>0</v>
      </c>
      <c r="H473" s="31">
        <f>Calculations!G451</f>
        <v>0.28100000000000003</v>
      </c>
      <c r="I473" s="31">
        <f>Calculations!K451</f>
        <v>96.232876712328789</v>
      </c>
      <c r="J473" s="31">
        <f>Calculations!F451</f>
        <v>1.0999999999999999E-2</v>
      </c>
      <c r="K473" s="31">
        <f>Calculations!J451</f>
        <v>3.7671232876712328</v>
      </c>
      <c r="L473" s="31">
        <f>Calculations!E451</f>
        <v>0</v>
      </c>
      <c r="M473" s="31">
        <f>Calculations!I451</f>
        <v>0</v>
      </c>
      <c r="N473" s="31">
        <f>Calculations!P451</f>
        <v>0</v>
      </c>
      <c r="O473" s="31">
        <f>Calculations!U451</f>
        <v>0</v>
      </c>
      <c r="P473" s="31">
        <f>Calculations!N451</f>
        <v>0</v>
      </c>
      <c r="Q473" s="31">
        <f>Calculations!S451</f>
        <v>0</v>
      </c>
      <c r="R473" s="31">
        <f>Calculations!M451</f>
        <v>0</v>
      </c>
      <c r="S473" s="31">
        <f>Calculations!R451</f>
        <v>0</v>
      </c>
      <c r="T473" s="31">
        <f>Calculations!AA451</f>
        <v>1.0999999999999999E-2</v>
      </c>
      <c r="U473" s="31">
        <f>Calculations!AE451</f>
        <v>3.7671232876712328</v>
      </c>
      <c r="V473" s="31">
        <f>Calculations!AB451</f>
        <v>0</v>
      </c>
      <c r="W473" s="31">
        <f>Calculations!AF451</f>
        <v>0</v>
      </c>
      <c r="X473" s="31">
        <f>Calculations!AC451</f>
        <v>0</v>
      </c>
      <c r="Y473" s="31">
        <f>Calculations!AG451</f>
        <v>0</v>
      </c>
      <c r="Z473" s="31">
        <f>Calculations!AD451</f>
        <v>0</v>
      </c>
      <c r="AA473" s="31">
        <f>Calculations!AH451</f>
        <v>0</v>
      </c>
      <c r="AB473" s="15" t="s">
        <v>64</v>
      </c>
      <c r="AC473" s="14" t="s">
        <v>2097</v>
      </c>
      <c r="AD473" s="22" t="s">
        <v>2116</v>
      </c>
      <c r="AE473" s="22" t="s">
        <v>2117</v>
      </c>
      <c r="AF473" s="22"/>
      <c r="AG473" s="14" t="s">
        <v>2123</v>
      </c>
    </row>
    <row r="474" spans="2:33" ht="37.5" x14ac:dyDescent="0.25">
      <c r="B474" s="54" t="str">
        <f>Calculations!A452</f>
        <v>L22</v>
      </c>
      <c r="C474" s="14" t="str">
        <f>Calculations!B452</f>
        <v>Land north of Gassons Road</v>
      </c>
      <c r="D474" s="9" t="str">
        <f>Calculations!C452</f>
        <v>Housing</v>
      </c>
      <c r="E474" s="31">
        <f>Calculations!D452</f>
        <v>0.28599999999999998</v>
      </c>
      <c r="F474" s="31">
        <f>Calculations!H452</f>
        <v>0.28599999999999998</v>
      </c>
      <c r="G474" s="31">
        <f>Calculations!L452</f>
        <v>100</v>
      </c>
      <c r="H474" s="31">
        <f>Calculations!G452</f>
        <v>0</v>
      </c>
      <c r="I474" s="31">
        <f>Calculations!K452</f>
        <v>0</v>
      </c>
      <c r="J474" s="31">
        <f>Calculations!F452</f>
        <v>0</v>
      </c>
      <c r="K474" s="31">
        <f>Calculations!J452</f>
        <v>0</v>
      </c>
      <c r="L474" s="31">
        <f>Calculations!E452</f>
        <v>0</v>
      </c>
      <c r="M474" s="31">
        <f>Calculations!I452</f>
        <v>0</v>
      </c>
      <c r="N474" s="31">
        <f>Calculations!P452</f>
        <v>0</v>
      </c>
      <c r="O474" s="31">
        <f>Calculations!U452</f>
        <v>0</v>
      </c>
      <c r="P474" s="31">
        <f>Calculations!N452</f>
        <v>0</v>
      </c>
      <c r="Q474" s="31">
        <f>Calculations!S452</f>
        <v>0</v>
      </c>
      <c r="R474" s="31">
        <f>Calculations!M452</f>
        <v>0</v>
      </c>
      <c r="S474" s="31">
        <f>Calculations!R452</f>
        <v>0</v>
      </c>
      <c r="T474" s="31">
        <f>Calculations!AA452</f>
        <v>0</v>
      </c>
      <c r="U474" s="31">
        <f>Calculations!AE452</f>
        <v>0</v>
      </c>
      <c r="V474" s="31">
        <f>Calculations!AB452</f>
        <v>0</v>
      </c>
      <c r="W474" s="31">
        <f>Calculations!AF452</f>
        <v>0</v>
      </c>
      <c r="X474" s="31">
        <f>Calculations!AC452</f>
        <v>0</v>
      </c>
      <c r="Y474" s="31">
        <f>Calculations!AG452</f>
        <v>0</v>
      </c>
      <c r="Z474" s="31">
        <f>Calculations!AD452</f>
        <v>0</v>
      </c>
      <c r="AA474" s="31">
        <f>Calculations!AH452</f>
        <v>0</v>
      </c>
      <c r="AB474" s="15" t="s">
        <v>64</v>
      </c>
      <c r="AC474" s="14" t="s">
        <v>2099</v>
      </c>
      <c r="AD474" s="22" t="s">
        <v>2107</v>
      </c>
      <c r="AE474" s="22" t="s">
        <v>2102</v>
      </c>
      <c r="AF474" s="22"/>
      <c r="AG474" s="14" t="s">
        <v>2122</v>
      </c>
    </row>
    <row r="475" spans="2:33" ht="37.5" x14ac:dyDescent="0.25">
      <c r="B475" s="54" t="str">
        <f>Calculations!A453</f>
        <v>L23</v>
      </c>
      <c r="C475" s="14" t="str">
        <f>Calculations!B453</f>
        <v>Old Station Site</v>
      </c>
      <c r="D475" s="9" t="str">
        <f>Calculations!C453</f>
        <v>Housing</v>
      </c>
      <c r="E475" s="31">
        <f>Calculations!D453</f>
        <v>2.419</v>
      </c>
      <c r="F475" s="31">
        <f>Calculations!H453</f>
        <v>2.419</v>
      </c>
      <c r="G475" s="31">
        <f>Calculations!L453</f>
        <v>100</v>
      </c>
      <c r="H475" s="31">
        <f>Calculations!G453</f>
        <v>0</v>
      </c>
      <c r="I475" s="31">
        <f>Calculations!K453</f>
        <v>0</v>
      </c>
      <c r="J475" s="31">
        <f>Calculations!F453</f>
        <v>0</v>
      </c>
      <c r="K475" s="31">
        <f>Calculations!J453</f>
        <v>0</v>
      </c>
      <c r="L475" s="31">
        <f>Calculations!E453</f>
        <v>0</v>
      </c>
      <c r="M475" s="31">
        <f>Calculations!I453</f>
        <v>0</v>
      </c>
      <c r="N475" s="31">
        <f>Calculations!P453</f>
        <v>1.9E-2</v>
      </c>
      <c r="O475" s="31">
        <f>Calculations!U453</f>
        <v>0.78544853245142621</v>
      </c>
      <c r="P475" s="31">
        <f>Calculations!N453</f>
        <v>0</v>
      </c>
      <c r="Q475" s="31">
        <f>Calculations!S453</f>
        <v>0</v>
      </c>
      <c r="R475" s="31">
        <f>Calculations!M453</f>
        <v>0</v>
      </c>
      <c r="S475" s="31">
        <f>Calculations!R453</f>
        <v>0</v>
      </c>
      <c r="T475" s="31">
        <f>Calculations!AA453</f>
        <v>0</v>
      </c>
      <c r="U475" s="31">
        <f>Calculations!AE453</f>
        <v>0</v>
      </c>
      <c r="V475" s="31">
        <f>Calculations!AB453</f>
        <v>0</v>
      </c>
      <c r="W475" s="31">
        <f>Calculations!AF453</f>
        <v>0</v>
      </c>
      <c r="X475" s="31">
        <f>Calculations!AC453</f>
        <v>0</v>
      </c>
      <c r="Y475" s="31">
        <f>Calculations!AG453</f>
        <v>0</v>
      </c>
      <c r="Z475" s="31">
        <f>Calculations!AD453</f>
        <v>0</v>
      </c>
      <c r="AA475" s="31">
        <f>Calculations!AH453</f>
        <v>0</v>
      </c>
      <c r="AB475" s="15" t="s">
        <v>64</v>
      </c>
      <c r="AC475" s="14" t="s">
        <v>2098</v>
      </c>
      <c r="AD475" s="22" t="s">
        <v>2106</v>
      </c>
      <c r="AE475" s="22" t="s">
        <v>2101</v>
      </c>
      <c r="AF475" s="22"/>
      <c r="AG475" s="14" t="s">
        <v>2121</v>
      </c>
    </row>
    <row r="476" spans="2:33" ht="112.5" x14ac:dyDescent="0.25">
      <c r="B476" s="54" t="str">
        <f>Calculations!A454</f>
        <v>L25</v>
      </c>
      <c r="C476" s="14" t="str">
        <f>Calculations!B454</f>
        <v>Riverside Area LEC1</v>
      </c>
      <c r="D476" s="9" t="str">
        <f>Calculations!C454</f>
        <v>Housing</v>
      </c>
      <c r="E476" s="31">
        <f>Calculations!D454</f>
        <v>0.39400000000000002</v>
      </c>
      <c r="F476" s="31">
        <f>Calculations!H454</f>
        <v>0.11400000000000002</v>
      </c>
      <c r="G476" s="31">
        <f>Calculations!L454</f>
        <v>28.934010152284266</v>
      </c>
      <c r="H476" s="31">
        <f>Calculations!G454</f>
        <v>0.161</v>
      </c>
      <c r="I476" s="31">
        <f>Calculations!K454</f>
        <v>40.862944162436548</v>
      </c>
      <c r="J476" s="31">
        <f>Calculations!F454</f>
        <v>2.7E-2</v>
      </c>
      <c r="K476" s="31">
        <f>Calculations!J454</f>
        <v>6.8527918781725887</v>
      </c>
      <c r="L476" s="31">
        <f>Calculations!E454</f>
        <v>9.1999999999999998E-2</v>
      </c>
      <c r="M476" s="31">
        <f>Calculations!I454</f>
        <v>23.350253807106597</v>
      </c>
      <c r="N476" s="31">
        <f>Calculations!P454</f>
        <v>2.9000000000000001E-2</v>
      </c>
      <c r="O476" s="31">
        <f>Calculations!U454</f>
        <v>7.3604060913705585</v>
      </c>
      <c r="P476" s="31">
        <f>Calculations!N454</f>
        <v>2E-3</v>
      </c>
      <c r="Q476" s="31">
        <f>Calculations!S454</f>
        <v>0.50761421319796951</v>
      </c>
      <c r="R476" s="31">
        <f>Calculations!M454</f>
        <v>4.0000000000000001E-3</v>
      </c>
      <c r="S476" s="31">
        <f>Calculations!R454</f>
        <v>1.015228426395939</v>
      </c>
      <c r="T476" s="31">
        <f>Calculations!AA454</f>
        <v>7.3999999999999996E-2</v>
      </c>
      <c r="U476" s="31">
        <f>Calculations!AE454</f>
        <v>18.781725888324871</v>
      </c>
      <c r="V476" s="31">
        <f>Calculations!AB454</f>
        <v>4.2999999999999997E-2</v>
      </c>
      <c r="W476" s="31">
        <f>Calculations!AF454</f>
        <v>10.913705583756343</v>
      </c>
      <c r="X476" s="31">
        <f>Calculations!AC454</f>
        <v>2.5000000000000001E-2</v>
      </c>
      <c r="Y476" s="31">
        <f>Calculations!AG454</f>
        <v>6.345177664974619</v>
      </c>
      <c r="Z476" s="31">
        <f>Calculations!AD454</f>
        <v>2.3E-2</v>
      </c>
      <c r="AA476" s="31">
        <f>Calculations!AH454</f>
        <v>5.8375634517766493</v>
      </c>
      <c r="AB476" s="15" t="s">
        <v>64</v>
      </c>
      <c r="AC476" s="14" t="s">
        <v>2096</v>
      </c>
      <c r="AD476" s="22" t="s">
        <v>2114</v>
      </c>
      <c r="AE476" s="22" t="s">
        <v>2100</v>
      </c>
      <c r="AF476" s="22"/>
      <c r="AG476" s="14" t="s">
        <v>2126</v>
      </c>
    </row>
    <row r="477" spans="2:33" ht="25" x14ac:dyDescent="0.25">
      <c r="B477" s="54" t="str">
        <f>Calculations!A455</f>
        <v>L26</v>
      </c>
      <c r="C477" s="14" t="str">
        <f>Calculations!B455</f>
        <v>Land adjacent Bushyleaze Lake and Smyrell Farm</v>
      </c>
      <c r="D477" s="9" t="str">
        <f>Calculations!C455</f>
        <v>Housing</v>
      </c>
      <c r="E477" s="31">
        <f>Calculations!D455</f>
        <v>3.3719999999999999</v>
      </c>
      <c r="F477" s="31">
        <f>Calculations!H455</f>
        <v>3.347</v>
      </c>
      <c r="G477" s="31">
        <f>Calculations!L455</f>
        <v>99.258600237247933</v>
      </c>
      <c r="H477" s="31">
        <f>Calculations!G455</f>
        <v>2.1999999999999999E-2</v>
      </c>
      <c r="I477" s="31">
        <f>Calculations!K455</f>
        <v>0.65243179122182682</v>
      </c>
      <c r="J477" s="31">
        <f>Calculations!F455</f>
        <v>3.0000000000000001E-3</v>
      </c>
      <c r="K477" s="31">
        <f>Calculations!J455</f>
        <v>8.8967971530249115E-2</v>
      </c>
      <c r="L477" s="31">
        <f>Calculations!E455</f>
        <v>0</v>
      </c>
      <c r="M477" s="31">
        <f>Calculations!I455</f>
        <v>0</v>
      </c>
      <c r="N477" s="31">
        <f>Calculations!P455</f>
        <v>0</v>
      </c>
      <c r="O477" s="31">
        <f>Calculations!U455</f>
        <v>0</v>
      </c>
      <c r="P477" s="31">
        <f>Calculations!N455</f>
        <v>0</v>
      </c>
      <c r="Q477" s="31">
        <f>Calculations!S455</f>
        <v>0</v>
      </c>
      <c r="R477" s="31">
        <f>Calculations!M455</f>
        <v>0</v>
      </c>
      <c r="S477" s="31">
        <f>Calculations!R455</f>
        <v>0</v>
      </c>
      <c r="T477" s="31">
        <f>Calculations!AA455</f>
        <v>3.0000000000000001E-3</v>
      </c>
      <c r="U477" s="31">
        <f>Calculations!AE455</f>
        <v>8.8967971530249115E-2</v>
      </c>
      <c r="V477" s="31">
        <f>Calculations!AB455</f>
        <v>2.1999999999999999E-2</v>
      </c>
      <c r="W477" s="31">
        <f>Calculations!AF455</f>
        <v>0.65243179122182682</v>
      </c>
      <c r="X477" s="31">
        <f>Calculations!AC455</f>
        <v>0</v>
      </c>
      <c r="Y477" s="31">
        <f>Calculations!AG455</f>
        <v>0</v>
      </c>
      <c r="Z477" s="31">
        <f>Calculations!AD455</f>
        <v>0</v>
      </c>
      <c r="AA477" s="31">
        <f>Calculations!AH455</f>
        <v>0</v>
      </c>
      <c r="AB477" s="15" t="s">
        <v>64</v>
      </c>
      <c r="AC477" s="14" t="s">
        <v>2097</v>
      </c>
      <c r="AD477" s="22" t="s">
        <v>2116</v>
      </c>
      <c r="AE477" s="22" t="s">
        <v>2117</v>
      </c>
      <c r="AF477" s="22"/>
      <c r="AG477" s="14" t="s">
        <v>2123</v>
      </c>
    </row>
    <row r="478" spans="2:33" ht="25" x14ac:dyDescent="0.25">
      <c r="B478" s="54" t="str">
        <f>Calculations!A456</f>
        <v>L27</v>
      </c>
      <c r="C478" s="14" t="str">
        <f>Calculations!B456</f>
        <v>Warrens Cross Barn</v>
      </c>
      <c r="D478" s="9" t="str">
        <f>Calculations!C456</f>
        <v>Housing</v>
      </c>
      <c r="E478" s="31">
        <f>Calculations!D456</f>
        <v>0.20300000000000001</v>
      </c>
      <c r="F478" s="31">
        <f>Calculations!H456</f>
        <v>0.17200000000000001</v>
      </c>
      <c r="G478" s="31">
        <f>Calculations!L456</f>
        <v>84.729064039408868</v>
      </c>
      <c r="H478" s="31">
        <f>Calculations!G456</f>
        <v>5.0000000000000001E-3</v>
      </c>
      <c r="I478" s="31">
        <f>Calculations!K456</f>
        <v>2.4630541871921179</v>
      </c>
      <c r="J478" s="31">
        <f>Calculations!F456</f>
        <v>2.5999999999999999E-2</v>
      </c>
      <c r="K478" s="31">
        <f>Calculations!J456</f>
        <v>12.807881773399012</v>
      </c>
      <c r="L478" s="31">
        <f>Calculations!E456</f>
        <v>0</v>
      </c>
      <c r="M478" s="31">
        <f>Calculations!I456</f>
        <v>0</v>
      </c>
      <c r="N478" s="31">
        <f>Calculations!P456</f>
        <v>7.0999999999999994E-2</v>
      </c>
      <c r="O478" s="31">
        <f>Calculations!U456</f>
        <v>34.975369458128078</v>
      </c>
      <c r="P478" s="31">
        <f>Calculations!N456</f>
        <v>0</v>
      </c>
      <c r="Q478" s="31">
        <f>Calculations!S456</f>
        <v>0</v>
      </c>
      <c r="R478" s="31">
        <f>Calculations!M456</f>
        <v>0</v>
      </c>
      <c r="S478" s="31">
        <f>Calculations!R456</f>
        <v>0</v>
      </c>
      <c r="T478" s="31">
        <f>Calculations!AA456</f>
        <v>0</v>
      </c>
      <c r="U478" s="31">
        <f>Calculations!AE456</f>
        <v>0</v>
      </c>
      <c r="V478" s="31">
        <f>Calculations!AB456</f>
        <v>0</v>
      </c>
      <c r="W478" s="31">
        <f>Calculations!AF456</f>
        <v>0</v>
      </c>
      <c r="X478" s="31">
        <f>Calculations!AC456</f>
        <v>0</v>
      </c>
      <c r="Y478" s="31">
        <f>Calculations!AG456</f>
        <v>0</v>
      </c>
      <c r="Z478" s="31">
        <f>Calculations!AD456</f>
        <v>0</v>
      </c>
      <c r="AA478" s="31">
        <f>Calculations!AH456</f>
        <v>0</v>
      </c>
      <c r="AB478" s="15" t="s">
        <v>64</v>
      </c>
      <c r="AC478" s="14" t="s">
        <v>2097</v>
      </c>
      <c r="AD478" s="22" t="s">
        <v>2116</v>
      </c>
      <c r="AE478" s="22" t="s">
        <v>2117</v>
      </c>
      <c r="AF478" s="22"/>
      <c r="AG478" s="14" t="s">
        <v>2123</v>
      </c>
    </row>
    <row r="479" spans="2:33" ht="37.5" x14ac:dyDescent="0.25">
      <c r="B479" s="54" t="str">
        <f>Calculations!A457</f>
        <v>L28</v>
      </c>
      <c r="C479" s="14" t="str">
        <f>Calculations!B457</f>
        <v>Land at Station Road</v>
      </c>
      <c r="D479" s="9" t="str">
        <f>Calculations!C457</f>
        <v>Housing</v>
      </c>
      <c r="E479" s="31">
        <f>Calculations!D457</f>
        <v>0.224</v>
      </c>
      <c r="F479" s="31">
        <f>Calculations!H457</f>
        <v>0.224</v>
      </c>
      <c r="G479" s="31">
        <f>Calculations!L457</f>
        <v>100</v>
      </c>
      <c r="H479" s="31">
        <f>Calculations!G457</f>
        <v>0</v>
      </c>
      <c r="I479" s="31">
        <f>Calculations!K457</f>
        <v>0</v>
      </c>
      <c r="J479" s="31">
        <f>Calculations!F457</f>
        <v>0</v>
      </c>
      <c r="K479" s="31">
        <f>Calculations!J457</f>
        <v>0</v>
      </c>
      <c r="L479" s="31">
        <f>Calculations!E457</f>
        <v>0</v>
      </c>
      <c r="M479" s="31">
        <f>Calculations!I457</f>
        <v>0</v>
      </c>
      <c r="N479" s="31">
        <f>Calculations!P457</f>
        <v>0</v>
      </c>
      <c r="O479" s="31">
        <f>Calculations!U457</f>
        <v>0</v>
      </c>
      <c r="P479" s="31">
        <f>Calculations!N457</f>
        <v>0</v>
      </c>
      <c r="Q479" s="31">
        <f>Calculations!S457</f>
        <v>0</v>
      </c>
      <c r="R479" s="31">
        <f>Calculations!M457</f>
        <v>0</v>
      </c>
      <c r="S479" s="31">
        <f>Calculations!R457</f>
        <v>0</v>
      </c>
      <c r="T479" s="31">
        <f>Calculations!AA457</f>
        <v>0</v>
      </c>
      <c r="U479" s="31">
        <f>Calculations!AE457</f>
        <v>0</v>
      </c>
      <c r="V479" s="31">
        <f>Calculations!AB457</f>
        <v>0</v>
      </c>
      <c r="W479" s="31">
        <f>Calculations!AF457</f>
        <v>0</v>
      </c>
      <c r="X479" s="31">
        <f>Calculations!AC457</f>
        <v>0</v>
      </c>
      <c r="Y479" s="31">
        <f>Calculations!AG457</f>
        <v>0</v>
      </c>
      <c r="Z479" s="31">
        <f>Calculations!AD457</f>
        <v>0</v>
      </c>
      <c r="AA479" s="31">
        <f>Calculations!AH457</f>
        <v>0</v>
      </c>
      <c r="AB479" s="15" t="s">
        <v>64</v>
      </c>
      <c r="AC479" s="14" t="s">
        <v>2099</v>
      </c>
      <c r="AD479" s="22" t="s">
        <v>2107</v>
      </c>
      <c r="AE479" s="22" t="s">
        <v>2102</v>
      </c>
      <c r="AF479" s="22"/>
      <c r="AG479" s="14" t="s">
        <v>2122</v>
      </c>
    </row>
    <row r="480" spans="2:33" ht="112.5" x14ac:dyDescent="0.25">
      <c r="B480" s="54" t="str">
        <f>Calculations!A458</f>
        <v>L29</v>
      </c>
      <c r="C480" s="14" t="str">
        <f>Calculations!B458</f>
        <v>Land at Bushyleaze Trout Fisheries</v>
      </c>
      <c r="D480" s="9" t="str">
        <f>Calculations!C458</f>
        <v>Housing</v>
      </c>
      <c r="E480" s="31">
        <f>Calculations!D458</f>
        <v>14.038</v>
      </c>
      <c r="F480" s="31">
        <f>Calculations!H458</f>
        <v>3.8730000000000007</v>
      </c>
      <c r="G480" s="31">
        <f>Calculations!L458</f>
        <v>27.58940019945862</v>
      </c>
      <c r="H480" s="31">
        <f>Calculations!G458</f>
        <v>0.312</v>
      </c>
      <c r="I480" s="31">
        <f>Calculations!K458</f>
        <v>2.2225388231941872</v>
      </c>
      <c r="J480" s="31">
        <f>Calculations!F458</f>
        <v>0.10199999999999999</v>
      </c>
      <c r="K480" s="31">
        <f>Calculations!J458</f>
        <v>0.72659923065963805</v>
      </c>
      <c r="L480" s="31">
        <f>Calculations!E458</f>
        <v>9.7509999999999994</v>
      </c>
      <c r="M480" s="31">
        <f>Calculations!I458</f>
        <v>69.461461746687561</v>
      </c>
      <c r="N480" s="31">
        <f>Calculations!P458</f>
        <v>1.145</v>
      </c>
      <c r="O480" s="31">
        <f>Calculations!U458</f>
        <v>8.1564325402478985</v>
      </c>
      <c r="P480" s="31">
        <f>Calculations!N458</f>
        <v>0</v>
      </c>
      <c r="Q480" s="31">
        <f>Calculations!S458</f>
        <v>0</v>
      </c>
      <c r="R480" s="31">
        <f>Calculations!M458</f>
        <v>0</v>
      </c>
      <c r="S480" s="31">
        <f>Calculations!R458</f>
        <v>0</v>
      </c>
      <c r="T480" s="31">
        <f>Calculations!AA458</f>
        <v>9.75</v>
      </c>
      <c r="U480" s="31">
        <f>Calculations!AE458</f>
        <v>69.454338224818343</v>
      </c>
      <c r="V480" s="31">
        <f>Calculations!AB458</f>
        <v>0.308</v>
      </c>
      <c r="W480" s="31">
        <f>Calculations!AF458</f>
        <v>2.1940447357173385</v>
      </c>
      <c r="X480" s="31">
        <f>Calculations!AC458</f>
        <v>0</v>
      </c>
      <c r="Y480" s="31">
        <f>Calculations!AG458</f>
        <v>0</v>
      </c>
      <c r="Z480" s="31">
        <f>Calculations!AD458</f>
        <v>0</v>
      </c>
      <c r="AA480" s="31">
        <f>Calculations!AH458</f>
        <v>0</v>
      </c>
      <c r="AB480" s="15" t="s">
        <v>64</v>
      </c>
      <c r="AC480" s="14" t="s">
        <v>2096</v>
      </c>
      <c r="AD480" s="22" t="s">
        <v>2114</v>
      </c>
      <c r="AE480" s="22" t="s">
        <v>2100</v>
      </c>
      <c r="AF480" s="22"/>
      <c r="AG480" s="14" t="s">
        <v>2126</v>
      </c>
    </row>
    <row r="481" spans="2:33" ht="25.5" customHeight="1" x14ac:dyDescent="0.25">
      <c r="B481" s="54" t="str">
        <f>Calculations!A460</f>
        <v>L31</v>
      </c>
      <c r="C481" s="14" t="str">
        <f>Calculations!B460</f>
        <v>Lechlade</v>
      </c>
      <c r="D481" s="9" t="str">
        <f>Calculations!C460</f>
        <v>Housing</v>
      </c>
      <c r="E481" s="31">
        <f>Calculations!D460</f>
        <v>3.06</v>
      </c>
      <c r="F481" s="31">
        <f>Calculations!H460</f>
        <v>2.86</v>
      </c>
      <c r="G481" s="31">
        <f>Calculations!L460</f>
        <v>93.464052287581694</v>
      </c>
      <c r="H481" s="31">
        <f>Calculations!G460</f>
        <v>3.0000000000000001E-3</v>
      </c>
      <c r="I481" s="31">
        <f>Calculations!K460</f>
        <v>9.8039215686274508E-2</v>
      </c>
      <c r="J481" s="31">
        <f>Calculations!F460</f>
        <v>1.9E-2</v>
      </c>
      <c r="K481" s="31">
        <f>Calculations!J460</f>
        <v>0.62091503267973858</v>
      </c>
      <c r="L481" s="31">
        <f>Calculations!E460</f>
        <v>0.17799999999999999</v>
      </c>
      <c r="M481" s="31">
        <f>Calculations!I460</f>
        <v>5.8169934640522873</v>
      </c>
      <c r="N481" s="31">
        <f>Calculations!P460</f>
        <v>0.17299999999999999</v>
      </c>
      <c r="O481" s="31">
        <f>Calculations!U460</f>
        <v>5.6535947712418295</v>
      </c>
      <c r="P481" s="31">
        <f>Calculations!N460</f>
        <v>2.9000000000000001E-2</v>
      </c>
      <c r="Q481" s="31">
        <f>Calculations!S460</f>
        <v>0.94771241830065367</v>
      </c>
      <c r="R481" s="31">
        <f>Calculations!M460</f>
        <v>4.0000000000000001E-3</v>
      </c>
      <c r="S481" s="31">
        <f>Calculations!R460</f>
        <v>0.13071895424836599</v>
      </c>
      <c r="T481" s="31">
        <f>Calculations!AA460</f>
        <v>0.17299999999999999</v>
      </c>
      <c r="U481" s="31">
        <f>Calculations!AE460</f>
        <v>5.6535947712418295</v>
      </c>
      <c r="V481" s="31">
        <f>Calculations!AB460</f>
        <v>7.0000000000000001E-3</v>
      </c>
      <c r="W481" s="31">
        <f>Calculations!AF460</f>
        <v>0.22875816993464054</v>
      </c>
      <c r="X481" s="31">
        <f>Calculations!AC460</f>
        <v>0</v>
      </c>
      <c r="Y481" s="31">
        <f>Calculations!AG460</f>
        <v>0</v>
      </c>
      <c r="Z481" s="31">
        <f>Calculations!AD460</f>
        <v>0</v>
      </c>
      <c r="AA481" s="31">
        <f>Calculations!AH460</f>
        <v>0</v>
      </c>
      <c r="AB481" s="15" t="s">
        <v>64</v>
      </c>
      <c r="AC481" s="14" t="s">
        <v>2096</v>
      </c>
      <c r="AD481" s="22" t="s">
        <v>2114</v>
      </c>
      <c r="AE481" s="22" t="s">
        <v>2100</v>
      </c>
      <c r="AF481" s="22"/>
      <c r="AG481" s="14" t="s">
        <v>2126</v>
      </c>
    </row>
    <row r="482" spans="2:33" ht="25" x14ac:dyDescent="0.25">
      <c r="B482" s="54" t="str">
        <f>Calculations!A459</f>
        <v>L31</v>
      </c>
      <c r="C482" s="14" t="str">
        <f>Calculations!B459</f>
        <v>Land to the north and east of Butler's Court Farm Buildings</v>
      </c>
      <c r="D482" s="9" t="str">
        <f>Calculations!C459</f>
        <v>Housing</v>
      </c>
      <c r="E482" s="31">
        <f>Calculations!D459</f>
        <v>2.9180000000000001</v>
      </c>
      <c r="F482" s="31">
        <f>Calculations!H459</f>
        <v>2.9180000000000001</v>
      </c>
      <c r="G482" s="31">
        <f>Calculations!L459</f>
        <v>100</v>
      </c>
      <c r="H482" s="31">
        <f>Calculations!G459</f>
        <v>0</v>
      </c>
      <c r="I482" s="31">
        <f>Calculations!K459</f>
        <v>0</v>
      </c>
      <c r="J482" s="31">
        <f>Calculations!F459</f>
        <v>0</v>
      </c>
      <c r="K482" s="31">
        <f>Calculations!J459</f>
        <v>0</v>
      </c>
      <c r="L482" s="31">
        <f>Calculations!E459</f>
        <v>0</v>
      </c>
      <c r="M482" s="31">
        <f>Calculations!I459</f>
        <v>0</v>
      </c>
      <c r="N482" s="31">
        <f>Calculations!P459</f>
        <v>7.0000000000000007E-2</v>
      </c>
      <c r="O482" s="31">
        <f>Calculations!U459</f>
        <v>2.3989033584647017</v>
      </c>
      <c r="P482" s="31">
        <f>Calculations!N459</f>
        <v>3.5000000000000003E-2</v>
      </c>
      <c r="Q482" s="31">
        <f>Calculations!S459</f>
        <v>1.1994516792323509</v>
      </c>
      <c r="R482" s="31">
        <f>Calculations!M459</f>
        <v>0</v>
      </c>
      <c r="S482" s="31">
        <f>Calculations!R459</f>
        <v>0</v>
      </c>
      <c r="T482" s="31">
        <f>Calculations!AA459</f>
        <v>0</v>
      </c>
      <c r="U482" s="31">
        <f>Calculations!AE459</f>
        <v>0</v>
      </c>
      <c r="V482" s="31">
        <f>Calculations!AB459</f>
        <v>0</v>
      </c>
      <c r="W482" s="31">
        <f>Calculations!AF459</f>
        <v>0</v>
      </c>
      <c r="X482" s="31">
        <f>Calculations!AC459</f>
        <v>0</v>
      </c>
      <c r="Y482" s="31">
        <f>Calculations!AG459</f>
        <v>0</v>
      </c>
      <c r="Z482" s="31">
        <f>Calculations!AD459</f>
        <v>0</v>
      </c>
      <c r="AA482" s="31">
        <f>Calculations!AH459</f>
        <v>0</v>
      </c>
      <c r="AB482" s="15" t="s">
        <v>64</v>
      </c>
      <c r="AC482" s="14" t="s">
        <v>2097</v>
      </c>
      <c r="AD482" s="22" t="s">
        <v>2119</v>
      </c>
      <c r="AE482" s="22" t="s">
        <v>2120</v>
      </c>
      <c r="AF482" s="22"/>
      <c r="AG482" s="14" t="s">
        <v>2124</v>
      </c>
    </row>
    <row r="483" spans="2:33" ht="37.5" x14ac:dyDescent="0.25">
      <c r="B483" s="54" t="str">
        <f>Calculations!A461</f>
        <v>L31A</v>
      </c>
      <c r="C483" s="14" t="str">
        <f>Calculations!B461</f>
        <v>Butler's Court Farm Building</v>
      </c>
      <c r="D483" s="9" t="str">
        <f>Calculations!C461</f>
        <v>Housing</v>
      </c>
      <c r="E483" s="31">
        <f>Calculations!D461</f>
        <v>1.276</v>
      </c>
      <c r="F483" s="31">
        <f>Calculations!H461</f>
        <v>1.276</v>
      </c>
      <c r="G483" s="31">
        <f>Calculations!L461</f>
        <v>100</v>
      </c>
      <c r="H483" s="31">
        <f>Calculations!G461</f>
        <v>0</v>
      </c>
      <c r="I483" s="31">
        <f>Calculations!K461</f>
        <v>0</v>
      </c>
      <c r="J483" s="31">
        <f>Calculations!F461</f>
        <v>0</v>
      </c>
      <c r="K483" s="31">
        <f>Calculations!J461</f>
        <v>0</v>
      </c>
      <c r="L483" s="31">
        <f>Calculations!E461</f>
        <v>0</v>
      </c>
      <c r="M483" s="31">
        <f>Calculations!I461</f>
        <v>0</v>
      </c>
      <c r="N483" s="31">
        <f>Calculations!P461</f>
        <v>8.0000000000000002E-3</v>
      </c>
      <c r="O483" s="31">
        <f>Calculations!U461</f>
        <v>0.62695924764890276</v>
      </c>
      <c r="P483" s="31">
        <f>Calculations!N461</f>
        <v>0</v>
      </c>
      <c r="Q483" s="31">
        <f>Calculations!S461</f>
        <v>0</v>
      </c>
      <c r="R483" s="31">
        <f>Calculations!M461</f>
        <v>0</v>
      </c>
      <c r="S483" s="31">
        <f>Calculations!R461</f>
        <v>0</v>
      </c>
      <c r="T483" s="31">
        <f>Calculations!AA461</f>
        <v>0</v>
      </c>
      <c r="U483" s="31">
        <f>Calculations!AE461</f>
        <v>0</v>
      </c>
      <c r="V483" s="31">
        <f>Calculations!AB461</f>
        <v>0</v>
      </c>
      <c r="W483" s="31">
        <f>Calculations!AF461</f>
        <v>0</v>
      </c>
      <c r="X483" s="31">
        <f>Calculations!AC461</f>
        <v>0</v>
      </c>
      <c r="Y483" s="31">
        <f>Calculations!AG461</f>
        <v>0</v>
      </c>
      <c r="Z483" s="31">
        <f>Calculations!AD461</f>
        <v>0</v>
      </c>
      <c r="AA483" s="31">
        <f>Calculations!AH461</f>
        <v>0</v>
      </c>
      <c r="AB483" s="15" t="s">
        <v>64</v>
      </c>
      <c r="AC483" s="14" t="s">
        <v>2098</v>
      </c>
      <c r="AD483" s="22" t="s">
        <v>2106</v>
      </c>
      <c r="AE483" s="22" t="s">
        <v>2101</v>
      </c>
      <c r="AF483" s="22"/>
      <c r="AG483" s="14" t="s">
        <v>2121</v>
      </c>
    </row>
    <row r="484" spans="2:33" ht="25" x14ac:dyDescent="0.25">
      <c r="B484" s="54" t="str">
        <f>Calculations!A462</f>
        <v>L32</v>
      </c>
      <c r="C484" s="14" t="str">
        <f>Calculations!B462</f>
        <v>Lechlade Garden Centre</v>
      </c>
      <c r="D484" s="9" t="str">
        <f>Calculations!C462</f>
        <v>Housing</v>
      </c>
      <c r="E484" s="31">
        <f>Calculations!D462</f>
        <v>1.8420000000000001</v>
      </c>
      <c r="F484" s="31">
        <f>Calculations!H462</f>
        <v>1.6300000000000001</v>
      </c>
      <c r="G484" s="31">
        <f>Calculations!L462</f>
        <v>88.490770901194367</v>
      </c>
      <c r="H484" s="31">
        <f>Calculations!G462</f>
        <v>0.21199999999999999</v>
      </c>
      <c r="I484" s="31">
        <f>Calculations!K462</f>
        <v>11.509229098805646</v>
      </c>
      <c r="J484" s="31">
        <f>Calculations!F462</f>
        <v>0</v>
      </c>
      <c r="K484" s="31">
        <f>Calculations!J462</f>
        <v>0</v>
      </c>
      <c r="L484" s="31">
        <f>Calculations!E462</f>
        <v>0</v>
      </c>
      <c r="M484" s="31">
        <f>Calculations!I462</f>
        <v>0</v>
      </c>
      <c r="N484" s="31">
        <f>Calculations!P462</f>
        <v>0.01</v>
      </c>
      <c r="O484" s="31">
        <f>Calculations!U462</f>
        <v>0.54288816503800219</v>
      </c>
      <c r="P484" s="31">
        <f>Calculations!N462</f>
        <v>0</v>
      </c>
      <c r="Q484" s="31">
        <f>Calculations!S462</f>
        <v>0</v>
      </c>
      <c r="R484" s="31">
        <f>Calculations!M462</f>
        <v>0</v>
      </c>
      <c r="S484" s="31">
        <f>Calculations!R462</f>
        <v>0</v>
      </c>
      <c r="T484" s="31">
        <f>Calculations!AA462</f>
        <v>0</v>
      </c>
      <c r="U484" s="31">
        <f>Calculations!AE462</f>
        <v>0</v>
      </c>
      <c r="V484" s="31">
        <f>Calculations!AB462</f>
        <v>0</v>
      </c>
      <c r="W484" s="31">
        <f>Calculations!AF462</f>
        <v>0</v>
      </c>
      <c r="X484" s="31">
        <f>Calculations!AC462</f>
        <v>0</v>
      </c>
      <c r="Y484" s="31">
        <f>Calculations!AG462</f>
        <v>0</v>
      </c>
      <c r="Z484" s="31">
        <f>Calculations!AD462</f>
        <v>0</v>
      </c>
      <c r="AA484" s="31">
        <f>Calculations!AH462</f>
        <v>0</v>
      </c>
      <c r="AB484" s="15" t="s">
        <v>64</v>
      </c>
      <c r="AC484" s="14" t="s">
        <v>2097</v>
      </c>
      <c r="AD484" s="22" t="s">
        <v>2105</v>
      </c>
      <c r="AE484" s="22" t="s">
        <v>2118</v>
      </c>
      <c r="AF484" s="22"/>
      <c r="AG484" s="14" t="s">
        <v>2125</v>
      </c>
    </row>
    <row r="485" spans="2:33" ht="25.5" customHeight="1" x14ac:dyDescent="0.25">
      <c r="B485" s="54" t="str">
        <f>Calculations!A463</f>
        <v>L33</v>
      </c>
      <c r="C485" s="14" t="str">
        <f>Calculations!B463</f>
        <v>Land south of Ferrers Park</v>
      </c>
      <c r="D485" s="9" t="str">
        <f>Calculations!C463</f>
        <v>Housing</v>
      </c>
      <c r="E485" s="31">
        <f>Calculations!D463</f>
        <v>9.0969999999999995</v>
      </c>
      <c r="F485" s="31">
        <f>Calculations!H463</f>
        <v>9.0969999999999995</v>
      </c>
      <c r="G485" s="31">
        <f>Calculations!L463</f>
        <v>100</v>
      </c>
      <c r="H485" s="31">
        <f>Calculations!G463</f>
        <v>0</v>
      </c>
      <c r="I485" s="31">
        <f>Calculations!K463</f>
        <v>0</v>
      </c>
      <c r="J485" s="31">
        <f>Calculations!F463</f>
        <v>0</v>
      </c>
      <c r="K485" s="31">
        <f>Calculations!J463</f>
        <v>0</v>
      </c>
      <c r="L485" s="31">
        <f>Calculations!E463</f>
        <v>0</v>
      </c>
      <c r="M485" s="31">
        <f>Calculations!I463</f>
        <v>0</v>
      </c>
      <c r="N485" s="31">
        <f>Calculations!P463</f>
        <v>0.13100000000000001</v>
      </c>
      <c r="O485" s="31">
        <f>Calculations!U463</f>
        <v>1.4400351764317909</v>
      </c>
      <c r="P485" s="31">
        <f>Calculations!N463</f>
        <v>4.0000000000000001E-3</v>
      </c>
      <c r="Q485" s="31">
        <f>Calculations!S463</f>
        <v>4.3970539738375294E-2</v>
      </c>
      <c r="R485" s="31">
        <f>Calculations!M463</f>
        <v>0</v>
      </c>
      <c r="S485" s="31">
        <f>Calculations!R463</f>
        <v>0</v>
      </c>
      <c r="T485" s="31">
        <f>Calculations!AA463</f>
        <v>0</v>
      </c>
      <c r="U485" s="31">
        <f>Calculations!AE463</f>
        <v>0</v>
      </c>
      <c r="V485" s="31">
        <f>Calculations!AB463</f>
        <v>0</v>
      </c>
      <c r="W485" s="31">
        <f>Calculations!AF463</f>
        <v>0</v>
      </c>
      <c r="X485" s="31">
        <f>Calculations!AC463</f>
        <v>0</v>
      </c>
      <c r="Y485" s="31">
        <f>Calculations!AG463</f>
        <v>0</v>
      </c>
      <c r="Z485" s="31">
        <f>Calculations!AD463</f>
        <v>0</v>
      </c>
      <c r="AA485" s="31">
        <f>Calculations!AH463</f>
        <v>0</v>
      </c>
      <c r="AB485" s="15" t="s">
        <v>64</v>
      </c>
      <c r="AC485" s="14" t="s">
        <v>2097</v>
      </c>
      <c r="AD485" s="22" t="s">
        <v>2119</v>
      </c>
      <c r="AE485" s="22" t="s">
        <v>2120</v>
      </c>
      <c r="AF485" s="22"/>
      <c r="AG485" s="14" t="s">
        <v>2124</v>
      </c>
    </row>
    <row r="486" spans="2:33" ht="112.5" x14ac:dyDescent="0.25">
      <c r="B486" s="54" t="str">
        <f>Calculations!A464</f>
        <v>L34</v>
      </c>
      <c r="C486" s="14" t="str">
        <f>Calculations!B464</f>
        <v>Lechlade</v>
      </c>
      <c r="D486" s="9" t="str">
        <f>Calculations!C464</f>
        <v>Housing</v>
      </c>
      <c r="E486" s="31">
        <f>Calculations!D464</f>
        <v>10.407999999999999</v>
      </c>
      <c r="F486" s="31">
        <f>Calculations!H464</f>
        <v>9.2919999999999998</v>
      </c>
      <c r="G486" s="31">
        <f>Calculations!L464</f>
        <v>89.277478862413531</v>
      </c>
      <c r="H486" s="31">
        <f>Calculations!G464</f>
        <v>0</v>
      </c>
      <c r="I486" s="31">
        <f>Calculations!K464</f>
        <v>0</v>
      </c>
      <c r="J486" s="31">
        <f>Calculations!F464</f>
        <v>1.2999999999999999E-2</v>
      </c>
      <c r="K486" s="31">
        <f>Calculations!J464</f>
        <v>0.12490392006149116</v>
      </c>
      <c r="L486" s="31">
        <f>Calculations!E464</f>
        <v>1.103</v>
      </c>
      <c r="M486" s="31">
        <f>Calculations!I464</f>
        <v>10.597617217524981</v>
      </c>
      <c r="N486" s="31">
        <f>Calculations!P464</f>
        <v>0.47699999999999998</v>
      </c>
      <c r="O486" s="31">
        <f>Calculations!U464</f>
        <v>4.5830130668716373</v>
      </c>
      <c r="P486" s="31">
        <f>Calculations!N464</f>
        <v>5.3999999999999999E-2</v>
      </c>
      <c r="Q486" s="31">
        <f>Calculations!S464</f>
        <v>0.5188316679477325</v>
      </c>
      <c r="R486" s="31">
        <f>Calculations!M464</f>
        <v>1.9E-2</v>
      </c>
      <c r="S486" s="31">
        <f>Calculations!R464</f>
        <v>0.18255188316679477</v>
      </c>
      <c r="T486" s="31">
        <f>Calculations!AA464</f>
        <v>1.083</v>
      </c>
      <c r="U486" s="31">
        <f>Calculations!AE464</f>
        <v>10.405457340507303</v>
      </c>
      <c r="V486" s="31">
        <f>Calculations!AB464</f>
        <v>1.0999999999999999E-2</v>
      </c>
      <c r="W486" s="31">
        <f>Calculations!AF464</f>
        <v>0.10568793235972329</v>
      </c>
      <c r="X486" s="31">
        <f>Calculations!AC464</f>
        <v>0</v>
      </c>
      <c r="Y486" s="31">
        <f>Calculations!AG464</f>
        <v>0</v>
      </c>
      <c r="Z486" s="31">
        <f>Calculations!AD464</f>
        <v>0</v>
      </c>
      <c r="AA486" s="31">
        <f>Calculations!AH464</f>
        <v>0</v>
      </c>
      <c r="AB486" s="15" t="s">
        <v>64</v>
      </c>
      <c r="AC486" s="14" t="s">
        <v>2096</v>
      </c>
      <c r="AD486" s="22" t="s">
        <v>2114</v>
      </c>
      <c r="AE486" s="22" t="s">
        <v>2100</v>
      </c>
      <c r="AF486" s="22"/>
      <c r="AG486" s="14" t="s">
        <v>2126</v>
      </c>
    </row>
    <row r="487" spans="2:33" ht="112.5" x14ac:dyDescent="0.25">
      <c r="B487" s="54" t="str">
        <f>Calculations!A465</f>
        <v>L35</v>
      </c>
      <c r="C487" s="14" t="str">
        <f>Calculations!B465</f>
        <v>Lechlade</v>
      </c>
      <c r="D487" s="9" t="str">
        <f>Calculations!C465</f>
        <v>Housing</v>
      </c>
      <c r="E487" s="31">
        <f>Calculations!D465</f>
        <v>11.813000000000001</v>
      </c>
      <c r="F487" s="31">
        <f>Calculations!H465</f>
        <v>1.1390000000000011</v>
      </c>
      <c r="G487" s="31">
        <f>Calculations!L465</f>
        <v>9.641919918733608</v>
      </c>
      <c r="H487" s="31">
        <f>Calculations!G465</f>
        <v>1.282</v>
      </c>
      <c r="I487" s="31">
        <f>Calculations!K465</f>
        <v>10.852450689917886</v>
      </c>
      <c r="J487" s="31">
        <f>Calculations!F465</f>
        <v>0.372</v>
      </c>
      <c r="K487" s="31">
        <f>Calculations!J465</f>
        <v>3.149073055108778</v>
      </c>
      <c r="L487" s="31">
        <f>Calculations!E465</f>
        <v>9.02</v>
      </c>
      <c r="M487" s="31">
        <f>Calculations!I465</f>
        <v>76.356556336239734</v>
      </c>
      <c r="N487" s="31">
        <f>Calculations!P465</f>
        <v>0.18</v>
      </c>
      <c r="O487" s="31">
        <f>Calculations!U465</f>
        <v>1.5237450266655377</v>
      </c>
      <c r="P487" s="31">
        <f>Calculations!N465</f>
        <v>3.1E-2</v>
      </c>
      <c r="Q487" s="31">
        <f>Calculations!S465</f>
        <v>0.26242275459239822</v>
      </c>
      <c r="R487" s="31">
        <f>Calculations!M465</f>
        <v>0</v>
      </c>
      <c r="S487" s="31">
        <f>Calculations!R465</f>
        <v>0</v>
      </c>
      <c r="T487" s="31">
        <f>Calculations!AA465</f>
        <v>9.2289999999999992</v>
      </c>
      <c r="U487" s="31">
        <f>Calculations!AE465</f>
        <v>78.125793617201381</v>
      </c>
      <c r="V487" s="31">
        <f>Calculations!AB465</f>
        <v>0.32100000000000001</v>
      </c>
      <c r="W487" s="31">
        <f>Calculations!AF465</f>
        <v>2.7173452975535426</v>
      </c>
      <c r="X487" s="31">
        <f>Calculations!AC465</f>
        <v>0</v>
      </c>
      <c r="Y487" s="31">
        <f>Calculations!AG465</f>
        <v>0</v>
      </c>
      <c r="Z487" s="31">
        <f>Calculations!AD465</f>
        <v>0.32900000000000001</v>
      </c>
      <c r="AA487" s="31">
        <f>Calculations!AH465</f>
        <v>2.7850672987386775</v>
      </c>
      <c r="AB487" s="15" t="s">
        <v>64</v>
      </c>
      <c r="AC487" s="14" t="s">
        <v>2096</v>
      </c>
      <c r="AD487" s="22" t="s">
        <v>2114</v>
      </c>
      <c r="AE487" s="22" t="s">
        <v>2100</v>
      </c>
      <c r="AF487" s="22"/>
      <c r="AG487" s="14" t="s">
        <v>2126</v>
      </c>
    </row>
    <row r="488" spans="2:33" ht="37.5" x14ac:dyDescent="0.25">
      <c r="B488" s="54" t="str">
        <f>Calculations!A466</f>
        <v>L4</v>
      </c>
      <c r="C488" s="14" t="str">
        <f>Calculations!B466</f>
        <v>Butlers Court adjacent site below</v>
      </c>
      <c r="D488" s="9" t="str">
        <f>Calculations!C466</f>
        <v>Housing</v>
      </c>
      <c r="E488" s="31">
        <f>Calculations!D466</f>
        <v>0.154</v>
      </c>
      <c r="F488" s="31">
        <f>Calculations!H466</f>
        <v>0.154</v>
      </c>
      <c r="G488" s="31">
        <f>Calculations!L466</f>
        <v>100</v>
      </c>
      <c r="H488" s="31">
        <f>Calculations!G466</f>
        <v>0</v>
      </c>
      <c r="I488" s="31">
        <f>Calculations!K466</f>
        <v>0</v>
      </c>
      <c r="J488" s="31">
        <f>Calculations!F466</f>
        <v>0</v>
      </c>
      <c r="K488" s="31">
        <f>Calculations!J466</f>
        <v>0</v>
      </c>
      <c r="L488" s="31">
        <f>Calculations!E466</f>
        <v>0</v>
      </c>
      <c r="M488" s="31">
        <f>Calculations!I466</f>
        <v>0</v>
      </c>
      <c r="N488" s="31">
        <f>Calculations!P466</f>
        <v>2.9000000000000001E-2</v>
      </c>
      <c r="O488" s="31">
        <f>Calculations!U466</f>
        <v>18.831168831168831</v>
      </c>
      <c r="P488" s="31">
        <f>Calculations!N466</f>
        <v>0</v>
      </c>
      <c r="Q488" s="31">
        <f>Calculations!S466</f>
        <v>0</v>
      </c>
      <c r="R488" s="31">
        <f>Calculations!M466</f>
        <v>0</v>
      </c>
      <c r="S488" s="31">
        <f>Calculations!R466</f>
        <v>0</v>
      </c>
      <c r="T488" s="31">
        <f>Calculations!AA466</f>
        <v>0</v>
      </c>
      <c r="U488" s="31">
        <f>Calculations!AE466</f>
        <v>0</v>
      </c>
      <c r="V488" s="31">
        <f>Calculations!AB466</f>
        <v>0</v>
      </c>
      <c r="W488" s="31">
        <f>Calculations!AF466</f>
        <v>0</v>
      </c>
      <c r="X488" s="31">
        <f>Calculations!AC466</f>
        <v>0</v>
      </c>
      <c r="Y488" s="31">
        <f>Calculations!AG466</f>
        <v>0</v>
      </c>
      <c r="Z488" s="31">
        <f>Calculations!AD466</f>
        <v>0</v>
      </c>
      <c r="AA488" s="31">
        <f>Calculations!AH466</f>
        <v>0</v>
      </c>
      <c r="AB488" s="15" t="s">
        <v>64</v>
      </c>
      <c r="AC488" s="14" t="s">
        <v>2098</v>
      </c>
      <c r="AD488" s="22" t="s">
        <v>2106</v>
      </c>
      <c r="AE488" s="22" t="s">
        <v>2101</v>
      </c>
      <c r="AF488" s="22"/>
      <c r="AG488" s="14" t="s">
        <v>2121</v>
      </c>
    </row>
    <row r="489" spans="2:33" ht="37.5" x14ac:dyDescent="0.25">
      <c r="B489" s="54" t="str">
        <f>Calculations!A467</f>
        <v>L6</v>
      </c>
      <c r="C489" s="14" t="str">
        <f>Calculations!B467</f>
        <v>Butlers Court Barn, Off Fairford Road (REF revised to 07/03118)</v>
      </c>
      <c r="D489" s="9" t="str">
        <f>Calculations!C467</f>
        <v>Housing</v>
      </c>
      <c r="E489" s="31">
        <f>Calculations!D467</f>
        <v>4.4999999999999998E-2</v>
      </c>
      <c r="F489" s="31">
        <f>Calculations!H467</f>
        <v>4.4999999999999998E-2</v>
      </c>
      <c r="G489" s="31">
        <f>Calculations!L467</f>
        <v>100</v>
      </c>
      <c r="H489" s="31">
        <f>Calculations!G467</f>
        <v>0</v>
      </c>
      <c r="I489" s="31">
        <f>Calculations!K467</f>
        <v>0</v>
      </c>
      <c r="J489" s="31">
        <f>Calculations!F467</f>
        <v>0</v>
      </c>
      <c r="K489" s="31">
        <f>Calculations!J467</f>
        <v>0</v>
      </c>
      <c r="L489" s="31">
        <f>Calculations!E467</f>
        <v>0</v>
      </c>
      <c r="M489" s="31">
        <f>Calculations!I467</f>
        <v>0</v>
      </c>
      <c r="N489" s="31">
        <f>Calculations!P467</f>
        <v>0</v>
      </c>
      <c r="O489" s="31">
        <f>Calculations!U467</f>
        <v>0</v>
      </c>
      <c r="P489" s="31">
        <f>Calculations!N467</f>
        <v>0</v>
      </c>
      <c r="Q489" s="31">
        <f>Calculations!S467</f>
        <v>0</v>
      </c>
      <c r="R489" s="31">
        <f>Calculations!M467</f>
        <v>0</v>
      </c>
      <c r="S489" s="31">
        <f>Calculations!R467</f>
        <v>0</v>
      </c>
      <c r="T489" s="31">
        <f>Calculations!AA467</f>
        <v>0</v>
      </c>
      <c r="U489" s="31">
        <f>Calculations!AE467</f>
        <v>0</v>
      </c>
      <c r="V489" s="31">
        <f>Calculations!AB467</f>
        <v>0</v>
      </c>
      <c r="W489" s="31">
        <f>Calculations!AF467</f>
        <v>0</v>
      </c>
      <c r="X489" s="31">
        <f>Calculations!AC467</f>
        <v>0</v>
      </c>
      <c r="Y489" s="31">
        <f>Calculations!AG467</f>
        <v>0</v>
      </c>
      <c r="Z489" s="31">
        <f>Calculations!AD467</f>
        <v>0</v>
      </c>
      <c r="AA489" s="31">
        <f>Calculations!AH467</f>
        <v>0</v>
      </c>
      <c r="AB489" s="15" t="s">
        <v>64</v>
      </c>
      <c r="AC489" s="14" t="s">
        <v>2099</v>
      </c>
      <c r="AD489" s="22" t="s">
        <v>2107</v>
      </c>
      <c r="AE489" s="22" t="s">
        <v>2102</v>
      </c>
      <c r="AF489" s="22"/>
      <c r="AG489" s="14" t="s">
        <v>2122</v>
      </c>
    </row>
    <row r="490" spans="2:33" ht="37.5" x14ac:dyDescent="0.25">
      <c r="B490" s="54" t="str">
        <f>Calculations!A468</f>
        <v>L8</v>
      </c>
      <c r="C490" s="14" t="str">
        <f>Calculations!B468</f>
        <v>Land east of Gassons Road</v>
      </c>
      <c r="D490" s="9" t="str">
        <f>Calculations!C468</f>
        <v>Housing</v>
      </c>
      <c r="E490" s="31">
        <f>Calculations!D468</f>
        <v>0.17499999999999999</v>
      </c>
      <c r="F490" s="31">
        <f>Calculations!H468</f>
        <v>0.17499999999999999</v>
      </c>
      <c r="G490" s="31">
        <f>Calculations!L468</f>
        <v>100</v>
      </c>
      <c r="H490" s="31">
        <f>Calculations!G468</f>
        <v>0</v>
      </c>
      <c r="I490" s="31">
        <f>Calculations!K468</f>
        <v>0</v>
      </c>
      <c r="J490" s="31">
        <f>Calculations!F468</f>
        <v>0</v>
      </c>
      <c r="K490" s="31">
        <f>Calculations!J468</f>
        <v>0</v>
      </c>
      <c r="L490" s="31">
        <f>Calculations!E468</f>
        <v>0</v>
      </c>
      <c r="M490" s="31">
        <f>Calculations!I468</f>
        <v>0</v>
      </c>
      <c r="N490" s="31">
        <f>Calculations!P468</f>
        <v>0</v>
      </c>
      <c r="O490" s="31">
        <f>Calculations!U468</f>
        <v>0</v>
      </c>
      <c r="P490" s="31">
        <f>Calculations!N468</f>
        <v>0</v>
      </c>
      <c r="Q490" s="31">
        <f>Calculations!S468</f>
        <v>0</v>
      </c>
      <c r="R490" s="31">
        <f>Calculations!M468</f>
        <v>0</v>
      </c>
      <c r="S490" s="31">
        <f>Calculations!R468</f>
        <v>0</v>
      </c>
      <c r="T490" s="31">
        <f>Calculations!AA468</f>
        <v>0</v>
      </c>
      <c r="U490" s="31">
        <f>Calculations!AE468</f>
        <v>0</v>
      </c>
      <c r="V490" s="31">
        <f>Calculations!AB468</f>
        <v>0</v>
      </c>
      <c r="W490" s="31">
        <f>Calculations!AF468</f>
        <v>0</v>
      </c>
      <c r="X490" s="31">
        <f>Calculations!AC468</f>
        <v>0</v>
      </c>
      <c r="Y490" s="31">
        <f>Calculations!AG468</f>
        <v>0</v>
      </c>
      <c r="Z490" s="31">
        <f>Calculations!AD468</f>
        <v>0</v>
      </c>
      <c r="AA490" s="31">
        <f>Calculations!AH468</f>
        <v>0</v>
      </c>
      <c r="AB490" s="15" t="s">
        <v>64</v>
      </c>
      <c r="AC490" s="14" t="s">
        <v>2099</v>
      </c>
      <c r="AD490" s="22" t="s">
        <v>2107</v>
      </c>
      <c r="AE490" s="22" t="s">
        <v>2102</v>
      </c>
      <c r="AF490" s="22"/>
      <c r="AG490" s="14" t="s">
        <v>2122</v>
      </c>
    </row>
    <row r="491" spans="2:33" ht="112.5" x14ac:dyDescent="0.25">
      <c r="B491" s="54" t="str">
        <f>Calculations!A469</f>
        <v>L9</v>
      </c>
      <c r="C491" s="14" t="str">
        <f>Calculations!B469</f>
        <v>Green Farm Barn, Fairford Road</v>
      </c>
      <c r="D491" s="9" t="str">
        <f>Calculations!C469</f>
        <v>Housing</v>
      </c>
      <c r="E491" s="31">
        <f>Calculations!D469</f>
        <v>0.41299999999999998</v>
      </c>
      <c r="F491" s="31">
        <f>Calculations!H469</f>
        <v>0</v>
      </c>
      <c r="G491" s="31">
        <f>Calculations!L469</f>
        <v>0</v>
      </c>
      <c r="H491" s="31">
        <f>Calculations!G469</f>
        <v>0.35499999999999998</v>
      </c>
      <c r="I491" s="31">
        <f>Calculations!K469</f>
        <v>85.956416464891035</v>
      </c>
      <c r="J491" s="31">
        <f>Calculations!F469</f>
        <v>0</v>
      </c>
      <c r="K491" s="31">
        <f>Calculations!J469</f>
        <v>0</v>
      </c>
      <c r="L491" s="31">
        <f>Calculations!E469</f>
        <v>5.8000000000000003E-2</v>
      </c>
      <c r="M491" s="31">
        <f>Calculations!I469</f>
        <v>14.043583535108962</v>
      </c>
      <c r="N491" s="31">
        <f>Calculations!P469</f>
        <v>3.2000000000000001E-2</v>
      </c>
      <c r="O491" s="31">
        <f>Calculations!U469</f>
        <v>7.7481840193704601</v>
      </c>
      <c r="P491" s="31">
        <f>Calculations!N469</f>
        <v>3.4000000000000002E-2</v>
      </c>
      <c r="Q491" s="31">
        <f>Calculations!S469</f>
        <v>8.2324455205811145</v>
      </c>
      <c r="R491" s="31">
        <f>Calculations!M469</f>
        <v>8.6999999999999994E-2</v>
      </c>
      <c r="S491" s="31">
        <f>Calculations!R469</f>
        <v>21.06537530266344</v>
      </c>
      <c r="T491" s="31">
        <f>Calculations!AA469</f>
        <v>0.05</v>
      </c>
      <c r="U491" s="31">
        <f>Calculations!AE469</f>
        <v>12.106537530266346</v>
      </c>
      <c r="V491" s="31">
        <f>Calculations!AB469</f>
        <v>0.13500000000000001</v>
      </c>
      <c r="W491" s="31">
        <f>Calculations!AF469</f>
        <v>32.687651331719131</v>
      </c>
      <c r="X491" s="31">
        <f>Calculations!AC469</f>
        <v>4.2999999999999997E-2</v>
      </c>
      <c r="Y491" s="31">
        <f>Calculations!AG469</f>
        <v>10.411622276029055</v>
      </c>
      <c r="Z491" s="31">
        <f>Calculations!AD469</f>
        <v>6.7000000000000004E-2</v>
      </c>
      <c r="AA491" s="31">
        <f>Calculations!AH469</f>
        <v>16.222760290556902</v>
      </c>
      <c r="AB491" s="15" t="s">
        <v>64</v>
      </c>
      <c r="AC491" s="14" t="s">
        <v>2096</v>
      </c>
      <c r="AD491" s="22" t="s">
        <v>2114</v>
      </c>
      <c r="AE491" s="22" t="s">
        <v>2100</v>
      </c>
      <c r="AF491" s="22"/>
      <c r="AG491" s="14" t="s">
        <v>2126</v>
      </c>
    </row>
    <row r="492" spans="2:33" ht="37.5" x14ac:dyDescent="0.25">
      <c r="B492" s="54" t="str">
        <f>Calculations!A470</f>
        <v>M1</v>
      </c>
      <c r="C492" s="14" t="str">
        <f>Calculations!B470</f>
        <v>Land south of Warneford Place, rear gardens</v>
      </c>
      <c r="D492" s="9" t="str">
        <f>Calculations!C470</f>
        <v>Housing</v>
      </c>
      <c r="E492" s="31">
        <f>Calculations!D470</f>
        <v>0.151</v>
      </c>
      <c r="F492" s="31">
        <f>Calculations!H470</f>
        <v>0.151</v>
      </c>
      <c r="G492" s="31">
        <f>Calculations!L470</f>
        <v>100</v>
      </c>
      <c r="H492" s="31">
        <f>Calculations!G470</f>
        <v>0</v>
      </c>
      <c r="I492" s="31">
        <f>Calculations!K470</f>
        <v>0</v>
      </c>
      <c r="J492" s="31">
        <f>Calculations!F470</f>
        <v>0</v>
      </c>
      <c r="K492" s="31">
        <f>Calculations!J470</f>
        <v>0</v>
      </c>
      <c r="L492" s="31">
        <f>Calculations!E470</f>
        <v>0</v>
      </c>
      <c r="M492" s="31">
        <f>Calculations!I470</f>
        <v>0</v>
      </c>
      <c r="N492" s="31">
        <f>Calculations!P470</f>
        <v>0</v>
      </c>
      <c r="O492" s="31">
        <f>Calculations!U470</f>
        <v>0</v>
      </c>
      <c r="P492" s="31">
        <f>Calculations!N470</f>
        <v>0</v>
      </c>
      <c r="Q492" s="31">
        <f>Calculations!S470</f>
        <v>0</v>
      </c>
      <c r="R492" s="31">
        <f>Calculations!M470</f>
        <v>0</v>
      </c>
      <c r="S492" s="31">
        <f>Calculations!R470</f>
        <v>0</v>
      </c>
      <c r="T492" s="31">
        <f>Calculations!AA470</f>
        <v>0</v>
      </c>
      <c r="U492" s="31">
        <f>Calculations!AE470</f>
        <v>0</v>
      </c>
      <c r="V492" s="31">
        <f>Calculations!AB470</f>
        <v>0</v>
      </c>
      <c r="W492" s="31">
        <f>Calculations!AF470</f>
        <v>0</v>
      </c>
      <c r="X492" s="31">
        <f>Calculations!AC470</f>
        <v>0</v>
      </c>
      <c r="Y492" s="31">
        <f>Calculations!AG470</f>
        <v>0</v>
      </c>
      <c r="Z492" s="31">
        <f>Calculations!AD470</f>
        <v>0</v>
      </c>
      <c r="AA492" s="31">
        <f>Calculations!AH470</f>
        <v>0</v>
      </c>
      <c r="AB492" s="15" t="s">
        <v>64</v>
      </c>
      <c r="AC492" s="14" t="s">
        <v>2099</v>
      </c>
      <c r="AD492" s="22" t="s">
        <v>2107</v>
      </c>
      <c r="AE492" s="22" t="s">
        <v>2102</v>
      </c>
      <c r="AF492" s="22"/>
      <c r="AG492" s="14" t="s">
        <v>2122</v>
      </c>
    </row>
    <row r="493" spans="2:33" ht="37.5" x14ac:dyDescent="0.25">
      <c r="B493" s="54" t="str">
        <f>Calculations!A471</f>
        <v>M10</v>
      </c>
      <c r="C493" s="14" t="str">
        <f>Calculations!B471</f>
        <v>Land adjacent London Road and Mosedale Road</v>
      </c>
      <c r="D493" s="9" t="str">
        <f>Calculations!C471</f>
        <v>Housing</v>
      </c>
      <c r="E493" s="31">
        <f>Calculations!D471</f>
        <v>13.965999999999999</v>
      </c>
      <c r="F493" s="31">
        <f>Calculations!H471</f>
        <v>13.965999999999999</v>
      </c>
      <c r="G493" s="31">
        <f>Calculations!L471</f>
        <v>100</v>
      </c>
      <c r="H493" s="31">
        <f>Calculations!G471</f>
        <v>0</v>
      </c>
      <c r="I493" s="31">
        <f>Calculations!K471</f>
        <v>0</v>
      </c>
      <c r="J493" s="31">
        <f>Calculations!F471</f>
        <v>0</v>
      </c>
      <c r="K493" s="31">
        <f>Calculations!J471</f>
        <v>0</v>
      </c>
      <c r="L493" s="31">
        <f>Calculations!E471</f>
        <v>0</v>
      </c>
      <c r="M493" s="31">
        <f>Calculations!I471</f>
        <v>0</v>
      </c>
      <c r="N493" s="31">
        <f>Calculations!P471</f>
        <v>0.02</v>
      </c>
      <c r="O493" s="31">
        <f>Calculations!U471</f>
        <v>0.14320492624946299</v>
      </c>
      <c r="P493" s="31">
        <f>Calculations!N471</f>
        <v>0</v>
      </c>
      <c r="Q493" s="31">
        <f>Calculations!S471</f>
        <v>0</v>
      </c>
      <c r="R493" s="31">
        <f>Calculations!M471</f>
        <v>0</v>
      </c>
      <c r="S493" s="31">
        <f>Calculations!R471</f>
        <v>0</v>
      </c>
      <c r="T493" s="31">
        <f>Calculations!AA471</f>
        <v>0</v>
      </c>
      <c r="U493" s="31">
        <f>Calculations!AE471</f>
        <v>0</v>
      </c>
      <c r="V493" s="31">
        <f>Calculations!AB471</f>
        <v>0</v>
      </c>
      <c r="W493" s="31">
        <f>Calculations!AF471</f>
        <v>0</v>
      </c>
      <c r="X493" s="31">
        <f>Calculations!AC471</f>
        <v>0</v>
      </c>
      <c r="Y493" s="31">
        <f>Calculations!AG471</f>
        <v>0</v>
      </c>
      <c r="Z493" s="31">
        <f>Calculations!AD471</f>
        <v>0</v>
      </c>
      <c r="AA493" s="31">
        <f>Calculations!AH471</f>
        <v>0</v>
      </c>
      <c r="AB493" s="15" t="s">
        <v>64</v>
      </c>
      <c r="AC493" s="14" t="s">
        <v>2098</v>
      </c>
      <c r="AD493" s="22" t="s">
        <v>2106</v>
      </c>
      <c r="AE493" s="22" t="s">
        <v>2101</v>
      </c>
      <c r="AF493" s="22"/>
      <c r="AG493" s="14" t="s">
        <v>2121</v>
      </c>
    </row>
    <row r="494" spans="2:33" ht="25" x14ac:dyDescent="0.25">
      <c r="B494" s="54" t="str">
        <f>Calculations!A472</f>
        <v>M11</v>
      </c>
      <c r="C494" s="14" t="str">
        <f>Calculations!B472</f>
        <v>Land at Bourton Road</v>
      </c>
      <c r="D494" s="9" t="str">
        <f>Calculations!C472</f>
        <v>Housing</v>
      </c>
      <c r="E494" s="31">
        <f>Calculations!D472</f>
        <v>2.1269999999999998</v>
      </c>
      <c r="F494" s="31">
        <f>Calculations!H472</f>
        <v>1.9569999999999999</v>
      </c>
      <c r="G494" s="31">
        <f>Calculations!L472</f>
        <v>92.0075223319229</v>
      </c>
      <c r="H494" s="31">
        <f>Calculations!G472</f>
        <v>0.17</v>
      </c>
      <c r="I494" s="31">
        <f>Calculations!K472</f>
        <v>7.9924776680771057</v>
      </c>
      <c r="J494" s="31">
        <f>Calculations!F472</f>
        <v>0</v>
      </c>
      <c r="K494" s="31">
        <f>Calculations!J472</f>
        <v>0</v>
      </c>
      <c r="L494" s="31">
        <f>Calculations!E472</f>
        <v>0</v>
      </c>
      <c r="M494" s="31">
        <f>Calculations!I472</f>
        <v>0</v>
      </c>
      <c r="N494" s="31">
        <f>Calculations!P472</f>
        <v>0.71199999999999997</v>
      </c>
      <c r="O494" s="31">
        <f>Calculations!U472</f>
        <v>33.47437705688764</v>
      </c>
      <c r="P494" s="31">
        <f>Calculations!N472</f>
        <v>5.2999999999999999E-2</v>
      </c>
      <c r="Q494" s="31">
        <f>Calculations!S472</f>
        <v>2.4917724494593325</v>
      </c>
      <c r="R494" s="31">
        <f>Calculations!M472</f>
        <v>2.7E-2</v>
      </c>
      <c r="S494" s="31">
        <f>Calculations!R472</f>
        <v>1.2693935119887165</v>
      </c>
      <c r="T494" s="31">
        <f>Calculations!AA472</f>
        <v>0</v>
      </c>
      <c r="U494" s="31">
        <f>Calculations!AE472</f>
        <v>0</v>
      </c>
      <c r="V494" s="31">
        <f>Calculations!AB472</f>
        <v>0.17</v>
      </c>
      <c r="W494" s="31">
        <f>Calculations!AF472</f>
        <v>7.9924776680771057</v>
      </c>
      <c r="X494" s="31">
        <f>Calculations!AC472</f>
        <v>0</v>
      </c>
      <c r="Y494" s="31">
        <f>Calculations!AG472</f>
        <v>0</v>
      </c>
      <c r="Z494" s="31">
        <f>Calculations!AD472</f>
        <v>0</v>
      </c>
      <c r="AA494" s="31">
        <f>Calculations!AH472</f>
        <v>0</v>
      </c>
      <c r="AB494" s="15" t="s">
        <v>64</v>
      </c>
      <c r="AC494" s="14" t="s">
        <v>2097</v>
      </c>
      <c r="AD494" s="22" t="s">
        <v>2116</v>
      </c>
      <c r="AE494" s="22" t="s">
        <v>2117</v>
      </c>
      <c r="AF494" s="22"/>
      <c r="AG494" s="14" t="s">
        <v>2123</v>
      </c>
    </row>
    <row r="495" spans="2:33" ht="25.5" customHeight="1" x14ac:dyDescent="0.25">
      <c r="B495" s="54" t="str">
        <f>Calculations!A473</f>
        <v>M12</v>
      </c>
      <c r="C495" s="14" t="str">
        <f>Calculations!B473</f>
        <v>Land at Evenlode Road</v>
      </c>
      <c r="D495" s="9" t="str">
        <f>Calculations!C473</f>
        <v>Housing</v>
      </c>
      <c r="E495" s="31">
        <f>Calculations!D473</f>
        <v>3.5960000000000001</v>
      </c>
      <c r="F495" s="31">
        <f>Calculations!H473</f>
        <v>3.5960000000000001</v>
      </c>
      <c r="G495" s="31">
        <f>Calculations!L473</f>
        <v>100</v>
      </c>
      <c r="H495" s="31">
        <f>Calculations!G473</f>
        <v>0</v>
      </c>
      <c r="I495" s="31">
        <f>Calculations!K473</f>
        <v>0</v>
      </c>
      <c r="J495" s="31">
        <f>Calculations!F473</f>
        <v>0</v>
      </c>
      <c r="K495" s="31">
        <f>Calculations!J473</f>
        <v>0</v>
      </c>
      <c r="L495" s="31">
        <f>Calculations!E473</f>
        <v>0</v>
      </c>
      <c r="M495" s="31">
        <f>Calculations!I473</f>
        <v>0</v>
      </c>
      <c r="N495" s="31">
        <f>Calculations!P473</f>
        <v>0.13300000000000001</v>
      </c>
      <c r="O495" s="31">
        <f>Calculations!U473</f>
        <v>3.6985539488320356</v>
      </c>
      <c r="P495" s="31">
        <f>Calculations!N473</f>
        <v>1E-3</v>
      </c>
      <c r="Q495" s="31">
        <f>Calculations!S473</f>
        <v>2.7808676307007785E-2</v>
      </c>
      <c r="R495" s="31">
        <f>Calculations!M473</f>
        <v>0</v>
      </c>
      <c r="S495" s="31">
        <f>Calculations!R473</f>
        <v>0</v>
      </c>
      <c r="T495" s="31">
        <f>Calculations!AA473</f>
        <v>0</v>
      </c>
      <c r="U495" s="31">
        <f>Calculations!AE473</f>
        <v>0</v>
      </c>
      <c r="V495" s="31">
        <f>Calculations!AB473</f>
        <v>0</v>
      </c>
      <c r="W495" s="31">
        <f>Calculations!AF473</f>
        <v>0</v>
      </c>
      <c r="X495" s="31">
        <f>Calculations!AC473</f>
        <v>0</v>
      </c>
      <c r="Y495" s="31">
        <f>Calculations!AG473</f>
        <v>0</v>
      </c>
      <c r="Z495" s="31">
        <f>Calculations!AD473</f>
        <v>0</v>
      </c>
      <c r="AA495" s="31">
        <f>Calculations!AH473</f>
        <v>0</v>
      </c>
      <c r="AB495" s="15" t="s">
        <v>64</v>
      </c>
      <c r="AC495" s="14" t="s">
        <v>2097</v>
      </c>
      <c r="AD495" s="22" t="s">
        <v>2119</v>
      </c>
      <c r="AE495" s="22" t="s">
        <v>2120</v>
      </c>
      <c r="AF495" s="22"/>
      <c r="AG495" s="14" t="s">
        <v>2124</v>
      </c>
    </row>
    <row r="496" spans="2:33" ht="37.5" x14ac:dyDescent="0.25">
      <c r="B496" s="54" t="str">
        <f>Calculations!A474</f>
        <v>M12B</v>
      </c>
      <c r="C496" s="14" t="str">
        <f>Calculations!B474</f>
        <v>Land at Evenlode Road Phase 2</v>
      </c>
      <c r="D496" s="9" t="str">
        <f>Calculations!C474</f>
        <v>Housing</v>
      </c>
      <c r="E496" s="31">
        <f>Calculations!D474</f>
        <v>3.11</v>
      </c>
      <c r="F496" s="31">
        <f>Calculations!H474</f>
        <v>3.11</v>
      </c>
      <c r="G496" s="31">
        <f>Calculations!L474</f>
        <v>100</v>
      </c>
      <c r="H496" s="31">
        <f>Calculations!G474</f>
        <v>0</v>
      </c>
      <c r="I496" s="31">
        <f>Calculations!K474</f>
        <v>0</v>
      </c>
      <c r="J496" s="31">
        <f>Calculations!F474</f>
        <v>0</v>
      </c>
      <c r="K496" s="31">
        <f>Calculations!J474</f>
        <v>0</v>
      </c>
      <c r="L496" s="31">
        <f>Calculations!E474</f>
        <v>0</v>
      </c>
      <c r="M496" s="31">
        <f>Calculations!I474</f>
        <v>0</v>
      </c>
      <c r="N496" s="31">
        <f>Calculations!P474</f>
        <v>0</v>
      </c>
      <c r="O496" s="31">
        <f>Calculations!U474</f>
        <v>0</v>
      </c>
      <c r="P496" s="31">
        <f>Calculations!N474</f>
        <v>0</v>
      </c>
      <c r="Q496" s="31">
        <f>Calculations!S474</f>
        <v>0</v>
      </c>
      <c r="R496" s="31">
        <f>Calculations!M474</f>
        <v>0</v>
      </c>
      <c r="S496" s="31">
        <f>Calculations!R474</f>
        <v>0</v>
      </c>
      <c r="T496" s="31">
        <f>Calculations!AA474</f>
        <v>0</v>
      </c>
      <c r="U496" s="31">
        <f>Calculations!AE474</f>
        <v>0</v>
      </c>
      <c r="V496" s="31">
        <f>Calculations!AB474</f>
        <v>0</v>
      </c>
      <c r="W496" s="31">
        <f>Calculations!AF474</f>
        <v>0</v>
      </c>
      <c r="X496" s="31">
        <f>Calculations!AC474</f>
        <v>0</v>
      </c>
      <c r="Y496" s="31">
        <f>Calculations!AG474</f>
        <v>0</v>
      </c>
      <c r="Z496" s="31">
        <f>Calculations!AD474</f>
        <v>0</v>
      </c>
      <c r="AA496" s="31">
        <f>Calculations!AH474</f>
        <v>0</v>
      </c>
      <c r="AB496" s="15" t="s">
        <v>64</v>
      </c>
      <c r="AC496" s="14" t="s">
        <v>2098</v>
      </c>
      <c r="AD496" s="22" t="s">
        <v>2106</v>
      </c>
      <c r="AE496" s="22" t="s">
        <v>2101</v>
      </c>
      <c r="AF496" s="22"/>
      <c r="AG496" s="14" t="s">
        <v>2121</v>
      </c>
    </row>
    <row r="497" spans="2:33" ht="25.5" customHeight="1" x14ac:dyDescent="0.25">
      <c r="B497" s="54" t="str">
        <f>Calculations!A475</f>
        <v>M13</v>
      </c>
      <c r="C497" s="14" t="str">
        <f>Calculations!B475</f>
        <v>Land at Parker's Lane</v>
      </c>
      <c r="D497" s="9" t="str">
        <f>Calculations!C475</f>
        <v>Housing</v>
      </c>
      <c r="E497" s="31">
        <f>Calculations!D475</f>
        <v>11.137</v>
      </c>
      <c r="F497" s="31">
        <f>Calculations!H475</f>
        <v>11.137</v>
      </c>
      <c r="G497" s="31">
        <f>Calculations!L475</f>
        <v>100</v>
      </c>
      <c r="H497" s="31">
        <f>Calculations!G475</f>
        <v>0</v>
      </c>
      <c r="I497" s="31">
        <f>Calculations!K475</f>
        <v>0</v>
      </c>
      <c r="J497" s="31">
        <f>Calculations!F475</f>
        <v>0</v>
      </c>
      <c r="K497" s="31">
        <f>Calculations!J475</f>
        <v>0</v>
      </c>
      <c r="L497" s="31">
        <f>Calculations!E475</f>
        <v>0</v>
      </c>
      <c r="M497" s="31">
        <f>Calculations!I475</f>
        <v>0</v>
      </c>
      <c r="N497" s="31">
        <f>Calculations!P475</f>
        <v>3.1840000000000002</v>
      </c>
      <c r="O497" s="31">
        <f>Calculations!U475</f>
        <v>28.58938672892161</v>
      </c>
      <c r="P497" s="31">
        <f>Calculations!N475</f>
        <v>0.79800000000000004</v>
      </c>
      <c r="Q497" s="31">
        <f>Calculations!S475</f>
        <v>7.1653048397234453</v>
      </c>
      <c r="R497" s="31">
        <f>Calculations!M475</f>
        <v>0.124</v>
      </c>
      <c r="S497" s="31">
        <f>Calculations!R475</f>
        <v>1.1134057645685553</v>
      </c>
      <c r="T497" s="31">
        <f>Calculations!AA475</f>
        <v>0</v>
      </c>
      <c r="U497" s="31">
        <f>Calculations!AE475</f>
        <v>0</v>
      </c>
      <c r="V497" s="31">
        <f>Calculations!AB475</f>
        <v>0</v>
      </c>
      <c r="W497" s="31">
        <f>Calculations!AF475</f>
        <v>0</v>
      </c>
      <c r="X497" s="31">
        <f>Calculations!AC475</f>
        <v>0</v>
      </c>
      <c r="Y497" s="31">
        <f>Calculations!AG475</f>
        <v>0</v>
      </c>
      <c r="Z497" s="31">
        <f>Calculations!AD475</f>
        <v>0</v>
      </c>
      <c r="AA497" s="31">
        <f>Calculations!AH475</f>
        <v>0</v>
      </c>
      <c r="AB497" s="15" t="s">
        <v>64</v>
      </c>
      <c r="AC497" s="14" t="s">
        <v>2097</v>
      </c>
      <c r="AD497" s="22" t="s">
        <v>2119</v>
      </c>
      <c r="AE497" s="22" t="s">
        <v>2120</v>
      </c>
      <c r="AF497" s="22"/>
      <c r="AG497" s="14" t="s">
        <v>2124</v>
      </c>
    </row>
    <row r="498" spans="2:33" ht="25.5" customHeight="1" x14ac:dyDescent="0.25">
      <c r="B498" s="54" t="str">
        <f>Calculations!A476</f>
        <v>M14A</v>
      </c>
      <c r="C498" s="14" t="str">
        <f>Calculations!B476</f>
        <v>Land behind Dulverton Place</v>
      </c>
      <c r="D498" s="9" t="str">
        <f>Calculations!C476</f>
        <v>Housing</v>
      </c>
      <c r="E498" s="31">
        <f>Calculations!D476</f>
        <v>4.6399999999999997</v>
      </c>
      <c r="F498" s="31">
        <f>Calculations!H476</f>
        <v>4.6399999999999997</v>
      </c>
      <c r="G498" s="31">
        <f>Calculations!L476</f>
        <v>100</v>
      </c>
      <c r="H498" s="31">
        <f>Calculations!G476</f>
        <v>0</v>
      </c>
      <c r="I498" s="31">
        <f>Calculations!K476</f>
        <v>0</v>
      </c>
      <c r="J498" s="31">
        <f>Calculations!F476</f>
        <v>0</v>
      </c>
      <c r="K498" s="31">
        <f>Calculations!J476</f>
        <v>0</v>
      </c>
      <c r="L498" s="31">
        <f>Calculations!E476</f>
        <v>0</v>
      </c>
      <c r="M498" s="31">
        <f>Calculations!I476</f>
        <v>0</v>
      </c>
      <c r="N498" s="31">
        <f>Calculations!P476</f>
        <v>0.40600000000000003</v>
      </c>
      <c r="O498" s="31">
        <f>Calculations!U476</f>
        <v>8.75</v>
      </c>
      <c r="P498" s="31">
        <f>Calculations!N476</f>
        <v>9.2999999999999999E-2</v>
      </c>
      <c r="Q498" s="31">
        <f>Calculations!S476</f>
        <v>2.0043103448275863</v>
      </c>
      <c r="R498" s="31">
        <f>Calculations!M476</f>
        <v>3.5000000000000003E-2</v>
      </c>
      <c r="S498" s="31">
        <f>Calculations!R476</f>
        <v>0.7543103448275863</v>
      </c>
      <c r="T498" s="31">
        <f>Calculations!AA476</f>
        <v>0</v>
      </c>
      <c r="U498" s="31">
        <f>Calculations!AE476</f>
        <v>0</v>
      </c>
      <c r="V498" s="31">
        <f>Calculations!AB476</f>
        <v>0</v>
      </c>
      <c r="W498" s="31">
        <f>Calculations!AF476</f>
        <v>0</v>
      </c>
      <c r="X498" s="31">
        <f>Calculations!AC476</f>
        <v>0</v>
      </c>
      <c r="Y498" s="31">
        <f>Calculations!AG476</f>
        <v>0</v>
      </c>
      <c r="Z498" s="31">
        <f>Calculations!AD476</f>
        <v>0</v>
      </c>
      <c r="AA498" s="31">
        <f>Calculations!AH476</f>
        <v>0</v>
      </c>
      <c r="AB498" s="15" t="s">
        <v>64</v>
      </c>
      <c r="AC498" s="14" t="s">
        <v>2097</v>
      </c>
      <c r="AD498" s="22" t="s">
        <v>2119</v>
      </c>
      <c r="AE498" s="22" t="s">
        <v>2120</v>
      </c>
      <c r="AF498" s="22"/>
      <c r="AG498" s="14" t="s">
        <v>2124</v>
      </c>
    </row>
    <row r="499" spans="2:33" ht="37.5" x14ac:dyDescent="0.25">
      <c r="B499" s="54" t="str">
        <f>Calculations!A477</f>
        <v>M14B</v>
      </c>
      <c r="C499" s="14" t="str">
        <f>Calculations!B477</f>
        <v>Field south of Todenham Road</v>
      </c>
      <c r="D499" s="9" t="str">
        <f>Calculations!C477</f>
        <v>Housing</v>
      </c>
      <c r="E499" s="31">
        <f>Calculations!D477</f>
        <v>1.649</v>
      </c>
      <c r="F499" s="31">
        <f>Calculations!H477</f>
        <v>1.649</v>
      </c>
      <c r="G499" s="31">
        <f>Calculations!L477</f>
        <v>100</v>
      </c>
      <c r="H499" s="31">
        <f>Calculations!G477</f>
        <v>0</v>
      </c>
      <c r="I499" s="31">
        <f>Calculations!K477</f>
        <v>0</v>
      </c>
      <c r="J499" s="31">
        <f>Calculations!F477</f>
        <v>0</v>
      </c>
      <c r="K499" s="31">
        <f>Calculations!J477</f>
        <v>0</v>
      </c>
      <c r="L499" s="31">
        <f>Calculations!E477</f>
        <v>0</v>
      </c>
      <c r="M499" s="31">
        <f>Calculations!I477</f>
        <v>0</v>
      </c>
      <c r="N499" s="31">
        <f>Calculations!P477</f>
        <v>0.40100000000000002</v>
      </c>
      <c r="O499" s="31">
        <f>Calculations!U477</f>
        <v>24.317768344451185</v>
      </c>
      <c r="P499" s="31">
        <f>Calculations!N477</f>
        <v>0</v>
      </c>
      <c r="Q499" s="31">
        <f>Calculations!S477</f>
        <v>0</v>
      </c>
      <c r="R499" s="31">
        <f>Calculations!M477</f>
        <v>0</v>
      </c>
      <c r="S499" s="31">
        <f>Calculations!R477</f>
        <v>0</v>
      </c>
      <c r="T499" s="31">
        <f>Calculations!AA477</f>
        <v>0</v>
      </c>
      <c r="U499" s="31">
        <f>Calculations!AE477</f>
        <v>0</v>
      </c>
      <c r="V499" s="31">
        <f>Calculations!AB477</f>
        <v>0</v>
      </c>
      <c r="W499" s="31">
        <f>Calculations!AF477</f>
        <v>0</v>
      </c>
      <c r="X499" s="31">
        <f>Calculations!AC477</f>
        <v>0</v>
      </c>
      <c r="Y499" s="31">
        <f>Calculations!AG477</f>
        <v>0</v>
      </c>
      <c r="Z499" s="31">
        <f>Calculations!AD477</f>
        <v>0</v>
      </c>
      <c r="AA499" s="31">
        <f>Calculations!AH477</f>
        <v>0</v>
      </c>
      <c r="AB499" s="15" t="s">
        <v>64</v>
      </c>
      <c r="AC499" s="14" t="s">
        <v>2098</v>
      </c>
      <c r="AD499" s="22" t="s">
        <v>2106</v>
      </c>
      <c r="AE499" s="22" t="s">
        <v>2101</v>
      </c>
      <c r="AF499" s="22"/>
      <c r="AG499" s="14" t="s">
        <v>2121</v>
      </c>
    </row>
    <row r="500" spans="2:33" ht="37.5" x14ac:dyDescent="0.25">
      <c r="B500" s="54" t="str">
        <f>Calculations!A478</f>
        <v>M16</v>
      </c>
      <c r="C500" s="14" t="str">
        <f>Calculations!B478</f>
        <v>Land north of Football Ground</v>
      </c>
      <c r="D500" s="9" t="str">
        <f>Calculations!C478</f>
        <v>Housing</v>
      </c>
      <c r="E500" s="31">
        <f>Calculations!D478</f>
        <v>0.623</v>
      </c>
      <c r="F500" s="31">
        <f>Calculations!H478</f>
        <v>0.623</v>
      </c>
      <c r="G500" s="31">
        <f>Calculations!L478</f>
        <v>100</v>
      </c>
      <c r="H500" s="31">
        <f>Calculations!G478</f>
        <v>0</v>
      </c>
      <c r="I500" s="31">
        <f>Calculations!K478</f>
        <v>0</v>
      </c>
      <c r="J500" s="31">
        <f>Calculations!F478</f>
        <v>0</v>
      </c>
      <c r="K500" s="31">
        <f>Calculations!J478</f>
        <v>0</v>
      </c>
      <c r="L500" s="31">
        <f>Calculations!E478</f>
        <v>0</v>
      </c>
      <c r="M500" s="31">
        <f>Calculations!I478</f>
        <v>0</v>
      </c>
      <c r="N500" s="31">
        <f>Calculations!P478</f>
        <v>0</v>
      </c>
      <c r="O500" s="31">
        <f>Calculations!U478</f>
        <v>0</v>
      </c>
      <c r="P500" s="31">
        <f>Calculations!N478</f>
        <v>0</v>
      </c>
      <c r="Q500" s="31">
        <f>Calculations!S478</f>
        <v>0</v>
      </c>
      <c r="R500" s="31">
        <f>Calculations!M478</f>
        <v>0</v>
      </c>
      <c r="S500" s="31">
        <f>Calculations!R478</f>
        <v>0</v>
      </c>
      <c r="T500" s="31">
        <f>Calculations!AA478</f>
        <v>0</v>
      </c>
      <c r="U500" s="31">
        <f>Calculations!AE478</f>
        <v>0</v>
      </c>
      <c r="V500" s="31">
        <f>Calculations!AB478</f>
        <v>0</v>
      </c>
      <c r="W500" s="31">
        <f>Calculations!AF478</f>
        <v>0</v>
      </c>
      <c r="X500" s="31">
        <f>Calculations!AC478</f>
        <v>0</v>
      </c>
      <c r="Y500" s="31">
        <f>Calculations!AG478</f>
        <v>0</v>
      </c>
      <c r="Z500" s="31">
        <f>Calculations!AD478</f>
        <v>0</v>
      </c>
      <c r="AA500" s="31">
        <f>Calculations!AH478</f>
        <v>0</v>
      </c>
      <c r="AB500" s="15" t="s">
        <v>64</v>
      </c>
      <c r="AC500" s="14" t="s">
        <v>2099</v>
      </c>
      <c r="AD500" s="22" t="s">
        <v>2107</v>
      </c>
      <c r="AE500" s="22" t="s">
        <v>2102</v>
      </c>
      <c r="AF500" s="22"/>
      <c r="AG500" s="14" t="s">
        <v>2122</v>
      </c>
    </row>
    <row r="501" spans="2:33" ht="25" x14ac:dyDescent="0.25">
      <c r="B501" s="54" t="str">
        <f>Calculations!A479</f>
        <v>M17</v>
      </c>
      <c r="C501" s="14" t="str">
        <f>Calculations!B479</f>
        <v>Land to rear of White Hart Hotel</v>
      </c>
      <c r="D501" s="9" t="str">
        <f>Calculations!C479</f>
        <v>Housing</v>
      </c>
      <c r="E501" s="31">
        <f>Calculations!D479</f>
        <v>6.2E-2</v>
      </c>
      <c r="F501" s="31">
        <f>Calculations!H479</f>
        <v>0</v>
      </c>
      <c r="G501" s="31">
        <f>Calculations!L479</f>
        <v>0</v>
      </c>
      <c r="H501" s="31">
        <f>Calculations!G479</f>
        <v>6.2E-2</v>
      </c>
      <c r="I501" s="31">
        <f>Calculations!K479</f>
        <v>100</v>
      </c>
      <c r="J501" s="31">
        <f>Calculations!F479</f>
        <v>0</v>
      </c>
      <c r="K501" s="31">
        <f>Calculations!J479</f>
        <v>0</v>
      </c>
      <c r="L501" s="31">
        <f>Calculations!E479</f>
        <v>0</v>
      </c>
      <c r="M501" s="31">
        <f>Calculations!I479</f>
        <v>0</v>
      </c>
      <c r="N501" s="31">
        <f>Calculations!P479</f>
        <v>1E-3</v>
      </c>
      <c r="O501" s="31">
        <f>Calculations!U479</f>
        <v>1.6129032258064515</v>
      </c>
      <c r="P501" s="31">
        <f>Calculations!N479</f>
        <v>0</v>
      </c>
      <c r="Q501" s="31">
        <f>Calculations!S479</f>
        <v>0</v>
      </c>
      <c r="R501" s="31">
        <f>Calculations!M479</f>
        <v>0</v>
      </c>
      <c r="S501" s="31">
        <f>Calculations!R479</f>
        <v>0</v>
      </c>
      <c r="T501" s="31">
        <f>Calculations!AA479</f>
        <v>0</v>
      </c>
      <c r="U501" s="31">
        <f>Calculations!AE479</f>
        <v>0</v>
      </c>
      <c r="V501" s="31">
        <f>Calculations!AB479</f>
        <v>6.2E-2</v>
      </c>
      <c r="W501" s="31">
        <f>Calculations!AF479</f>
        <v>100</v>
      </c>
      <c r="X501" s="31">
        <f>Calculations!AC479</f>
        <v>0</v>
      </c>
      <c r="Y501" s="31">
        <f>Calculations!AG479</f>
        <v>0</v>
      </c>
      <c r="Z501" s="31">
        <f>Calculations!AD479</f>
        <v>0</v>
      </c>
      <c r="AA501" s="31">
        <f>Calculations!AH479</f>
        <v>0</v>
      </c>
      <c r="AB501" s="15" t="s">
        <v>64</v>
      </c>
      <c r="AC501" s="14" t="s">
        <v>2097</v>
      </c>
      <c r="AD501" s="22" t="s">
        <v>2116</v>
      </c>
      <c r="AE501" s="22" t="s">
        <v>2117</v>
      </c>
      <c r="AF501" s="22"/>
      <c r="AG501" s="14" t="s">
        <v>2123</v>
      </c>
    </row>
    <row r="502" spans="2:33" ht="25" x14ac:dyDescent="0.25">
      <c r="B502" s="54" t="str">
        <f>Calculations!A480</f>
        <v>M19A/B</v>
      </c>
      <c r="C502" s="14" t="str">
        <f>Calculations!B480</f>
        <v>Moreton-in-Marsh</v>
      </c>
      <c r="D502" s="9" t="str">
        <f>Calculations!C480</f>
        <v>Housing</v>
      </c>
      <c r="E502" s="31">
        <f>Calculations!D480</f>
        <v>14.775</v>
      </c>
      <c r="F502" s="31">
        <f>Calculations!H480</f>
        <v>14.502000000000001</v>
      </c>
      <c r="G502" s="31">
        <f>Calculations!L480</f>
        <v>98.152284263959388</v>
      </c>
      <c r="H502" s="31">
        <f>Calculations!G480</f>
        <v>0.27300000000000002</v>
      </c>
      <c r="I502" s="31">
        <f>Calculations!K480</f>
        <v>1.8477157360406091</v>
      </c>
      <c r="J502" s="31">
        <f>Calculations!F480</f>
        <v>0</v>
      </c>
      <c r="K502" s="31">
        <f>Calculations!J480</f>
        <v>0</v>
      </c>
      <c r="L502" s="31">
        <f>Calculations!E480</f>
        <v>0</v>
      </c>
      <c r="M502" s="31">
        <f>Calculations!I480</f>
        <v>0</v>
      </c>
      <c r="N502" s="31">
        <f>Calculations!P480</f>
        <v>1.0449999999999999</v>
      </c>
      <c r="O502" s="31">
        <f>Calculations!U480</f>
        <v>7.072758037225042</v>
      </c>
      <c r="P502" s="31">
        <f>Calculations!N480</f>
        <v>0.23599999999999999</v>
      </c>
      <c r="Q502" s="31">
        <f>Calculations!S480</f>
        <v>1.5972927241962773</v>
      </c>
      <c r="R502" s="31">
        <f>Calculations!M480</f>
        <v>0.157</v>
      </c>
      <c r="S502" s="31">
        <f>Calculations!R480</f>
        <v>1.0626057529610828</v>
      </c>
      <c r="T502" s="31">
        <f>Calculations!AA480</f>
        <v>0</v>
      </c>
      <c r="U502" s="31">
        <f>Calculations!AE480</f>
        <v>0</v>
      </c>
      <c r="V502" s="31">
        <f>Calculations!AB480</f>
        <v>0.27300000000000002</v>
      </c>
      <c r="W502" s="31">
        <f>Calculations!AF480</f>
        <v>1.8477157360406091</v>
      </c>
      <c r="X502" s="31">
        <f>Calculations!AC480</f>
        <v>0</v>
      </c>
      <c r="Y502" s="31">
        <f>Calculations!AG480</f>
        <v>0</v>
      </c>
      <c r="Z502" s="31">
        <f>Calculations!AD480</f>
        <v>0</v>
      </c>
      <c r="AA502" s="31">
        <f>Calculations!AH480</f>
        <v>0</v>
      </c>
      <c r="AB502" s="15" t="s">
        <v>64</v>
      </c>
      <c r="AC502" s="14" t="s">
        <v>2097</v>
      </c>
      <c r="AD502" s="22" t="s">
        <v>2116</v>
      </c>
      <c r="AE502" s="22" t="s">
        <v>2117</v>
      </c>
      <c r="AF502" s="22"/>
      <c r="AG502" s="14" t="s">
        <v>2123</v>
      </c>
    </row>
    <row r="503" spans="2:33" ht="112.5" x14ac:dyDescent="0.25">
      <c r="B503" s="54" t="str">
        <f>Calculations!A481</f>
        <v>M19C</v>
      </c>
      <c r="C503" s="14" t="str">
        <f>Calculations!B481</f>
        <v>Dunstall Farm, Fosseway</v>
      </c>
      <c r="D503" s="9" t="str">
        <f>Calculations!C481</f>
        <v>Housing</v>
      </c>
      <c r="E503" s="31">
        <f>Calculations!D481</f>
        <v>28.748999999999999</v>
      </c>
      <c r="F503" s="31">
        <f>Calculations!H481</f>
        <v>22.521999999999998</v>
      </c>
      <c r="G503" s="31">
        <f>Calculations!L481</f>
        <v>78.340116177954016</v>
      </c>
      <c r="H503" s="31">
        <f>Calculations!G481</f>
        <v>0.53400000000000003</v>
      </c>
      <c r="I503" s="31">
        <f>Calculations!K481</f>
        <v>1.8574559115099656</v>
      </c>
      <c r="J503" s="31">
        <f>Calculations!F481</f>
        <v>0</v>
      </c>
      <c r="K503" s="31">
        <f>Calculations!J481</f>
        <v>0</v>
      </c>
      <c r="L503" s="31">
        <f>Calculations!E481</f>
        <v>5.6929999999999996</v>
      </c>
      <c r="M503" s="31">
        <f>Calculations!I481</f>
        <v>19.802427910536018</v>
      </c>
      <c r="N503" s="31">
        <f>Calculations!P481</f>
        <v>3.028</v>
      </c>
      <c r="O503" s="31">
        <f>Calculations!U481</f>
        <v>10.532540262269993</v>
      </c>
      <c r="P503" s="31">
        <f>Calculations!N481</f>
        <v>0.72899999999999998</v>
      </c>
      <c r="Q503" s="31">
        <f>Calculations!S481</f>
        <v>2.5357403735782111</v>
      </c>
      <c r="R503" s="31">
        <f>Calculations!M481</f>
        <v>1.2829999999999999</v>
      </c>
      <c r="S503" s="31">
        <f>Calculations!R481</f>
        <v>4.4627639222233819</v>
      </c>
      <c r="T503" s="31">
        <f>Calculations!AA481</f>
        <v>5.6180000000000003</v>
      </c>
      <c r="U503" s="31">
        <f>Calculations!AE481</f>
        <v>19.541549271279003</v>
      </c>
      <c r="V503" s="31">
        <f>Calculations!AB481</f>
        <v>0.54200000000000004</v>
      </c>
      <c r="W503" s="31">
        <f>Calculations!AF481</f>
        <v>1.8852829663640478</v>
      </c>
      <c r="X503" s="31">
        <f>Calculations!AC481</f>
        <v>0</v>
      </c>
      <c r="Y503" s="31">
        <f>Calculations!AG481</f>
        <v>0</v>
      </c>
      <c r="Z503" s="31">
        <f>Calculations!AD481</f>
        <v>0</v>
      </c>
      <c r="AA503" s="31">
        <f>Calculations!AH481</f>
        <v>0</v>
      </c>
      <c r="AB503" s="15" t="s">
        <v>64</v>
      </c>
      <c r="AC503" s="14" t="s">
        <v>2096</v>
      </c>
      <c r="AD503" s="22" t="s">
        <v>2114</v>
      </c>
      <c r="AE503" s="22" t="s">
        <v>2100</v>
      </c>
      <c r="AF503" s="22"/>
      <c r="AG503" s="14" t="s">
        <v>2126</v>
      </c>
    </row>
    <row r="504" spans="2:33" ht="25.5" customHeight="1" x14ac:dyDescent="0.25">
      <c r="B504" s="54" t="str">
        <f>Calculations!A482</f>
        <v>M21</v>
      </c>
      <c r="C504" s="14" t="str">
        <f>Calculations!B482</f>
        <v>Land west of 7th Avenue and south of 5th Avenue, Fire Service College Campus (Site 1)</v>
      </c>
      <c r="D504" s="9" t="str">
        <f>Calculations!C482</f>
        <v>Housing</v>
      </c>
      <c r="E504" s="31">
        <f>Calculations!D482</f>
        <v>16.34</v>
      </c>
      <c r="F504" s="31">
        <f>Calculations!H482</f>
        <v>16.34</v>
      </c>
      <c r="G504" s="31">
        <f>Calculations!L482</f>
        <v>100</v>
      </c>
      <c r="H504" s="31">
        <f>Calculations!G482</f>
        <v>0</v>
      </c>
      <c r="I504" s="31">
        <f>Calculations!K482</f>
        <v>0</v>
      </c>
      <c r="J504" s="31">
        <f>Calculations!F482</f>
        <v>0</v>
      </c>
      <c r="K504" s="31">
        <f>Calculations!J482</f>
        <v>0</v>
      </c>
      <c r="L504" s="31">
        <f>Calculations!E482</f>
        <v>0</v>
      </c>
      <c r="M504" s="31">
        <f>Calculations!I482</f>
        <v>0</v>
      </c>
      <c r="N504" s="31">
        <f>Calculations!P482</f>
        <v>1.4910000000000001</v>
      </c>
      <c r="O504" s="31">
        <f>Calculations!U482</f>
        <v>9.1248470012239924</v>
      </c>
      <c r="P504" s="31">
        <f>Calculations!N482</f>
        <v>0.33500000000000002</v>
      </c>
      <c r="Q504" s="31">
        <f>Calculations!S482</f>
        <v>2.0501835985312118</v>
      </c>
      <c r="R504" s="31">
        <f>Calculations!M482</f>
        <v>0.21099999999999999</v>
      </c>
      <c r="S504" s="31">
        <f>Calculations!R482</f>
        <v>1.2913096695226438</v>
      </c>
      <c r="T504" s="31">
        <f>Calculations!AA482</f>
        <v>0</v>
      </c>
      <c r="U504" s="31">
        <f>Calculations!AE482</f>
        <v>0</v>
      </c>
      <c r="V504" s="31">
        <f>Calculations!AB482</f>
        <v>0</v>
      </c>
      <c r="W504" s="31">
        <f>Calculations!AF482</f>
        <v>0</v>
      </c>
      <c r="X504" s="31">
        <f>Calculations!AC482</f>
        <v>0</v>
      </c>
      <c r="Y504" s="31">
        <f>Calculations!AG482</f>
        <v>0</v>
      </c>
      <c r="Z504" s="31">
        <f>Calculations!AD482</f>
        <v>0</v>
      </c>
      <c r="AA504" s="31">
        <f>Calculations!AH482</f>
        <v>0</v>
      </c>
      <c r="AB504" s="15" t="s">
        <v>64</v>
      </c>
      <c r="AC504" s="14" t="s">
        <v>2097</v>
      </c>
      <c r="AD504" s="22" t="s">
        <v>2119</v>
      </c>
      <c r="AE504" s="22" t="s">
        <v>2120</v>
      </c>
      <c r="AF504" s="22"/>
      <c r="AG504" s="14" t="s">
        <v>2124</v>
      </c>
    </row>
    <row r="505" spans="2:33" ht="112.5" x14ac:dyDescent="0.25">
      <c r="B505" s="54" t="str">
        <f>Calculations!A483</f>
        <v>M22</v>
      </c>
      <c r="C505" s="14" t="str">
        <f>Calculations!B483</f>
        <v>Land west of Croft Holm</v>
      </c>
      <c r="D505" s="9" t="str">
        <f>Calculations!C483</f>
        <v>Housing</v>
      </c>
      <c r="E505" s="31">
        <f>Calculations!D483</f>
        <v>1.8169999999999999</v>
      </c>
      <c r="F505" s="31">
        <f>Calculations!H483</f>
        <v>0.312</v>
      </c>
      <c r="G505" s="31">
        <f>Calculations!L483</f>
        <v>17.17116125481563</v>
      </c>
      <c r="H505" s="31">
        <f>Calculations!G483</f>
        <v>8.1000000000000003E-2</v>
      </c>
      <c r="I505" s="31">
        <f>Calculations!K483</f>
        <v>4.4578976334617506</v>
      </c>
      <c r="J505" s="31">
        <f>Calculations!F483</f>
        <v>0</v>
      </c>
      <c r="K505" s="31">
        <f>Calculations!J483</f>
        <v>0</v>
      </c>
      <c r="L505" s="31">
        <f>Calculations!E483</f>
        <v>1.4239999999999999</v>
      </c>
      <c r="M505" s="31">
        <f>Calculations!I483</f>
        <v>78.370941111722615</v>
      </c>
      <c r="N505" s="31">
        <f>Calculations!P483</f>
        <v>0.42599999999999999</v>
      </c>
      <c r="O505" s="31">
        <f>Calculations!U483</f>
        <v>23.445239405613648</v>
      </c>
      <c r="P505" s="31">
        <f>Calculations!N483</f>
        <v>0.36799999999999999</v>
      </c>
      <c r="Q505" s="31">
        <f>Calculations!S483</f>
        <v>20.253164556962027</v>
      </c>
      <c r="R505" s="31">
        <f>Calculations!M483</f>
        <v>0.51200000000000001</v>
      </c>
      <c r="S505" s="31">
        <f>Calculations!R483</f>
        <v>28.178315905338469</v>
      </c>
      <c r="T505" s="31">
        <f>Calculations!AA483</f>
        <v>1.423</v>
      </c>
      <c r="U505" s="31">
        <f>Calculations!AE483</f>
        <v>78.315905338470017</v>
      </c>
      <c r="V505" s="31">
        <f>Calculations!AB483</f>
        <v>8.2000000000000003E-2</v>
      </c>
      <c r="W505" s="31">
        <f>Calculations!AF483</f>
        <v>4.5129334067143647</v>
      </c>
      <c r="X505" s="31">
        <f>Calculations!AC483</f>
        <v>0</v>
      </c>
      <c r="Y505" s="31">
        <f>Calculations!AG483</f>
        <v>0</v>
      </c>
      <c r="Z505" s="31">
        <f>Calculations!AD483</f>
        <v>0</v>
      </c>
      <c r="AA505" s="31">
        <f>Calculations!AH483</f>
        <v>0</v>
      </c>
      <c r="AB505" s="15" t="s">
        <v>64</v>
      </c>
      <c r="AC505" s="14" t="s">
        <v>2096</v>
      </c>
      <c r="AD505" s="22" t="s">
        <v>2114</v>
      </c>
      <c r="AE505" s="22" t="s">
        <v>2100</v>
      </c>
      <c r="AF505" s="22"/>
      <c r="AG505" s="14" t="s">
        <v>2126</v>
      </c>
    </row>
    <row r="506" spans="2:33" ht="25" x14ac:dyDescent="0.25">
      <c r="B506" s="54" t="str">
        <f>Calculations!A484</f>
        <v>M23</v>
      </c>
      <c r="C506" s="14" t="str">
        <f>Calculations!B484</f>
        <v>London House, High Street</v>
      </c>
      <c r="D506" s="9" t="str">
        <f>Calculations!C484</f>
        <v>Housing</v>
      </c>
      <c r="E506" s="31">
        <f>Calculations!D484</f>
        <v>1.4E-2</v>
      </c>
      <c r="F506" s="31">
        <f>Calculations!H484</f>
        <v>1.3000000000000001E-2</v>
      </c>
      <c r="G506" s="31">
        <f>Calculations!L484</f>
        <v>92.857142857142861</v>
      </c>
      <c r="H506" s="31">
        <f>Calculations!G484</f>
        <v>1E-3</v>
      </c>
      <c r="I506" s="31">
        <f>Calculations!K484</f>
        <v>7.1428571428571423</v>
      </c>
      <c r="J506" s="31">
        <f>Calculations!F484</f>
        <v>0</v>
      </c>
      <c r="K506" s="31">
        <f>Calculations!J484</f>
        <v>0</v>
      </c>
      <c r="L506" s="31">
        <f>Calculations!E484</f>
        <v>0</v>
      </c>
      <c r="M506" s="31">
        <f>Calculations!I484</f>
        <v>0</v>
      </c>
      <c r="N506" s="31">
        <f>Calculations!P484</f>
        <v>0</v>
      </c>
      <c r="O506" s="31">
        <f>Calculations!U484</f>
        <v>0</v>
      </c>
      <c r="P506" s="31">
        <f>Calculations!N484</f>
        <v>0</v>
      </c>
      <c r="Q506" s="31">
        <f>Calculations!S484</f>
        <v>0</v>
      </c>
      <c r="R506" s="31">
        <f>Calculations!M484</f>
        <v>0</v>
      </c>
      <c r="S506" s="31">
        <f>Calculations!R484</f>
        <v>0</v>
      </c>
      <c r="T506" s="31">
        <f>Calculations!AA484</f>
        <v>0</v>
      </c>
      <c r="U506" s="31">
        <f>Calculations!AE484</f>
        <v>0</v>
      </c>
      <c r="V506" s="31">
        <f>Calculations!AB484</f>
        <v>1E-3</v>
      </c>
      <c r="W506" s="31">
        <f>Calculations!AF484</f>
        <v>7.1428571428571423</v>
      </c>
      <c r="X506" s="31">
        <f>Calculations!AC484</f>
        <v>0</v>
      </c>
      <c r="Y506" s="31">
        <f>Calculations!AG484</f>
        <v>0</v>
      </c>
      <c r="Z506" s="31">
        <f>Calculations!AD484</f>
        <v>0</v>
      </c>
      <c r="AA506" s="31">
        <f>Calculations!AH484</f>
        <v>0</v>
      </c>
      <c r="AB506" s="15" t="s">
        <v>64</v>
      </c>
      <c r="AC506" s="14" t="s">
        <v>2097</v>
      </c>
      <c r="AD506" s="22" t="s">
        <v>2116</v>
      </c>
      <c r="AE506" s="22" t="s">
        <v>2117</v>
      </c>
      <c r="AF506" s="22"/>
      <c r="AG506" s="14" t="s">
        <v>2123</v>
      </c>
    </row>
    <row r="507" spans="2:33" ht="37.5" x14ac:dyDescent="0.25">
      <c r="B507" s="54" t="str">
        <f>Calculations!A485</f>
        <v>M24</v>
      </c>
      <c r="C507" s="14" t="str">
        <f>Calculations!B485</f>
        <v>Moreton Bowls Club, Hospital Road</v>
      </c>
      <c r="D507" s="9" t="str">
        <f>Calculations!C485</f>
        <v>Housing</v>
      </c>
      <c r="E507" s="31">
        <f>Calculations!D485</f>
        <v>0.315</v>
      </c>
      <c r="F507" s="31">
        <f>Calculations!H485</f>
        <v>0.315</v>
      </c>
      <c r="G507" s="31">
        <f>Calculations!L485</f>
        <v>100</v>
      </c>
      <c r="H507" s="31">
        <f>Calculations!G485</f>
        <v>0</v>
      </c>
      <c r="I507" s="31">
        <f>Calculations!K485</f>
        <v>0</v>
      </c>
      <c r="J507" s="31">
        <f>Calculations!F485</f>
        <v>0</v>
      </c>
      <c r="K507" s="31">
        <f>Calculations!J485</f>
        <v>0</v>
      </c>
      <c r="L507" s="31">
        <f>Calculations!E485</f>
        <v>0</v>
      </c>
      <c r="M507" s="31">
        <f>Calculations!I485</f>
        <v>0</v>
      </c>
      <c r="N507" s="31">
        <f>Calculations!P485</f>
        <v>1E-3</v>
      </c>
      <c r="O507" s="31">
        <f>Calculations!U485</f>
        <v>0.31746031746031744</v>
      </c>
      <c r="P507" s="31">
        <f>Calculations!N485</f>
        <v>0</v>
      </c>
      <c r="Q507" s="31">
        <f>Calculations!S485</f>
        <v>0</v>
      </c>
      <c r="R507" s="31">
        <f>Calculations!M485</f>
        <v>0</v>
      </c>
      <c r="S507" s="31">
        <f>Calculations!R485</f>
        <v>0</v>
      </c>
      <c r="T507" s="31">
        <f>Calculations!AA485</f>
        <v>0</v>
      </c>
      <c r="U507" s="31">
        <f>Calculations!AE485</f>
        <v>0</v>
      </c>
      <c r="V507" s="31">
        <f>Calculations!AB485</f>
        <v>0</v>
      </c>
      <c r="W507" s="31">
        <f>Calculations!AF485</f>
        <v>0</v>
      </c>
      <c r="X507" s="31">
        <f>Calculations!AC485</f>
        <v>0</v>
      </c>
      <c r="Y507" s="31">
        <f>Calculations!AG485</f>
        <v>0</v>
      </c>
      <c r="Z507" s="31">
        <f>Calculations!AD485</f>
        <v>0</v>
      </c>
      <c r="AA507" s="31">
        <f>Calculations!AH485</f>
        <v>0</v>
      </c>
      <c r="AB507" s="15" t="s">
        <v>64</v>
      </c>
      <c r="AC507" s="14" t="s">
        <v>2098</v>
      </c>
      <c r="AD507" s="22" t="s">
        <v>2106</v>
      </c>
      <c r="AE507" s="22" t="s">
        <v>2101</v>
      </c>
      <c r="AF507" s="22"/>
      <c r="AG507" s="14" t="s">
        <v>2121</v>
      </c>
    </row>
    <row r="508" spans="2:33" ht="37.5" x14ac:dyDescent="0.25">
      <c r="B508" s="54" t="str">
        <f>Calculations!A486</f>
        <v>M25</v>
      </c>
      <c r="C508" s="14" t="str">
        <f>Calculations!B486</f>
        <v>Land north of Evenlode Gardens</v>
      </c>
      <c r="D508" s="9" t="str">
        <f>Calculations!C486</f>
        <v>Housing</v>
      </c>
      <c r="E508" s="31">
        <f>Calculations!D486</f>
        <v>0.67600000000000005</v>
      </c>
      <c r="F508" s="31">
        <f>Calculations!H486</f>
        <v>0.67600000000000005</v>
      </c>
      <c r="G508" s="31">
        <f>Calculations!L486</f>
        <v>100</v>
      </c>
      <c r="H508" s="31">
        <f>Calculations!G486</f>
        <v>0</v>
      </c>
      <c r="I508" s="31">
        <f>Calculations!K486</f>
        <v>0</v>
      </c>
      <c r="J508" s="31">
        <f>Calculations!F486</f>
        <v>0</v>
      </c>
      <c r="K508" s="31">
        <f>Calculations!J486</f>
        <v>0</v>
      </c>
      <c r="L508" s="31">
        <f>Calculations!E486</f>
        <v>0</v>
      </c>
      <c r="M508" s="31">
        <f>Calculations!I486</f>
        <v>0</v>
      </c>
      <c r="N508" s="31">
        <f>Calculations!P486</f>
        <v>0</v>
      </c>
      <c r="O508" s="31">
        <f>Calculations!U486</f>
        <v>0</v>
      </c>
      <c r="P508" s="31">
        <f>Calculations!N486</f>
        <v>0</v>
      </c>
      <c r="Q508" s="31">
        <f>Calculations!S486</f>
        <v>0</v>
      </c>
      <c r="R508" s="31">
        <f>Calculations!M486</f>
        <v>0</v>
      </c>
      <c r="S508" s="31">
        <f>Calculations!R486</f>
        <v>0</v>
      </c>
      <c r="T508" s="31">
        <f>Calculations!AA486</f>
        <v>0</v>
      </c>
      <c r="U508" s="31">
        <f>Calculations!AE486</f>
        <v>0</v>
      </c>
      <c r="V508" s="31">
        <f>Calculations!AB486</f>
        <v>0</v>
      </c>
      <c r="W508" s="31">
        <f>Calculations!AF486</f>
        <v>0</v>
      </c>
      <c r="X508" s="31">
        <f>Calculations!AC486</f>
        <v>0</v>
      </c>
      <c r="Y508" s="31">
        <f>Calculations!AG486</f>
        <v>0</v>
      </c>
      <c r="Z508" s="31">
        <f>Calculations!AD486</f>
        <v>0</v>
      </c>
      <c r="AA508" s="31">
        <f>Calculations!AH486</f>
        <v>0</v>
      </c>
      <c r="AB508" s="15" t="s">
        <v>64</v>
      </c>
      <c r="AC508" s="14" t="s">
        <v>2099</v>
      </c>
      <c r="AD508" s="22" t="s">
        <v>2107</v>
      </c>
      <c r="AE508" s="22" t="s">
        <v>2102</v>
      </c>
      <c r="AF508" s="22"/>
      <c r="AG508" s="14" t="s">
        <v>2122</v>
      </c>
    </row>
    <row r="509" spans="2:33" ht="112.5" x14ac:dyDescent="0.25">
      <c r="B509" s="54" t="str">
        <f>Calculations!A487</f>
        <v>M27</v>
      </c>
      <c r="C509" s="14" t="str">
        <f>Calculations!B487</f>
        <v>Evenlode Road Allotments</v>
      </c>
      <c r="D509" s="9" t="str">
        <f>Calculations!C487</f>
        <v>Housing</v>
      </c>
      <c r="E509" s="31">
        <f>Calculations!D487</f>
        <v>3.1930000000000001</v>
      </c>
      <c r="F509" s="31">
        <f>Calculations!H487</f>
        <v>2.681</v>
      </c>
      <c r="G509" s="31">
        <f>Calculations!L487</f>
        <v>83.964923269652374</v>
      </c>
      <c r="H509" s="31">
        <f>Calculations!G487</f>
        <v>6.2E-2</v>
      </c>
      <c r="I509" s="31">
        <f>Calculations!K487</f>
        <v>1.9417475728155338</v>
      </c>
      <c r="J509" s="31">
        <f>Calculations!F487</f>
        <v>0</v>
      </c>
      <c r="K509" s="31">
        <f>Calculations!J487</f>
        <v>0</v>
      </c>
      <c r="L509" s="31">
        <f>Calculations!E487</f>
        <v>0.45</v>
      </c>
      <c r="M509" s="31">
        <f>Calculations!I487</f>
        <v>14.093329157532104</v>
      </c>
      <c r="N509" s="31">
        <f>Calculations!P487</f>
        <v>0.33800000000000002</v>
      </c>
      <c r="O509" s="31">
        <f>Calculations!U487</f>
        <v>10.585656122768556</v>
      </c>
      <c r="P509" s="31">
        <f>Calculations!N487</f>
        <v>0.121</v>
      </c>
      <c r="Q509" s="31">
        <f>Calculations!S487</f>
        <v>3.7895396179141874</v>
      </c>
      <c r="R509" s="31">
        <f>Calculations!M487</f>
        <v>4.1000000000000002E-2</v>
      </c>
      <c r="S509" s="31">
        <f>Calculations!R487</f>
        <v>1.2840588787973692</v>
      </c>
      <c r="T509" s="31">
        <f>Calculations!AA487</f>
        <v>0.45</v>
      </c>
      <c r="U509" s="31">
        <f>Calculations!AE487</f>
        <v>14.093329157532104</v>
      </c>
      <c r="V509" s="31">
        <f>Calculations!AB487</f>
        <v>6.2E-2</v>
      </c>
      <c r="W509" s="31">
        <f>Calculations!AF487</f>
        <v>1.9417475728155338</v>
      </c>
      <c r="X509" s="31">
        <f>Calculations!AC487</f>
        <v>0</v>
      </c>
      <c r="Y509" s="31">
        <f>Calculations!AG487</f>
        <v>0</v>
      </c>
      <c r="Z509" s="31">
        <f>Calculations!AD487</f>
        <v>0</v>
      </c>
      <c r="AA509" s="31">
        <f>Calculations!AH487</f>
        <v>0</v>
      </c>
      <c r="AB509" s="15" t="s">
        <v>64</v>
      </c>
      <c r="AC509" s="14" t="s">
        <v>2096</v>
      </c>
      <c r="AD509" s="22" t="s">
        <v>2114</v>
      </c>
      <c r="AE509" s="22" t="s">
        <v>2100</v>
      </c>
      <c r="AF509" s="22"/>
      <c r="AG509" s="14" t="s">
        <v>2126</v>
      </c>
    </row>
    <row r="510" spans="2:33" ht="37.5" x14ac:dyDescent="0.25">
      <c r="B510" s="54" t="str">
        <f>Calculations!A488</f>
        <v>M28A</v>
      </c>
      <c r="C510" s="14" t="str">
        <f>Calculations!B488</f>
        <v>Fosseway Farm</v>
      </c>
      <c r="D510" s="9" t="str">
        <f>Calculations!C488</f>
        <v>Housing</v>
      </c>
      <c r="E510" s="31">
        <f>Calculations!D488</f>
        <v>0.88</v>
      </c>
      <c r="F510" s="31">
        <f>Calculations!H488</f>
        <v>0.88</v>
      </c>
      <c r="G510" s="31">
        <f>Calculations!L488</f>
        <v>100</v>
      </c>
      <c r="H510" s="31">
        <f>Calculations!G488</f>
        <v>0</v>
      </c>
      <c r="I510" s="31">
        <f>Calculations!K488</f>
        <v>0</v>
      </c>
      <c r="J510" s="31">
        <f>Calculations!F488</f>
        <v>0</v>
      </c>
      <c r="K510" s="31">
        <f>Calculations!J488</f>
        <v>0</v>
      </c>
      <c r="L510" s="31">
        <f>Calculations!E488</f>
        <v>0</v>
      </c>
      <c r="M510" s="31">
        <f>Calculations!I488</f>
        <v>0</v>
      </c>
      <c r="N510" s="31">
        <f>Calculations!P488</f>
        <v>0.182</v>
      </c>
      <c r="O510" s="31">
        <f>Calculations!U488</f>
        <v>20.681818181818183</v>
      </c>
      <c r="P510" s="31">
        <f>Calculations!N488</f>
        <v>0</v>
      </c>
      <c r="Q510" s="31">
        <f>Calculations!S488</f>
        <v>0</v>
      </c>
      <c r="R510" s="31">
        <f>Calculations!M488</f>
        <v>0</v>
      </c>
      <c r="S510" s="31">
        <f>Calculations!R488</f>
        <v>0</v>
      </c>
      <c r="T510" s="31">
        <f>Calculations!AA488</f>
        <v>0</v>
      </c>
      <c r="U510" s="31">
        <f>Calculations!AE488</f>
        <v>0</v>
      </c>
      <c r="V510" s="31">
        <f>Calculations!AB488</f>
        <v>0</v>
      </c>
      <c r="W510" s="31">
        <f>Calculations!AF488</f>
        <v>0</v>
      </c>
      <c r="X510" s="31">
        <f>Calculations!AC488</f>
        <v>0</v>
      </c>
      <c r="Y510" s="31">
        <f>Calculations!AG488</f>
        <v>0</v>
      </c>
      <c r="Z510" s="31">
        <f>Calculations!AD488</f>
        <v>0</v>
      </c>
      <c r="AA510" s="31">
        <f>Calculations!AH488</f>
        <v>0</v>
      </c>
      <c r="AB510" s="15" t="s">
        <v>64</v>
      </c>
      <c r="AC510" s="14" t="s">
        <v>2098</v>
      </c>
      <c r="AD510" s="22" t="s">
        <v>2106</v>
      </c>
      <c r="AE510" s="22" t="s">
        <v>2101</v>
      </c>
      <c r="AF510" s="22"/>
      <c r="AG510" s="14" t="s">
        <v>2121</v>
      </c>
    </row>
    <row r="511" spans="2:33" ht="37.5" x14ac:dyDescent="0.25">
      <c r="B511" s="54" t="str">
        <f>Calculations!A489</f>
        <v>M28B</v>
      </c>
      <c r="C511" s="14" t="str">
        <f>Calculations!B489</f>
        <v>Land west of Aldi</v>
      </c>
      <c r="D511" s="9" t="str">
        <f>Calculations!C489</f>
        <v>Housing</v>
      </c>
      <c r="E511" s="31">
        <f>Calculations!D489</f>
        <v>0.77900000000000003</v>
      </c>
      <c r="F511" s="31">
        <f>Calculations!H489</f>
        <v>0.77900000000000003</v>
      </c>
      <c r="G511" s="31">
        <f>Calculations!L489</f>
        <v>100</v>
      </c>
      <c r="H511" s="31">
        <f>Calculations!G489</f>
        <v>0</v>
      </c>
      <c r="I511" s="31">
        <f>Calculations!K489</f>
        <v>0</v>
      </c>
      <c r="J511" s="31">
        <f>Calculations!F489</f>
        <v>0</v>
      </c>
      <c r="K511" s="31">
        <f>Calculations!J489</f>
        <v>0</v>
      </c>
      <c r="L511" s="31">
        <f>Calculations!E489</f>
        <v>0</v>
      </c>
      <c r="M511" s="31">
        <f>Calculations!I489</f>
        <v>0</v>
      </c>
      <c r="N511" s="31">
        <f>Calculations!P489</f>
        <v>6.3E-2</v>
      </c>
      <c r="O511" s="31">
        <f>Calculations!U489</f>
        <v>8.0872913992297821</v>
      </c>
      <c r="P511" s="31">
        <f>Calculations!N489</f>
        <v>0</v>
      </c>
      <c r="Q511" s="31">
        <f>Calculations!S489</f>
        <v>0</v>
      </c>
      <c r="R511" s="31">
        <f>Calculations!M489</f>
        <v>0</v>
      </c>
      <c r="S511" s="31">
        <f>Calculations!R489</f>
        <v>0</v>
      </c>
      <c r="T511" s="31">
        <f>Calculations!AA489</f>
        <v>0</v>
      </c>
      <c r="U511" s="31">
        <f>Calculations!AE489</f>
        <v>0</v>
      </c>
      <c r="V511" s="31">
        <f>Calculations!AB489</f>
        <v>0</v>
      </c>
      <c r="W511" s="31">
        <f>Calculations!AF489</f>
        <v>0</v>
      </c>
      <c r="X511" s="31">
        <f>Calculations!AC489</f>
        <v>0</v>
      </c>
      <c r="Y511" s="31">
        <f>Calculations!AG489</f>
        <v>0</v>
      </c>
      <c r="Z511" s="31">
        <f>Calculations!AD489</f>
        <v>0</v>
      </c>
      <c r="AA511" s="31">
        <f>Calculations!AH489</f>
        <v>0</v>
      </c>
      <c r="AB511" s="15" t="s">
        <v>64</v>
      </c>
      <c r="AC511" s="14" t="s">
        <v>2098</v>
      </c>
      <c r="AD511" s="22" t="s">
        <v>2106</v>
      </c>
      <c r="AE511" s="22" t="s">
        <v>2101</v>
      </c>
      <c r="AF511" s="22"/>
      <c r="AG511" s="14" t="s">
        <v>2121</v>
      </c>
    </row>
    <row r="512" spans="2:33" ht="37.5" x14ac:dyDescent="0.25">
      <c r="B512" s="54" t="str">
        <f>Calculations!A490</f>
        <v>M28C</v>
      </c>
      <c r="C512" s="14" t="str">
        <f>Calculations!B490</f>
        <v>Moreton-in-Marsh</v>
      </c>
      <c r="D512" s="9" t="str">
        <f>Calculations!C490</f>
        <v>Housing</v>
      </c>
      <c r="E512" s="31">
        <f>Calculations!D490</f>
        <v>0.60299999999999998</v>
      </c>
      <c r="F512" s="31">
        <f>Calculations!H490</f>
        <v>0.60299999999999998</v>
      </c>
      <c r="G512" s="31">
        <f>Calculations!L490</f>
        <v>100</v>
      </c>
      <c r="H512" s="31">
        <f>Calculations!G490</f>
        <v>0</v>
      </c>
      <c r="I512" s="31">
        <f>Calculations!K490</f>
        <v>0</v>
      </c>
      <c r="J512" s="31">
        <f>Calculations!F490</f>
        <v>0</v>
      </c>
      <c r="K512" s="31">
        <f>Calculations!J490</f>
        <v>0</v>
      </c>
      <c r="L512" s="31">
        <f>Calculations!E490</f>
        <v>0</v>
      </c>
      <c r="M512" s="31">
        <f>Calculations!I490</f>
        <v>0</v>
      </c>
      <c r="N512" s="31">
        <f>Calculations!P490</f>
        <v>0.13500000000000001</v>
      </c>
      <c r="O512" s="31">
        <f>Calculations!U490</f>
        <v>22.388059701492541</v>
      </c>
      <c r="P512" s="31">
        <f>Calculations!N490</f>
        <v>0</v>
      </c>
      <c r="Q512" s="31">
        <f>Calculations!S490</f>
        <v>0</v>
      </c>
      <c r="R512" s="31">
        <f>Calculations!M490</f>
        <v>0</v>
      </c>
      <c r="S512" s="31">
        <f>Calculations!R490</f>
        <v>0</v>
      </c>
      <c r="T512" s="31">
        <f>Calculations!AA490</f>
        <v>0</v>
      </c>
      <c r="U512" s="31">
        <f>Calculations!AE490</f>
        <v>0</v>
      </c>
      <c r="V512" s="31">
        <f>Calculations!AB490</f>
        <v>0</v>
      </c>
      <c r="W512" s="31">
        <f>Calculations!AF490</f>
        <v>0</v>
      </c>
      <c r="X512" s="31">
        <f>Calculations!AC490</f>
        <v>0</v>
      </c>
      <c r="Y512" s="31">
        <f>Calculations!AG490</f>
        <v>0</v>
      </c>
      <c r="Z512" s="31">
        <f>Calculations!AD490</f>
        <v>0</v>
      </c>
      <c r="AA512" s="31">
        <f>Calculations!AH490</f>
        <v>0</v>
      </c>
      <c r="AB512" s="15" t="s">
        <v>64</v>
      </c>
      <c r="AC512" s="14" t="s">
        <v>2098</v>
      </c>
      <c r="AD512" s="22" t="s">
        <v>2106</v>
      </c>
      <c r="AE512" s="22" t="s">
        <v>2101</v>
      </c>
      <c r="AF512" s="22"/>
      <c r="AG512" s="14" t="s">
        <v>2121</v>
      </c>
    </row>
    <row r="513" spans="2:33" ht="25" x14ac:dyDescent="0.25">
      <c r="B513" s="54" t="str">
        <f>Calculations!A491</f>
        <v>M3</v>
      </c>
      <c r="C513" s="14" t="str">
        <f>Calculations!B491</f>
        <v>Blenheim Farm</v>
      </c>
      <c r="D513" s="9" t="str">
        <f>Calculations!C491</f>
        <v>Housing</v>
      </c>
      <c r="E513" s="31">
        <f>Calculations!D491</f>
        <v>0.626</v>
      </c>
      <c r="F513" s="31">
        <f>Calculations!H491</f>
        <v>0.60899999999999999</v>
      </c>
      <c r="G513" s="31">
        <f>Calculations!L491</f>
        <v>97.28434504792331</v>
      </c>
      <c r="H513" s="31">
        <f>Calculations!G491</f>
        <v>1.7000000000000001E-2</v>
      </c>
      <c r="I513" s="31">
        <f>Calculations!K491</f>
        <v>2.7156549520766777</v>
      </c>
      <c r="J513" s="31">
        <f>Calculations!F491</f>
        <v>0</v>
      </c>
      <c r="K513" s="31">
        <f>Calculations!J491</f>
        <v>0</v>
      </c>
      <c r="L513" s="31">
        <f>Calculations!E491</f>
        <v>0</v>
      </c>
      <c r="M513" s="31">
        <f>Calculations!I491</f>
        <v>0</v>
      </c>
      <c r="N513" s="31">
        <f>Calculations!P491</f>
        <v>3.1E-2</v>
      </c>
      <c r="O513" s="31">
        <f>Calculations!U491</f>
        <v>4.9520766773162936</v>
      </c>
      <c r="P513" s="31">
        <f>Calculations!N491</f>
        <v>1.2E-2</v>
      </c>
      <c r="Q513" s="31">
        <f>Calculations!S491</f>
        <v>1.9169329073482428</v>
      </c>
      <c r="R513" s="31">
        <f>Calculations!M491</f>
        <v>0</v>
      </c>
      <c r="S513" s="31">
        <f>Calculations!R491</f>
        <v>0</v>
      </c>
      <c r="T513" s="31">
        <f>Calculations!AA491</f>
        <v>0</v>
      </c>
      <c r="U513" s="31">
        <f>Calculations!AE491</f>
        <v>0</v>
      </c>
      <c r="V513" s="31">
        <f>Calculations!AB491</f>
        <v>1.7000000000000001E-2</v>
      </c>
      <c r="W513" s="31">
        <f>Calculations!AF491</f>
        <v>2.7156549520766777</v>
      </c>
      <c r="X513" s="31">
        <f>Calculations!AC491</f>
        <v>0</v>
      </c>
      <c r="Y513" s="31">
        <f>Calculations!AG491</f>
        <v>0</v>
      </c>
      <c r="Z513" s="31">
        <f>Calculations!AD491</f>
        <v>0</v>
      </c>
      <c r="AA513" s="31">
        <f>Calculations!AH491</f>
        <v>0</v>
      </c>
      <c r="AB513" s="15" t="s">
        <v>64</v>
      </c>
      <c r="AC513" s="14" t="s">
        <v>2097</v>
      </c>
      <c r="AD513" s="22" t="s">
        <v>2116</v>
      </c>
      <c r="AE513" s="22" t="s">
        <v>2117</v>
      </c>
      <c r="AF513" s="22"/>
      <c r="AG513" s="14" t="s">
        <v>2123</v>
      </c>
    </row>
    <row r="514" spans="2:33" ht="37.5" x14ac:dyDescent="0.25">
      <c r="B514" s="54" t="str">
        <f>Calculations!A492</f>
        <v>M30</v>
      </c>
      <c r="C514" s="14" t="str">
        <f>Calculations!B492</f>
        <v>Straun &amp; The Beeches, Todenham Road</v>
      </c>
      <c r="D514" s="9" t="str">
        <f>Calculations!C492</f>
        <v>Housing</v>
      </c>
      <c r="E514" s="31">
        <f>Calculations!D492</f>
        <v>0.183</v>
      </c>
      <c r="F514" s="31">
        <f>Calculations!H492</f>
        <v>0.183</v>
      </c>
      <c r="G514" s="31">
        <f>Calculations!L492</f>
        <v>100</v>
      </c>
      <c r="H514" s="31">
        <f>Calculations!G492</f>
        <v>0</v>
      </c>
      <c r="I514" s="31">
        <f>Calculations!K492</f>
        <v>0</v>
      </c>
      <c r="J514" s="31">
        <f>Calculations!F492</f>
        <v>0</v>
      </c>
      <c r="K514" s="31">
        <f>Calculations!J492</f>
        <v>0</v>
      </c>
      <c r="L514" s="31">
        <f>Calculations!E492</f>
        <v>0</v>
      </c>
      <c r="M514" s="31">
        <f>Calculations!I492</f>
        <v>0</v>
      </c>
      <c r="N514" s="31">
        <f>Calculations!P492</f>
        <v>3.3000000000000002E-2</v>
      </c>
      <c r="O514" s="31">
        <f>Calculations!U492</f>
        <v>18.032786885245901</v>
      </c>
      <c r="P514" s="31">
        <f>Calculations!N492</f>
        <v>0</v>
      </c>
      <c r="Q514" s="31">
        <f>Calculations!S492</f>
        <v>0</v>
      </c>
      <c r="R514" s="31">
        <f>Calculations!M492</f>
        <v>0</v>
      </c>
      <c r="S514" s="31">
        <f>Calculations!R492</f>
        <v>0</v>
      </c>
      <c r="T514" s="31">
        <f>Calculations!AA492</f>
        <v>0</v>
      </c>
      <c r="U514" s="31">
        <f>Calculations!AE492</f>
        <v>0</v>
      </c>
      <c r="V514" s="31">
        <f>Calculations!AB492</f>
        <v>0</v>
      </c>
      <c r="W514" s="31">
        <f>Calculations!AF492</f>
        <v>0</v>
      </c>
      <c r="X514" s="31">
        <f>Calculations!AC492</f>
        <v>0</v>
      </c>
      <c r="Y514" s="31">
        <f>Calculations!AG492</f>
        <v>0</v>
      </c>
      <c r="Z514" s="31">
        <f>Calculations!AD492</f>
        <v>0</v>
      </c>
      <c r="AA514" s="31">
        <f>Calculations!AH492</f>
        <v>0</v>
      </c>
      <c r="AB514" s="15" t="s">
        <v>64</v>
      </c>
      <c r="AC514" s="14" t="s">
        <v>2098</v>
      </c>
      <c r="AD514" s="22" t="s">
        <v>2106</v>
      </c>
      <c r="AE514" s="22" t="s">
        <v>2101</v>
      </c>
      <c r="AF514" s="22"/>
      <c r="AG514" s="14" t="s">
        <v>2121</v>
      </c>
    </row>
    <row r="515" spans="2:33" ht="37.5" x14ac:dyDescent="0.25">
      <c r="B515" s="54" t="str">
        <f>Calculations!A493</f>
        <v>M31</v>
      </c>
      <c r="C515" s="14" t="str">
        <f>Calculations!B493</f>
        <v>The Old Piggeries</v>
      </c>
      <c r="D515" s="9" t="str">
        <f>Calculations!C493</f>
        <v>Housing</v>
      </c>
      <c r="E515" s="31">
        <f>Calculations!D493</f>
        <v>4.1929999999999996</v>
      </c>
      <c r="F515" s="31">
        <f>Calculations!H493</f>
        <v>4.1929999999999996</v>
      </c>
      <c r="G515" s="31">
        <f>Calculations!L493</f>
        <v>100</v>
      </c>
      <c r="H515" s="31">
        <f>Calculations!G493</f>
        <v>0</v>
      </c>
      <c r="I515" s="31">
        <f>Calculations!K493</f>
        <v>0</v>
      </c>
      <c r="J515" s="31">
        <f>Calculations!F493</f>
        <v>0</v>
      </c>
      <c r="K515" s="31">
        <f>Calculations!J493</f>
        <v>0</v>
      </c>
      <c r="L515" s="31">
        <f>Calculations!E493</f>
        <v>0</v>
      </c>
      <c r="M515" s="31">
        <f>Calculations!I493</f>
        <v>0</v>
      </c>
      <c r="N515" s="31">
        <f>Calculations!P493</f>
        <v>0</v>
      </c>
      <c r="O515" s="31">
        <f>Calculations!U493</f>
        <v>0</v>
      </c>
      <c r="P515" s="31">
        <f>Calculations!N493</f>
        <v>0</v>
      </c>
      <c r="Q515" s="31">
        <f>Calculations!S493</f>
        <v>0</v>
      </c>
      <c r="R515" s="31">
        <f>Calculations!M493</f>
        <v>0</v>
      </c>
      <c r="S515" s="31">
        <f>Calculations!R493</f>
        <v>0</v>
      </c>
      <c r="T515" s="31">
        <f>Calculations!AA493</f>
        <v>0</v>
      </c>
      <c r="U515" s="31">
        <f>Calculations!AE493</f>
        <v>0</v>
      </c>
      <c r="V515" s="31">
        <f>Calculations!AB493</f>
        <v>0</v>
      </c>
      <c r="W515" s="31">
        <f>Calculations!AF493</f>
        <v>0</v>
      </c>
      <c r="X515" s="31">
        <f>Calculations!AC493</f>
        <v>0</v>
      </c>
      <c r="Y515" s="31">
        <f>Calculations!AG493</f>
        <v>0</v>
      </c>
      <c r="Z515" s="31">
        <f>Calculations!AD493</f>
        <v>0</v>
      </c>
      <c r="AA515" s="31">
        <f>Calculations!AH493</f>
        <v>0</v>
      </c>
      <c r="AB515" s="15" t="s">
        <v>64</v>
      </c>
      <c r="AC515" s="14" t="s">
        <v>2098</v>
      </c>
      <c r="AD515" s="22" t="s">
        <v>2106</v>
      </c>
      <c r="AE515" s="22" t="s">
        <v>2101</v>
      </c>
      <c r="AF515" s="22"/>
      <c r="AG515" s="14" t="s">
        <v>2121</v>
      </c>
    </row>
    <row r="516" spans="2:33" ht="25.5" customHeight="1" x14ac:dyDescent="0.25">
      <c r="B516" s="54" t="str">
        <f>Calculations!A494</f>
        <v>M31A</v>
      </c>
      <c r="C516" s="14" t="str">
        <f>Calculations!B494</f>
        <v>Land west of the Old Piggeries</v>
      </c>
      <c r="D516" s="9" t="str">
        <f>Calculations!C494</f>
        <v>Housing</v>
      </c>
      <c r="E516" s="31">
        <f>Calculations!D494</f>
        <v>6.782</v>
      </c>
      <c r="F516" s="31">
        <f>Calculations!H494</f>
        <v>6.782</v>
      </c>
      <c r="G516" s="31">
        <f>Calculations!L494</f>
        <v>100</v>
      </c>
      <c r="H516" s="31">
        <f>Calculations!G494</f>
        <v>0</v>
      </c>
      <c r="I516" s="31">
        <f>Calculations!K494</f>
        <v>0</v>
      </c>
      <c r="J516" s="31">
        <f>Calculations!F494</f>
        <v>0</v>
      </c>
      <c r="K516" s="31">
        <f>Calculations!J494</f>
        <v>0</v>
      </c>
      <c r="L516" s="31">
        <f>Calculations!E494</f>
        <v>0</v>
      </c>
      <c r="M516" s="31">
        <f>Calculations!I494</f>
        <v>0</v>
      </c>
      <c r="N516" s="31">
        <f>Calculations!P494</f>
        <v>0.219</v>
      </c>
      <c r="O516" s="31">
        <f>Calculations!U494</f>
        <v>3.2291359480979063</v>
      </c>
      <c r="P516" s="31">
        <f>Calculations!N494</f>
        <v>1.0999999999999999E-2</v>
      </c>
      <c r="Q516" s="31">
        <f>Calculations!S494</f>
        <v>0.16219404305514595</v>
      </c>
      <c r="R516" s="31">
        <f>Calculations!M494</f>
        <v>1.7000000000000001E-2</v>
      </c>
      <c r="S516" s="31">
        <f>Calculations!R494</f>
        <v>0.25066352108522566</v>
      </c>
      <c r="T516" s="31">
        <f>Calculations!AA494</f>
        <v>0</v>
      </c>
      <c r="U516" s="31">
        <f>Calculations!AE494</f>
        <v>0</v>
      </c>
      <c r="V516" s="31">
        <f>Calculations!AB494</f>
        <v>0</v>
      </c>
      <c r="W516" s="31">
        <f>Calculations!AF494</f>
        <v>0</v>
      </c>
      <c r="X516" s="31">
        <f>Calculations!AC494</f>
        <v>0</v>
      </c>
      <c r="Y516" s="31">
        <f>Calculations!AG494</f>
        <v>0</v>
      </c>
      <c r="Z516" s="31">
        <f>Calculations!AD494</f>
        <v>0</v>
      </c>
      <c r="AA516" s="31">
        <f>Calculations!AH494</f>
        <v>0</v>
      </c>
      <c r="AB516" s="15" t="s">
        <v>64</v>
      </c>
      <c r="AC516" s="14" t="s">
        <v>2097</v>
      </c>
      <c r="AD516" s="22" t="s">
        <v>2119</v>
      </c>
      <c r="AE516" s="22" t="s">
        <v>2120</v>
      </c>
      <c r="AF516" s="22"/>
      <c r="AG516" s="14" t="s">
        <v>2124</v>
      </c>
    </row>
    <row r="517" spans="2:33" ht="37.5" x14ac:dyDescent="0.25">
      <c r="B517" s="54" t="str">
        <f>Calculations!A495</f>
        <v>M31B</v>
      </c>
      <c r="C517" s="14" t="str">
        <f>Calculations!B495</f>
        <v>Land west of the Old Piggeries</v>
      </c>
      <c r="D517" s="9" t="str">
        <f>Calculations!C495</f>
        <v>Housing</v>
      </c>
      <c r="E517" s="31">
        <f>Calculations!D495</f>
        <v>1.296</v>
      </c>
      <c r="F517" s="31">
        <f>Calculations!H495</f>
        <v>1.296</v>
      </c>
      <c r="G517" s="31">
        <f>Calculations!L495</f>
        <v>100</v>
      </c>
      <c r="H517" s="31">
        <f>Calculations!G495</f>
        <v>0</v>
      </c>
      <c r="I517" s="31">
        <f>Calculations!K495</f>
        <v>0</v>
      </c>
      <c r="J517" s="31">
        <f>Calculations!F495</f>
        <v>0</v>
      </c>
      <c r="K517" s="31">
        <f>Calculations!J495</f>
        <v>0</v>
      </c>
      <c r="L517" s="31">
        <f>Calculations!E495</f>
        <v>0</v>
      </c>
      <c r="M517" s="31">
        <f>Calculations!I495</f>
        <v>0</v>
      </c>
      <c r="N517" s="31">
        <f>Calculations!P495</f>
        <v>0</v>
      </c>
      <c r="O517" s="31">
        <f>Calculations!U495</f>
        <v>0</v>
      </c>
      <c r="P517" s="31">
        <f>Calculations!N495</f>
        <v>0</v>
      </c>
      <c r="Q517" s="31">
        <f>Calculations!S495</f>
        <v>0</v>
      </c>
      <c r="R517" s="31">
        <f>Calculations!M495</f>
        <v>0</v>
      </c>
      <c r="S517" s="31">
        <f>Calculations!R495</f>
        <v>0</v>
      </c>
      <c r="T517" s="31">
        <f>Calculations!AA495</f>
        <v>0</v>
      </c>
      <c r="U517" s="31">
        <f>Calculations!AE495</f>
        <v>0</v>
      </c>
      <c r="V517" s="31">
        <f>Calculations!AB495</f>
        <v>0</v>
      </c>
      <c r="W517" s="31">
        <f>Calculations!AF495</f>
        <v>0</v>
      </c>
      <c r="X517" s="31">
        <f>Calculations!AC495</f>
        <v>0</v>
      </c>
      <c r="Y517" s="31">
        <f>Calculations!AG495</f>
        <v>0</v>
      </c>
      <c r="Z517" s="31">
        <f>Calculations!AD495</f>
        <v>0</v>
      </c>
      <c r="AA517" s="31">
        <f>Calculations!AH495</f>
        <v>0</v>
      </c>
      <c r="AB517" s="15" t="s">
        <v>64</v>
      </c>
      <c r="AC517" s="14" t="s">
        <v>2098</v>
      </c>
      <c r="AD517" s="22" t="s">
        <v>2106</v>
      </c>
      <c r="AE517" s="22" t="s">
        <v>2101</v>
      </c>
      <c r="AF517" s="22"/>
      <c r="AG517" s="14" t="s">
        <v>2121</v>
      </c>
    </row>
    <row r="518" spans="2:33" ht="37.5" x14ac:dyDescent="0.25">
      <c r="B518" s="54" t="str">
        <f>Calculations!A496</f>
        <v>M31C</v>
      </c>
      <c r="C518" s="14" t="str">
        <f>Calculations!B496</f>
        <v>Land west of the Old Piggeries</v>
      </c>
      <c r="D518" s="9" t="str">
        <f>Calculations!C496</f>
        <v>Housing</v>
      </c>
      <c r="E518" s="31">
        <f>Calculations!D496</f>
        <v>5.5839999999999996</v>
      </c>
      <c r="F518" s="31">
        <f>Calculations!H496</f>
        <v>5.5839999999999996</v>
      </c>
      <c r="G518" s="31">
        <f>Calculations!L496</f>
        <v>100</v>
      </c>
      <c r="H518" s="31">
        <f>Calculations!G496</f>
        <v>0</v>
      </c>
      <c r="I518" s="31">
        <f>Calculations!K496</f>
        <v>0</v>
      </c>
      <c r="J518" s="31">
        <f>Calculations!F496</f>
        <v>0</v>
      </c>
      <c r="K518" s="31">
        <f>Calculations!J496</f>
        <v>0</v>
      </c>
      <c r="L518" s="31">
        <f>Calculations!E496</f>
        <v>0</v>
      </c>
      <c r="M518" s="31">
        <f>Calculations!I496</f>
        <v>0</v>
      </c>
      <c r="N518" s="31">
        <f>Calculations!P496</f>
        <v>0.126</v>
      </c>
      <c r="O518" s="31">
        <f>Calculations!U496</f>
        <v>2.2564469914040113</v>
      </c>
      <c r="P518" s="31">
        <f>Calculations!N496</f>
        <v>0</v>
      </c>
      <c r="Q518" s="31">
        <f>Calculations!S496</f>
        <v>0</v>
      </c>
      <c r="R518" s="31">
        <f>Calculations!M496</f>
        <v>0</v>
      </c>
      <c r="S518" s="31">
        <f>Calculations!R496</f>
        <v>0</v>
      </c>
      <c r="T518" s="31">
        <f>Calculations!AA496</f>
        <v>0</v>
      </c>
      <c r="U518" s="31">
        <f>Calculations!AE496</f>
        <v>0</v>
      </c>
      <c r="V518" s="31">
        <f>Calculations!AB496</f>
        <v>0</v>
      </c>
      <c r="W518" s="31">
        <f>Calculations!AF496</f>
        <v>0</v>
      </c>
      <c r="X518" s="31">
        <f>Calculations!AC496</f>
        <v>0</v>
      </c>
      <c r="Y518" s="31">
        <f>Calculations!AG496</f>
        <v>0</v>
      </c>
      <c r="Z518" s="31">
        <f>Calculations!AD496</f>
        <v>0</v>
      </c>
      <c r="AA518" s="31">
        <f>Calculations!AH496</f>
        <v>0</v>
      </c>
      <c r="AB518" s="15" t="s">
        <v>64</v>
      </c>
      <c r="AC518" s="14" t="s">
        <v>2098</v>
      </c>
      <c r="AD518" s="22" t="s">
        <v>2106</v>
      </c>
      <c r="AE518" s="22" t="s">
        <v>2101</v>
      </c>
      <c r="AF518" s="22"/>
      <c r="AG518" s="14" t="s">
        <v>2121</v>
      </c>
    </row>
    <row r="519" spans="2:33" ht="25" x14ac:dyDescent="0.25">
      <c r="B519" s="54" t="str">
        <f>Calculations!A497</f>
        <v>M32</v>
      </c>
      <c r="C519" s="14" t="str">
        <f>Calculations!B497</f>
        <v>Toy Cottage, High Street</v>
      </c>
      <c r="D519" s="9" t="str">
        <f>Calculations!C497</f>
        <v>Housing</v>
      </c>
      <c r="E519" s="31">
        <f>Calculations!D497</f>
        <v>4.0000000000000001E-3</v>
      </c>
      <c r="F519" s="31">
        <f>Calculations!H497</f>
        <v>3.0000000000000001E-3</v>
      </c>
      <c r="G519" s="31">
        <f>Calculations!L497</f>
        <v>75</v>
      </c>
      <c r="H519" s="31">
        <f>Calculations!G497</f>
        <v>1E-3</v>
      </c>
      <c r="I519" s="31">
        <f>Calculations!K497</f>
        <v>25</v>
      </c>
      <c r="J519" s="31">
        <f>Calculations!F497</f>
        <v>0</v>
      </c>
      <c r="K519" s="31">
        <f>Calculations!J497</f>
        <v>0</v>
      </c>
      <c r="L519" s="31">
        <f>Calculations!E497</f>
        <v>0</v>
      </c>
      <c r="M519" s="31">
        <f>Calculations!I497</f>
        <v>0</v>
      </c>
      <c r="N519" s="31">
        <f>Calculations!P497</f>
        <v>0</v>
      </c>
      <c r="O519" s="31">
        <f>Calculations!U497</f>
        <v>0</v>
      </c>
      <c r="P519" s="31">
        <f>Calculations!N497</f>
        <v>0</v>
      </c>
      <c r="Q519" s="31">
        <f>Calculations!S497</f>
        <v>0</v>
      </c>
      <c r="R519" s="31">
        <f>Calculations!M497</f>
        <v>0</v>
      </c>
      <c r="S519" s="31">
        <f>Calculations!R497</f>
        <v>0</v>
      </c>
      <c r="T519" s="31">
        <f>Calculations!AA497</f>
        <v>0</v>
      </c>
      <c r="U519" s="31">
        <f>Calculations!AE497</f>
        <v>0</v>
      </c>
      <c r="V519" s="31">
        <f>Calculations!AB497</f>
        <v>1E-3</v>
      </c>
      <c r="W519" s="31">
        <f>Calculations!AF497</f>
        <v>25</v>
      </c>
      <c r="X519" s="31">
        <f>Calculations!AC497</f>
        <v>0</v>
      </c>
      <c r="Y519" s="31">
        <f>Calculations!AG497</f>
        <v>0</v>
      </c>
      <c r="Z519" s="31">
        <f>Calculations!AD497</f>
        <v>0</v>
      </c>
      <c r="AA519" s="31">
        <f>Calculations!AH497</f>
        <v>0</v>
      </c>
      <c r="AB519" s="15" t="s">
        <v>64</v>
      </c>
      <c r="AC519" s="14" t="s">
        <v>2097</v>
      </c>
      <c r="AD519" s="22" t="s">
        <v>2116</v>
      </c>
      <c r="AE519" s="22" t="s">
        <v>2117</v>
      </c>
      <c r="AF519" s="22"/>
      <c r="AG519" s="14" t="s">
        <v>2123</v>
      </c>
    </row>
    <row r="520" spans="2:33" ht="25" x14ac:dyDescent="0.25">
      <c r="B520" s="54" t="str">
        <f>Calculations!A498</f>
        <v>M36</v>
      </c>
      <c r="C520" s="14" t="str">
        <f>Calculations!B498</f>
        <v>1 The Curfew Oxford Street</v>
      </c>
      <c r="D520" s="9" t="str">
        <f>Calculations!C498</f>
        <v>Housing</v>
      </c>
      <c r="E520" s="31">
        <f>Calculations!D498</f>
        <v>1.6E-2</v>
      </c>
      <c r="F520" s="31">
        <f>Calculations!H498</f>
        <v>0</v>
      </c>
      <c r="G520" s="31">
        <f>Calculations!L498</f>
        <v>0</v>
      </c>
      <c r="H520" s="31">
        <f>Calculations!G498</f>
        <v>1.6E-2</v>
      </c>
      <c r="I520" s="31">
        <f>Calculations!K498</f>
        <v>100</v>
      </c>
      <c r="J520" s="31">
        <f>Calculations!F498</f>
        <v>0</v>
      </c>
      <c r="K520" s="31">
        <f>Calculations!J498</f>
        <v>0</v>
      </c>
      <c r="L520" s="31">
        <f>Calculations!E498</f>
        <v>0</v>
      </c>
      <c r="M520" s="31">
        <f>Calculations!I498</f>
        <v>0</v>
      </c>
      <c r="N520" s="31">
        <f>Calculations!P498</f>
        <v>0</v>
      </c>
      <c r="O520" s="31">
        <f>Calculations!U498</f>
        <v>0</v>
      </c>
      <c r="P520" s="31">
        <f>Calculations!N498</f>
        <v>0</v>
      </c>
      <c r="Q520" s="31">
        <f>Calculations!S498</f>
        <v>0</v>
      </c>
      <c r="R520" s="31">
        <f>Calculations!M498</f>
        <v>0</v>
      </c>
      <c r="S520" s="31">
        <f>Calculations!R498</f>
        <v>0</v>
      </c>
      <c r="T520" s="31">
        <f>Calculations!AA498</f>
        <v>0</v>
      </c>
      <c r="U520" s="31">
        <f>Calculations!AE498</f>
        <v>0</v>
      </c>
      <c r="V520" s="31">
        <f>Calculations!AB498</f>
        <v>1.6E-2</v>
      </c>
      <c r="W520" s="31">
        <f>Calculations!AF498</f>
        <v>100</v>
      </c>
      <c r="X520" s="31">
        <f>Calculations!AC498</f>
        <v>0</v>
      </c>
      <c r="Y520" s="31">
        <f>Calculations!AG498</f>
        <v>0</v>
      </c>
      <c r="Z520" s="31">
        <f>Calculations!AD498</f>
        <v>0</v>
      </c>
      <c r="AA520" s="31">
        <f>Calculations!AH498</f>
        <v>0</v>
      </c>
      <c r="AB520" s="15" t="s">
        <v>64</v>
      </c>
      <c r="AC520" s="14" t="s">
        <v>2097</v>
      </c>
      <c r="AD520" s="22" t="s">
        <v>2116</v>
      </c>
      <c r="AE520" s="22" t="s">
        <v>2117</v>
      </c>
      <c r="AF520" s="22"/>
      <c r="AG520" s="14" t="s">
        <v>2123</v>
      </c>
    </row>
    <row r="521" spans="2:33" ht="37.5" x14ac:dyDescent="0.25">
      <c r="B521" s="54" t="str">
        <f>Calculations!A499</f>
        <v>M37</v>
      </c>
      <c r="C521" s="14" t="str">
        <f>Calculations!B499</f>
        <v>Alliston, Todenham Road</v>
      </c>
      <c r="D521" s="9" t="str">
        <f>Calculations!C499</f>
        <v>Housing</v>
      </c>
      <c r="E521" s="31">
        <f>Calculations!D499</f>
        <v>0.06</v>
      </c>
      <c r="F521" s="31">
        <f>Calculations!H499</f>
        <v>0.06</v>
      </c>
      <c r="G521" s="31">
        <f>Calculations!L499</f>
        <v>100</v>
      </c>
      <c r="H521" s="31">
        <f>Calculations!G499</f>
        <v>0</v>
      </c>
      <c r="I521" s="31">
        <f>Calculations!K499</f>
        <v>0</v>
      </c>
      <c r="J521" s="31">
        <f>Calculations!F499</f>
        <v>0</v>
      </c>
      <c r="K521" s="31">
        <f>Calculations!J499</f>
        <v>0</v>
      </c>
      <c r="L521" s="31">
        <f>Calculations!E499</f>
        <v>0</v>
      </c>
      <c r="M521" s="31">
        <f>Calculations!I499</f>
        <v>0</v>
      </c>
      <c r="N521" s="31">
        <f>Calculations!P499</f>
        <v>0</v>
      </c>
      <c r="O521" s="31">
        <f>Calculations!U499</f>
        <v>0</v>
      </c>
      <c r="P521" s="31">
        <f>Calculations!N499</f>
        <v>0</v>
      </c>
      <c r="Q521" s="31">
        <f>Calculations!S499</f>
        <v>0</v>
      </c>
      <c r="R521" s="31">
        <f>Calculations!M499</f>
        <v>0</v>
      </c>
      <c r="S521" s="31">
        <f>Calculations!R499</f>
        <v>0</v>
      </c>
      <c r="T521" s="31">
        <f>Calculations!AA499</f>
        <v>0</v>
      </c>
      <c r="U521" s="31">
        <f>Calculations!AE499</f>
        <v>0</v>
      </c>
      <c r="V521" s="31">
        <f>Calculations!AB499</f>
        <v>0</v>
      </c>
      <c r="W521" s="31">
        <f>Calculations!AF499</f>
        <v>0</v>
      </c>
      <c r="X521" s="31">
        <f>Calculations!AC499</f>
        <v>0</v>
      </c>
      <c r="Y521" s="31">
        <f>Calculations!AG499</f>
        <v>0</v>
      </c>
      <c r="Z521" s="31">
        <f>Calculations!AD499</f>
        <v>0</v>
      </c>
      <c r="AA521" s="31">
        <f>Calculations!AH499</f>
        <v>0</v>
      </c>
      <c r="AB521" s="15" t="s">
        <v>64</v>
      </c>
      <c r="AC521" s="14" t="s">
        <v>2099</v>
      </c>
      <c r="AD521" s="22" t="s">
        <v>2107</v>
      </c>
      <c r="AE521" s="22" t="s">
        <v>2102</v>
      </c>
      <c r="AF521" s="22"/>
      <c r="AG521" s="14" t="s">
        <v>2122</v>
      </c>
    </row>
    <row r="522" spans="2:33" ht="37.5" x14ac:dyDescent="0.25">
      <c r="B522" s="54" t="str">
        <f>Calculations!A500</f>
        <v>M39</v>
      </c>
      <c r="C522" s="14" t="str">
        <f>Calculations!B500</f>
        <v>Delabere House, New Road</v>
      </c>
      <c r="D522" s="9" t="str">
        <f>Calculations!C500</f>
        <v>Housing</v>
      </c>
      <c r="E522" s="31">
        <f>Calculations!D500</f>
        <v>6.9000000000000006E-2</v>
      </c>
      <c r="F522" s="31">
        <f>Calculations!H500</f>
        <v>6.9000000000000006E-2</v>
      </c>
      <c r="G522" s="31">
        <f>Calculations!L500</f>
        <v>100</v>
      </c>
      <c r="H522" s="31">
        <f>Calculations!G500</f>
        <v>0</v>
      </c>
      <c r="I522" s="31">
        <f>Calculations!K500</f>
        <v>0</v>
      </c>
      <c r="J522" s="31">
        <f>Calculations!F500</f>
        <v>0</v>
      </c>
      <c r="K522" s="31">
        <f>Calculations!J500</f>
        <v>0</v>
      </c>
      <c r="L522" s="31">
        <f>Calculations!E500</f>
        <v>0</v>
      </c>
      <c r="M522" s="31">
        <f>Calculations!I500</f>
        <v>0</v>
      </c>
      <c r="N522" s="31">
        <f>Calculations!P500</f>
        <v>0</v>
      </c>
      <c r="O522" s="31">
        <f>Calculations!U500</f>
        <v>0</v>
      </c>
      <c r="P522" s="31">
        <f>Calculations!N500</f>
        <v>0</v>
      </c>
      <c r="Q522" s="31">
        <f>Calculations!S500</f>
        <v>0</v>
      </c>
      <c r="R522" s="31">
        <f>Calculations!M500</f>
        <v>0</v>
      </c>
      <c r="S522" s="31">
        <f>Calculations!R500</f>
        <v>0</v>
      </c>
      <c r="T522" s="31">
        <f>Calculations!AA500</f>
        <v>0</v>
      </c>
      <c r="U522" s="31">
        <f>Calculations!AE500</f>
        <v>0</v>
      </c>
      <c r="V522" s="31">
        <f>Calculations!AB500</f>
        <v>0</v>
      </c>
      <c r="W522" s="31">
        <f>Calculations!AF500</f>
        <v>0</v>
      </c>
      <c r="X522" s="31">
        <f>Calculations!AC500</f>
        <v>0</v>
      </c>
      <c r="Y522" s="31">
        <f>Calculations!AG500</f>
        <v>0</v>
      </c>
      <c r="Z522" s="31">
        <f>Calculations!AD500</f>
        <v>0</v>
      </c>
      <c r="AA522" s="31">
        <f>Calculations!AH500</f>
        <v>0</v>
      </c>
      <c r="AB522" s="15" t="s">
        <v>64</v>
      </c>
      <c r="AC522" s="14" t="s">
        <v>2099</v>
      </c>
      <c r="AD522" s="22" t="s">
        <v>2107</v>
      </c>
      <c r="AE522" s="22" t="s">
        <v>2102</v>
      </c>
      <c r="AF522" s="22"/>
      <c r="AG522" s="14" t="s">
        <v>2122</v>
      </c>
    </row>
    <row r="523" spans="2:33" ht="37.5" x14ac:dyDescent="0.25">
      <c r="B523" s="54" t="str">
        <f>Calculations!A501</f>
        <v>M4</v>
      </c>
      <c r="C523" s="14" t="str">
        <f>Calculations!B501</f>
        <v>Coach depot, Fire and Ambulance Service, Parkers Lane</v>
      </c>
      <c r="D523" s="9" t="str">
        <f>Calculations!C501</f>
        <v>Housing</v>
      </c>
      <c r="E523" s="31">
        <f>Calculations!D501</f>
        <v>0.22500000000000001</v>
      </c>
      <c r="F523" s="31">
        <f>Calculations!H501</f>
        <v>0.22500000000000001</v>
      </c>
      <c r="G523" s="31">
        <f>Calculations!L501</f>
        <v>100</v>
      </c>
      <c r="H523" s="31">
        <f>Calculations!G501</f>
        <v>0</v>
      </c>
      <c r="I523" s="31">
        <f>Calculations!K501</f>
        <v>0</v>
      </c>
      <c r="J523" s="31">
        <f>Calculations!F501</f>
        <v>0</v>
      </c>
      <c r="K523" s="31">
        <f>Calculations!J501</f>
        <v>0</v>
      </c>
      <c r="L523" s="31">
        <f>Calculations!E501</f>
        <v>0</v>
      </c>
      <c r="M523" s="31">
        <f>Calculations!I501</f>
        <v>0</v>
      </c>
      <c r="N523" s="31">
        <f>Calculations!P501</f>
        <v>3.0000000000000001E-3</v>
      </c>
      <c r="O523" s="31">
        <f>Calculations!U501</f>
        <v>1.3333333333333333</v>
      </c>
      <c r="P523" s="31">
        <f>Calculations!N501</f>
        <v>0</v>
      </c>
      <c r="Q523" s="31">
        <f>Calculations!S501</f>
        <v>0</v>
      </c>
      <c r="R523" s="31">
        <f>Calculations!M501</f>
        <v>0</v>
      </c>
      <c r="S523" s="31">
        <f>Calculations!R501</f>
        <v>0</v>
      </c>
      <c r="T523" s="31">
        <f>Calculations!AA501</f>
        <v>0</v>
      </c>
      <c r="U523" s="31">
        <f>Calculations!AE501</f>
        <v>0</v>
      </c>
      <c r="V523" s="31">
        <f>Calculations!AB501</f>
        <v>0</v>
      </c>
      <c r="W523" s="31">
        <f>Calculations!AF501</f>
        <v>0</v>
      </c>
      <c r="X523" s="31">
        <f>Calculations!AC501</f>
        <v>0</v>
      </c>
      <c r="Y523" s="31">
        <f>Calculations!AG501</f>
        <v>0</v>
      </c>
      <c r="Z523" s="31">
        <f>Calculations!AD501</f>
        <v>0</v>
      </c>
      <c r="AA523" s="31">
        <f>Calculations!AH501</f>
        <v>0</v>
      </c>
      <c r="AB523" s="15" t="s">
        <v>64</v>
      </c>
      <c r="AC523" s="14" t="s">
        <v>2098</v>
      </c>
      <c r="AD523" s="22" t="s">
        <v>2106</v>
      </c>
      <c r="AE523" s="22" t="s">
        <v>2101</v>
      </c>
      <c r="AF523" s="22"/>
      <c r="AG523" s="14" t="s">
        <v>2121</v>
      </c>
    </row>
    <row r="524" spans="2:33" ht="37.5" x14ac:dyDescent="0.25">
      <c r="B524" s="54" t="str">
        <f>Calculations!A502</f>
        <v>M40</v>
      </c>
      <c r="C524" s="14" t="str">
        <f>Calculations!B502</f>
        <v>Gavel Cottage, High Street</v>
      </c>
      <c r="D524" s="9" t="str">
        <f>Calculations!C502</f>
        <v>Housing</v>
      </c>
      <c r="E524" s="31">
        <f>Calculations!D502</f>
        <v>3.0000000000000001E-3</v>
      </c>
      <c r="F524" s="31">
        <f>Calculations!H502</f>
        <v>3.0000000000000001E-3</v>
      </c>
      <c r="G524" s="31">
        <f>Calculations!L502</f>
        <v>100</v>
      </c>
      <c r="H524" s="31">
        <f>Calculations!G502</f>
        <v>0</v>
      </c>
      <c r="I524" s="31">
        <f>Calculations!K502</f>
        <v>0</v>
      </c>
      <c r="J524" s="31">
        <f>Calculations!F502</f>
        <v>0</v>
      </c>
      <c r="K524" s="31">
        <f>Calculations!J502</f>
        <v>0</v>
      </c>
      <c r="L524" s="31">
        <f>Calculations!E502</f>
        <v>0</v>
      </c>
      <c r="M524" s="31">
        <f>Calculations!I502</f>
        <v>0</v>
      </c>
      <c r="N524" s="31">
        <f>Calculations!P502</f>
        <v>0</v>
      </c>
      <c r="O524" s="31">
        <f>Calculations!U502</f>
        <v>0</v>
      </c>
      <c r="P524" s="31">
        <f>Calculations!N502</f>
        <v>0</v>
      </c>
      <c r="Q524" s="31">
        <f>Calculations!S502</f>
        <v>0</v>
      </c>
      <c r="R524" s="31">
        <f>Calculations!M502</f>
        <v>0</v>
      </c>
      <c r="S524" s="31">
        <f>Calculations!R502</f>
        <v>0</v>
      </c>
      <c r="T524" s="31">
        <f>Calculations!AA502</f>
        <v>0</v>
      </c>
      <c r="U524" s="31">
        <f>Calculations!AE502</f>
        <v>0</v>
      </c>
      <c r="V524" s="31">
        <f>Calculations!AB502</f>
        <v>0</v>
      </c>
      <c r="W524" s="31">
        <f>Calculations!AF502</f>
        <v>0</v>
      </c>
      <c r="X524" s="31">
        <f>Calculations!AC502</f>
        <v>0</v>
      </c>
      <c r="Y524" s="31">
        <f>Calculations!AG502</f>
        <v>0</v>
      </c>
      <c r="Z524" s="31">
        <f>Calculations!AD502</f>
        <v>0</v>
      </c>
      <c r="AA524" s="31">
        <f>Calculations!AH502</f>
        <v>0</v>
      </c>
      <c r="AB524" s="15" t="s">
        <v>64</v>
      </c>
      <c r="AC524" s="14" t="s">
        <v>2099</v>
      </c>
      <c r="AD524" s="22" t="s">
        <v>2107</v>
      </c>
      <c r="AE524" s="22" t="s">
        <v>2102</v>
      </c>
      <c r="AF524" s="22"/>
      <c r="AG524" s="14" t="s">
        <v>2122</v>
      </c>
    </row>
    <row r="525" spans="2:33" ht="37.5" x14ac:dyDescent="0.25">
      <c r="B525" s="54" t="str">
        <f>Calculations!A503</f>
        <v>M41</v>
      </c>
      <c r="C525" s="14" t="str">
        <f>Calculations!B503</f>
        <v>Leeward &amp; Shoreheat, Todenham Road</v>
      </c>
      <c r="D525" s="9" t="str">
        <f>Calculations!C503</f>
        <v>Housing</v>
      </c>
      <c r="E525" s="31">
        <f>Calculations!D503</f>
        <v>0.34799999999999998</v>
      </c>
      <c r="F525" s="31">
        <f>Calculations!H503</f>
        <v>0.34799999999999998</v>
      </c>
      <c r="G525" s="31">
        <f>Calculations!L503</f>
        <v>100</v>
      </c>
      <c r="H525" s="31">
        <f>Calculations!G503</f>
        <v>0</v>
      </c>
      <c r="I525" s="31">
        <f>Calculations!K503</f>
        <v>0</v>
      </c>
      <c r="J525" s="31">
        <f>Calculations!F503</f>
        <v>0</v>
      </c>
      <c r="K525" s="31">
        <f>Calculations!J503</f>
        <v>0</v>
      </c>
      <c r="L525" s="31">
        <f>Calculations!E503</f>
        <v>0</v>
      </c>
      <c r="M525" s="31">
        <f>Calculations!I503</f>
        <v>0</v>
      </c>
      <c r="N525" s="31">
        <f>Calculations!P503</f>
        <v>0</v>
      </c>
      <c r="O525" s="31">
        <f>Calculations!U503</f>
        <v>0</v>
      </c>
      <c r="P525" s="31">
        <f>Calculations!N503</f>
        <v>0</v>
      </c>
      <c r="Q525" s="31">
        <f>Calculations!S503</f>
        <v>0</v>
      </c>
      <c r="R525" s="31">
        <f>Calculations!M503</f>
        <v>0</v>
      </c>
      <c r="S525" s="31">
        <f>Calculations!R503</f>
        <v>0</v>
      </c>
      <c r="T525" s="31">
        <f>Calculations!AA503</f>
        <v>0</v>
      </c>
      <c r="U525" s="31">
        <f>Calculations!AE503</f>
        <v>0</v>
      </c>
      <c r="V525" s="31">
        <f>Calculations!AB503</f>
        <v>0</v>
      </c>
      <c r="W525" s="31">
        <f>Calculations!AF503</f>
        <v>0</v>
      </c>
      <c r="X525" s="31">
        <f>Calculations!AC503</f>
        <v>0</v>
      </c>
      <c r="Y525" s="31">
        <f>Calculations!AG503</f>
        <v>0</v>
      </c>
      <c r="Z525" s="31">
        <f>Calculations!AD503</f>
        <v>0</v>
      </c>
      <c r="AA525" s="31">
        <f>Calculations!AH503</f>
        <v>0</v>
      </c>
      <c r="AB525" s="15" t="s">
        <v>64</v>
      </c>
      <c r="AC525" s="14" t="s">
        <v>2099</v>
      </c>
      <c r="AD525" s="22" t="s">
        <v>2107</v>
      </c>
      <c r="AE525" s="22" t="s">
        <v>2102</v>
      </c>
      <c r="AF525" s="22"/>
      <c r="AG525" s="14" t="s">
        <v>2122</v>
      </c>
    </row>
    <row r="526" spans="2:33" ht="112.5" x14ac:dyDescent="0.25">
      <c r="B526" s="54" t="str">
        <f>Calculations!A504</f>
        <v>M43</v>
      </c>
      <c r="C526" s="14" t="str">
        <f>Calculations!B504</f>
        <v>Old Town Workshop St Georges Close</v>
      </c>
      <c r="D526" s="9" t="str">
        <f>Calculations!C504</f>
        <v>Housing</v>
      </c>
      <c r="E526" s="31">
        <f>Calculations!D504</f>
        <v>7.6999999999999999E-2</v>
      </c>
      <c r="F526" s="31">
        <f>Calculations!H504</f>
        <v>1.2999999999999999E-2</v>
      </c>
      <c r="G526" s="31">
        <f>Calculations!L504</f>
        <v>16.883116883116884</v>
      </c>
      <c r="H526" s="31">
        <f>Calculations!G504</f>
        <v>1.2999999999999999E-2</v>
      </c>
      <c r="I526" s="31">
        <f>Calculations!K504</f>
        <v>16.883116883116884</v>
      </c>
      <c r="J526" s="31">
        <f>Calculations!F504</f>
        <v>3.0000000000000001E-3</v>
      </c>
      <c r="K526" s="31">
        <f>Calculations!J504</f>
        <v>3.8961038961038961</v>
      </c>
      <c r="L526" s="31">
        <f>Calculations!E504</f>
        <v>4.8000000000000001E-2</v>
      </c>
      <c r="M526" s="31">
        <f>Calculations!I504</f>
        <v>62.337662337662337</v>
      </c>
      <c r="N526" s="31">
        <f>Calculations!P504</f>
        <v>4.2999999999999997E-2</v>
      </c>
      <c r="O526" s="31">
        <f>Calculations!U504</f>
        <v>55.844155844155843</v>
      </c>
      <c r="P526" s="31">
        <f>Calculations!N504</f>
        <v>0</v>
      </c>
      <c r="Q526" s="31">
        <f>Calculations!S504</f>
        <v>0</v>
      </c>
      <c r="R526" s="31">
        <f>Calculations!M504</f>
        <v>0</v>
      </c>
      <c r="S526" s="31">
        <f>Calculations!R504</f>
        <v>0</v>
      </c>
      <c r="T526" s="31">
        <f>Calculations!AA504</f>
        <v>5.0999999999999997E-2</v>
      </c>
      <c r="U526" s="31">
        <f>Calculations!AE504</f>
        <v>66.233766233766232</v>
      </c>
      <c r="V526" s="31">
        <f>Calculations!AB504</f>
        <v>1.2999999999999999E-2</v>
      </c>
      <c r="W526" s="31">
        <f>Calculations!AF504</f>
        <v>16.883116883116884</v>
      </c>
      <c r="X526" s="31">
        <f>Calculations!AC504</f>
        <v>0</v>
      </c>
      <c r="Y526" s="31">
        <f>Calculations!AG504</f>
        <v>0</v>
      </c>
      <c r="Z526" s="31">
        <f>Calculations!AD504</f>
        <v>0</v>
      </c>
      <c r="AA526" s="31">
        <f>Calculations!AH504</f>
        <v>0</v>
      </c>
      <c r="AB526" s="15" t="s">
        <v>64</v>
      </c>
      <c r="AC526" s="14" t="s">
        <v>2096</v>
      </c>
      <c r="AD526" s="22" t="s">
        <v>2114</v>
      </c>
      <c r="AE526" s="22" t="s">
        <v>2100</v>
      </c>
      <c r="AF526" s="22"/>
      <c r="AG526" s="14" t="s">
        <v>2126</v>
      </c>
    </row>
    <row r="527" spans="2:33" ht="25" x14ac:dyDescent="0.25">
      <c r="B527" s="54" t="str">
        <f>Calculations!A505</f>
        <v>M44</v>
      </c>
      <c r="C527" s="14" t="str">
        <f>Calculations!B505</f>
        <v>Roseville Oxford Street</v>
      </c>
      <c r="D527" s="9" t="str">
        <f>Calculations!C505</f>
        <v>Housing</v>
      </c>
      <c r="E527" s="31">
        <f>Calculations!D505</f>
        <v>2.4E-2</v>
      </c>
      <c r="F527" s="31">
        <f>Calculations!H505</f>
        <v>0</v>
      </c>
      <c r="G527" s="31">
        <f>Calculations!L505</f>
        <v>0</v>
      </c>
      <c r="H527" s="31">
        <f>Calculations!G505</f>
        <v>2.4E-2</v>
      </c>
      <c r="I527" s="31">
        <f>Calculations!K505</f>
        <v>100</v>
      </c>
      <c r="J527" s="31">
        <f>Calculations!F505</f>
        <v>0</v>
      </c>
      <c r="K527" s="31">
        <f>Calculations!J505</f>
        <v>0</v>
      </c>
      <c r="L527" s="31">
        <f>Calculations!E505</f>
        <v>0</v>
      </c>
      <c r="M527" s="31">
        <f>Calculations!I505</f>
        <v>0</v>
      </c>
      <c r="N527" s="31">
        <f>Calculations!P505</f>
        <v>0</v>
      </c>
      <c r="O527" s="31">
        <f>Calculations!U505</f>
        <v>0</v>
      </c>
      <c r="P527" s="31">
        <f>Calculations!N505</f>
        <v>0</v>
      </c>
      <c r="Q527" s="31">
        <f>Calculations!S505</f>
        <v>0</v>
      </c>
      <c r="R527" s="31">
        <f>Calculations!M505</f>
        <v>0</v>
      </c>
      <c r="S527" s="31">
        <f>Calculations!R505</f>
        <v>0</v>
      </c>
      <c r="T527" s="31">
        <f>Calculations!AA505</f>
        <v>0</v>
      </c>
      <c r="U527" s="31">
        <f>Calculations!AE505</f>
        <v>0</v>
      </c>
      <c r="V527" s="31">
        <f>Calculations!AB505</f>
        <v>2.4E-2</v>
      </c>
      <c r="W527" s="31">
        <f>Calculations!AF505</f>
        <v>100</v>
      </c>
      <c r="X527" s="31">
        <f>Calculations!AC505</f>
        <v>0</v>
      </c>
      <c r="Y527" s="31">
        <f>Calculations!AG505</f>
        <v>0</v>
      </c>
      <c r="Z527" s="31">
        <f>Calculations!AD505</f>
        <v>0</v>
      </c>
      <c r="AA527" s="31">
        <f>Calculations!AH505</f>
        <v>0</v>
      </c>
      <c r="AB527" s="15" t="s">
        <v>64</v>
      </c>
      <c r="AC527" s="14" t="s">
        <v>2097</v>
      </c>
      <c r="AD527" s="22" t="s">
        <v>2116</v>
      </c>
      <c r="AE527" s="22" t="s">
        <v>2117</v>
      </c>
      <c r="AF527" s="22"/>
      <c r="AG527" s="14" t="s">
        <v>2123</v>
      </c>
    </row>
    <row r="528" spans="2:33" ht="25" x14ac:dyDescent="0.25">
      <c r="B528" s="54" t="str">
        <f>Calculations!A506</f>
        <v>M46</v>
      </c>
      <c r="C528" s="14" t="str">
        <f>Calculations!B506</f>
        <v>Station Garage, Station Road</v>
      </c>
      <c r="D528" s="9" t="str">
        <f>Calculations!C506</f>
        <v>Housing</v>
      </c>
      <c r="E528" s="31">
        <f>Calculations!D506</f>
        <v>0.39700000000000002</v>
      </c>
      <c r="F528" s="31">
        <f>Calculations!H506</f>
        <v>0.19600000000000001</v>
      </c>
      <c r="G528" s="31">
        <f>Calculations!L506</f>
        <v>49.370277078085643</v>
      </c>
      <c r="H528" s="31">
        <f>Calculations!G506</f>
        <v>0.20100000000000001</v>
      </c>
      <c r="I528" s="31">
        <f>Calculations!K506</f>
        <v>50.629722921914357</v>
      </c>
      <c r="J528" s="31">
        <f>Calculations!F506</f>
        <v>0</v>
      </c>
      <c r="K528" s="31">
        <f>Calculations!J506</f>
        <v>0</v>
      </c>
      <c r="L528" s="31">
        <f>Calculations!E506</f>
        <v>0</v>
      </c>
      <c r="M528" s="31">
        <f>Calculations!I506</f>
        <v>0</v>
      </c>
      <c r="N528" s="31">
        <f>Calculations!P506</f>
        <v>1.4E-2</v>
      </c>
      <c r="O528" s="31">
        <f>Calculations!U506</f>
        <v>3.5264483627204033</v>
      </c>
      <c r="P528" s="31">
        <f>Calculations!N506</f>
        <v>4.0000000000000001E-3</v>
      </c>
      <c r="Q528" s="31">
        <f>Calculations!S506</f>
        <v>1.0075566750629723</v>
      </c>
      <c r="R528" s="31">
        <f>Calculations!M506</f>
        <v>0.01</v>
      </c>
      <c r="S528" s="31">
        <f>Calculations!R506</f>
        <v>2.5188916876574305</v>
      </c>
      <c r="T528" s="31">
        <f>Calculations!AA506</f>
        <v>0</v>
      </c>
      <c r="U528" s="31">
        <f>Calculations!AE506</f>
        <v>0</v>
      </c>
      <c r="V528" s="31">
        <f>Calculations!AB506</f>
        <v>0.20100000000000001</v>
      </c>
      <c r="W528" s="31">
        <f>Calculations!AF506</f>
        <v>50.629722921914357</v>
      </c>
      <c r="X528" s="31">
        <f>Calculations!AC506</f>
        <v>0</v>
      </c>
      <c r="Y528" s="31">
        <f>Calculations!AG506</f>
        <v>0</v>
      </c>
      <c r="Z528" s="31">
        <f>Calculations!AD506</f>
        <v>0</v>
      </c>
      <c r="AA528" s="31">
        <f>Calculations!AH506</f>
        <v>0</v>
      </c>
      <c r="AB528" s="15" t="s">
        <v>64</v>
      </c>
      <c r="AC528" s="14" t="s">
        <v>2097</v>
      </c>
      <c r="AD528" s="22" t="s">
        <v>2116</v>
      </c>
      <c r="AE528" s="22" t="s">
        <v>2117</v>
      </c>
      <c r="AF528" s="22"/>
      <c r="AG528" s="14" t="s">
        <v>2123</v>
      </c>
    </row>
    <row r="529" spans="2:33" ht="25" x14ac:dyDescent="0.25">
      <c r="B529" s="54" t="str">
        <f>Calculations!A507</f>
        <v>M47</v>
      </c>
      <c r="C529" s="14" t="str">
        <f>Calculations!B507</f>
        <v>The Grey Cottage, East Street</v>
      </c>
      <c r="D529" s="9" t="str">
        <f>Calculations!C507</f>
        <v>Housing</v>
      </c>
      <c r="E529" s="31">
        <f>Calculations!D507</f>
        <v>5.0000000000000001E-3</v>
      </c>
      <c r="F529" s="31">
        <f>Calculations!H507</f>
        <v>0</v>
      </c>
      <c r="G529" s="31">
        <f>Calculations!L507</f>
        <v>0</v>
      </c>
      <c r="H529" s="31">
        <f>Calculations!G507</f>
        <v>5.0000000000000001E-3</v>
      </c>
      <c r="I529" s="31">
        <f>Calculations!K507</f>
        <v>100</v>
      </c>
      <c r="J529" s="31">
        <f>Calculations!F507</f>
        <v>0</v>
      </c>
      <c r="K529" s="31">
        <f>Calculations!J507</f>
        <v>0</v>
      </c>
      <c r="L529" s="31">
        <f>Calculations!E507</f>
        <v>0</v>
      </c>
      <c r="M529" s="31">
        <f>Calculations!I507</f>
        <v>0</v>
      </c>
      <c r="N529" s="31">
        <f>Calculations!P507</f>
        <v>0</v>
      </c>
      <c r="O529" s="31">
        <f>Calculations!U507</f>
        <v>0</v>
      </c>
      <c r="P529" s="31">
        <f>Calculations!N507</f>
        <v>0</v>
      </c>
      <c r="Q529" s="31">
        <f>Calculations!S507</f>
        <v>0</v>
      </c>
      <c r="R529" s="31">
        <f>Calculations!M507</f>
        <v>0</v>
      </c>
      <c r="S529" s="31">
        <f>Calculations!R507</f>
        <v>0</v>
      </c>
      <c r="T529" s="31">
        <f>Calculations!AA507</f>
        <v>0</v>
      </c>
      <c r="U529" s="31">
        <f>Calculations!AE507</f>
        <v>0</v>
      </c>
      <c r="V529" s="31">
        <f>Calculations!AB507</f>
        <v>5.0000000000000001E-3</v>
      </c>
      <c r="W529" s="31">
        <f>Calculations!AF507</f>
        <v>100</v>
      </c>
      <c r="X529" s="31">
        <f>Calculations!AC507</f>
        <v>0</v>
      </c>
      <c r="Y529" s="31">
        <f>Calculations!AG507</f>
        <v>0</v>
      </c>
      <c r="Z529" s="31">
        <f>Calculations!AD507</f>
        <v>0</v>
      </c>
      <c r="AA529" s="31">
        <f>Calculations!AH507</f>
        <v>0</v>
      </c>
      <c r="AB529" s="15" t="s">
        <v>64</v>
      </c>
      <c r="AC529" s="14" t="s">
        <v>2097</v>
      </c>
      <c r="AD529" s="22" t="s">
        <v>2116</v>
      </c>
      <c r="AE529" s="22" t="s">
        <v>2117</v>
      </c>
      <c r="AF529" s="22"/>
      <c r="AG529" s="14" t="s">
        <v>2123</v>
      </c>
    </row>
    <row r="530" spans="2:33" ht="37.5" x14ac:dyDescent="0.25">
      <c r="B530" s="54" t="str">
        <f>Calculations!A508</f>
        <v>M48</v>
      </c>
      <c r="C530" s="14" t="str">
        <f>Calculations!B508</f>
        <v>The Laundercentre, New Road</v>
      </c>
      <c r="D530" s="9" t="str">
        <f>Calculations!C508</f>
        <v>Housing</v>
      </c>
      <c r="E530" s="31">
        <f>Calculations!D508</f>
        <v>2.1999999999999999E-2</v>
      </c>
      <c r="F530" s="31">
        <f>Calculations!H508</f>
        <v>2.1999999999999999E-2</v>
      </c>
      <c r="G530" s="31">
        <f>Calculations!L508</f>
        <v>100</v>
      </c>
      <c r="H530" s="31">
        <f>Calculations!G508</f>
        <v>0</v>
      </c>
      <c r="I530" s="31">
        <f>Calculations!K508</f>
        <v>0</v>
      </c>
      <c r="J530" s="31">
        <f>Calculations!F508</f>
        <v>0</v>
      </c>
      <c r="K530" s="31">
        <f>Calculations!J508</f>
        <v>0</v>
      </c>
      <c r="L530" s="31">
        <f>Calculations!E508</f>
        <v>0</v>
      </c>
      <c r="M530" s="31">
        <f>Calculations!I508</f>
        <v>0</v>
      </c>
      <c r="N530" s="31">
        <f>Calculations!P508</f>
        <v>0</v>
      </c>
      <c r="O530" s="31">
        <f>Calculations!U508</f>
        <v>0</v>
      </c>
      <c r="P530" s="31">
        <f>Calculations!N508</f>
        <v>0</v>
      </c>
      <c r="Q530" s="31">
        <f>Calculations!S508</f>
        <v>0</v>
      </c>
      <c r="R530" s="31">
        <f>Calculations!M508</f>
        <v>0</v>
      </c>
      <c r="S530" s="31">
        <f>Calculations!R508</f>
        <v>0</v>
      </c>
      <c r="T530" s="31">
        <f>Calculations!AA508</f>
        <v>0</v>
      </c>
      <c r="U530" s="31">
        <f>Calculations!AE508</f>
        <v>0</v>
      </c>
      <c r="V530" s="31">
        <f>Calculations!AB508</f>
        <v>0</v>
      </c>
      <c r="W530" s="31">
        <f>Calculations!AF508</f>
        <v>0</v>
      </c>
      <c r="X530" s="31">
        <f>Calculations!AC508</f>
        <v>0</v>
      </c>
      <c r="Y530" s="31">
        <f>Calculations!AG508</f>
        <v>0</v>
      </c>
      <c r="Z530" s="31">
        <f>Calculations!AD508</f>
        <v>0</v>
      </c>
      <c r="AA530" s="31">
        <f>Calculations!AH508</f>
        <v>0</v>
      </c>
      <c r="AB530" s="15" t="s">
        <v>64</v>
      </c>
      <c r="AC530" s="14" t="s">
        <v>2099</v>
      </c>
      <c r="AD530" s="22" t="s">
        <v>2107</v>
      </c>
      <c r="AE530" s="22" t="s">
        <v>2102</v>
      </c>
      <c r="AF530" s="22"/>
      <c r="AG530" s="14" t="s">
        <v>2122</v>
      </c>
    </row>
    <row r="531" spans="2:33" ht="25" x14ac:dyDescent="0.25">
      <c r="B531" s="54" t="str">
        <f>Calculations!A509</f>
        <v>M49</v>
      </c>
      <c r="C531" s="14" t="str">
        <f>Calculations!B509</f>
        <v>Units 10,11,14 &amp; 15 Old Market Way, High Street</v>
      </c>
      <c r="D531" s="9" t="str">
        <f>Calculations!C509</f>
        <v>Housing</v>
      </c>
      <c r="E531" s="31">
        <f>Calculations!D509</f>
        <v>1.9E-2</v>
      </c>
      <c r="F531" s="31">
        <f>Calculations!H509</f>
        <v>0</v>
      </c>
      <c r="G531" s="31">
        <f>Calculations!L509</f>
        <v>0</v>
      </c>
      <c r="H531" s="31">
        <f>Calculations!G509</f>
        <v>1.9E-2</v>
      </c>
      <c r="I531" s="31">
        <f>Calculations!K509</f>
        <v>100</v>
      </c>
      <c r="J531" s="31">
        <f>Calculations!F509</f>
        <v>0</v>
      </c>
      <c r="K531" s="31">
        <f>Calculations!J509</f>
        <v>0</v>
      </c>
      <c r="L531" s="31">
        <f>Calculations!E509</f>
        <v>0</v>
      </c>
      <c r="M531" s="31">
        <f>Calculations!I509</f>
        <v>0</v>
      </c>
      <c r="N531" s="31">
        <f>Calculations!P509</f>
        <v>0</v>
      </c>
      <c r="O531" s="31">
        <f>Calculations!U509</f>
        <v>0</v>
      </c>
      <c r="P531" s="31">
        <f>Calculations!N509</f>
        <v>0</v>
      </c>
      <c r="Q531" s="31">
        <f>Calculations!S509</f>
        <v>0</v>
      </c>
      <c r="R531" s="31">
        <f>Calculations!M509</f>
        <v>0</v>
      </c>
      <c r="S531" s="31">
        <f>Calculations!R509</f>
        <v>0</v>
      </c>
      <c r="T531" s="31">
        <f>Calculations!AA509</f>
        <v>0</v>
      </c>
      <c r="U531" s="31">
        <f>Calculations!AE509</f>
        <v>0</v>
      </c>
      <c r="V531" s="31">
        <f>Calculations!AB509</f>
        <v>1.9E-2</v>
      </c>
      <c r="W531" s="31">
        <f>Calculations!AF509</f>
        <v>100</v>
      </c>
      <c r="X531" s="31">
        <f>Calculations!AC509</f>
        <v>0</v>
      </c>
      <c r="Y531" s="31">
        <f>Calculations!AG509</f>
        <v>0</v>
      </c>
      <c r="Z531" s="31">
        <f>Calculations!AD509</f>
        <v>0</v>
      </c>
      <c r="AA531" s="31">
        <f>Calculations!AH509</f>
        <v>0</v>
      </c>
      <c r="AB531" s="15" t="s">
        <v>64</v>
      </c>
      <c r="AC531" s="14" t="s">
        <v>2097</v>
      </c>
      <c r="AD531" s="22" t="s">
        <v>2116</v>
      </c>
      <c r="AE531" s="22" t="s">
        <v>2117</v>
      </c>
      <c r="AF531" s="22"/>
      <c r="AG531" s="14" t="s">
        <v>2123</v>
      </c>
    </row>
    <row r="532" spans="2:33" ht="25" x14ac:dyDescent="0.25">
      <c r="B532" s="54" t="str">
        <f>Calculations!A510</f>
        <v>M50</v>
      </c>
      <c r="C532" s="14" t="str">
        <f>Calculations!B510</f>
        <v>3A Oxford Street</v>
      </c>
      <c r="D532" s="9" t="str">
        <f>Calculations!C510</f>
        <v>Housing</v>
      </c>
      <c r="E532" s="31">
        <f>Calculations!D510</f>
        <v>8.0000000000000002E-3</v>
      </c>
      <c r="F532" s="31">
        <f>Calculations!H510</f>
        <v>0</v>
      </c>
      <c r="G532" s="31">
        <f>Calculations!L510</f>
        <v>0</v>
      </c>
      <c r="H532" s="31">
        <f>Calculations!G510</f>
        <v>8.0000000000000002E-3</v>
      </c>
      <c r="I532" s="31">
        <f>Calculations!K510</f>
        <v>100</v>
      </c>
      <c r="J532" s="31">
        <f>Calculations!F510</f>
        <v>0</v>
      </c>
      <c r="K532" s="31">
        <f>Calculations!J510</f>
        <v>0</v>
      </c>
      <c r="L532" s="31">
        <f>Calculations!E510</f>
        <v>0</v>
      </c>
      <c r="M532" s="31">
        <f>Calculations!I510</f>
        <v>0</v>
      </c>
      <c r="N532" s="31">
        <f>Calculations!P510</f>
        <v>0</v>
      </c>
      <c r="O532" s="31">
        <f>Calculations!U510</f>
        <v>0</v>
      </c>
      <c r="P532" s="31">
        <f>Calculations!N510</f>
        <v>0</v>
      </c>
      <c r="Q532" s="31">
        <f>Calculations!S510</f>
        <v>0</v>
      </c>
      <c r="R532" s="31">
        <f>Calculations!M510</f>
        <v>0</v>
      </c>
      <c r="S532" s="31">
        <f>Calculations!R510</f>
        <v>0</v>
      </c>
      <c r="T532" s="31">
        <f>Calculations!AA510</f>
        <v>0</v>
      </c>
      <c r="U532" s="31">
        <f>Calculations!AE510</f>
        <v>0</v>
      </c>
      <c r="V532" s="31">
        <f>Calculations!AB510</f>
        <v>8.0000000000000002E-3</v>
      </c>
      <c r="W532" s="31">
        <f>Calculations!AF510</f>
        <v>100</v>
      </c>
      <c r="X532" s="31">
        <f>Calculations!AC510</f>
        <v>0</v>
      </c>
      <c r="Y532" s="31">
        <f>Calculations!AG510</f>
        <v>0</v>
      </c>
      <c r="Z532" s="31">
        <f>Calculations!AD510</f>
        <v>0</v>
      </c>
      <c r="AA532" s="31">
        <f>Calculations!AH510</f>
        <v>0</v>
      </c>
      <c r="AB532" s="15" t="s">
        <v>64</v>
      </c>
      <c r="AC532" s="14" t="s">
        <v>2097</v>
      </c>
      <c r="AD532" s="22" t="s">
        <v>2116</v>
      </c>
      <c r="AE532" s="22" t="s">
        <v>2117</v>
      </c>
      <c r="AF532" s="22"/>
      <c r="AG532" s="14" t="s">
        <v>2123</v>
      </c>
    </row>
    <row r="533" spans="2:33" ht="37.5" x14ac:dyDescent="0.25">
      <c r="B533" s="54" t="str">
        <f>Calculations!A511</f>
        <v>M52</v>
      </c>
      <c r="C533" s="14" t="str">
        <f>Calculations!B511</f>
        <v>Rear of no. 13-15 Warnford Place</v>
      </c>
      <c r="D533" s="9" t="str">
        <f>Calculations!C511</f>
        <v>Housing</v>
      </c>
      <c r="E533" s="31">
        <f>Calculations!D511</f>
        <v>9.0999999999999998E-2</v>
      </c>
      <c r="F533" s="31">
        <f>Calculations!H511</f>
        <v>9.0999999999999998E-2</v>
      </c>
      <c r="G533" s="31">
        <f>Calculations!L511</f>
        <v>100</v>
      </c>
      <c r="H533" s="31">
        <f>Calculations!G511</f>
        <v>0</v>
      </c>
      <c r="I533" s="31">
        <f>Calculations!K511</f>
        <v>0</v>
      </c>
      <c r="J533" s="31">
        <f>Calculations!F511</f>
        <v>0</v>
      </c>
      <c r="K533" s="31">
        <f>Calculations!J511</f>
        <v>0</v>
      </c>
      <c r="L533" s="31">
        <f>Calculations!E511</f>
        <v>0</v>
      </c>
      <c r="M533" s="31">
        <f>Calculations!I511</f>
        <v>0</v>
      </c>
      <c r="N533" s="31">
        <f>Calculations!P511</f>
        <v>0</v>
      </c>
      <c r="O533" s="31">
        <f>Calculations!U511</f>
        <v>0</v>
      </c>
      <c r="P533" s="31">
        <f>Calculations!N511</f>
        <v>0</v>
      </c>
      <c r="Q533" s="31">
        <f>Calculations!S511</f>
        <v>0</v>
      </c>
      <c r="R533" s="31">
        <f>Calculations!M511</f>
        <v>0</v>
      </c>
      <c r="S533" s="31">
        <f>Calculations!R511</f>
        <v>0</v>
      </c>
      <c r="T533" s="31">
        <f>Calculations!AA511</f>
        <v>0</v>
      </c>
      <c r="U533" s="31">
        <f>Calculations!AE511</f>
        <v>0</v>
      </c>
      <c r="V533" s="31">
        <f>Calculations!AB511</f>
        <v>0</v>
      </c>
      <c r="W533" s="31">
        <f>Calculations!AF511</f>
        <v>0</v>
      </c>
      <c r="X533" s="31">
        <f>Calculations!AC511</f>
        <v>0</v>
      </c>
      <c r="Y533" s="31">
        <f>Calculations!AG511</f>
        <v>0</v>
      </c>
      <c r="Z533" s="31">
        <f>Calculations!AD511</f>
        <v>0</v>
      </c>
      <c r="AA533" s="31">
        <f>Calculations!AH511</f>
        <v>0</v>
      </c>
      <c r="AB533" s="15" t="s">
        <v>64</v>
      </c>
      <c r="AC533" s="14" t="s">
        <v>2099</v>
      </c>
      <c r="AD533" s="22" t="s">
        <v>2107</v>
      </c>
      <c r="AE533" s="22" t="s">
        <v>2102</v>
      </c>
      <c r="AF533" s="22"/>
      <c r="AG533" s="14" t="s">
        <v>2122</v>
      </c>
    </row>
    <row r="534" spans="2:33" ht="37.5" x14ac:dyDescent="0.25">
      <c r="B534" s="54" t="str">
        <f>Calculations!A512</f>
        <v>M53</v>
      </c>
      <c r="C534" s="14" t="str">
        <f>Calculations!B512</f>
        <v>The Old Slaughterhouse</v>
      </c>
      <c r="D534" s="9" t="str">
        <f>Calculations!C512</f>
        <v>Housing</v>
      </c>
      <c r="E534" s="31">
        <f>Calculations!D512</f>
        <v>4.7E-2</v>
      </c>
      <c r="F534" s="31">
        <f>Calculations!H512</f>
        <v>4.7E-2</v>
      </c>
      <c r="G534" s="31">
        <f>Calculations!L512</f>
        <v>100</v>
      </c>
      <c r="H534" s="31">
        <f>Calculations!G512</f>
        <v>0</v>
      </c>
      <c r="I534" s="31">
        <f>Calculations!K512</f>
        <v>0</v>
      </c>
      <c r="J534" s="31">
        <f>Calculations!F512</f>
        <v>0</v>
      </c>
      <c r="K534" s="31">
        <f>Calculations!J512</f>
        <v>0</v>
      </c>
      <c r="L534" s="31">
        <f>Calculations!E512</f>
        <v>0</v>
      </c>
      <c r="M534" s="31">
        <f>Calculations!I512</f>
        <v>0</v>
      </c>
      <c r="N534" s="31">
        <f>Calculations!P512</f>
        <v>0</v>
      </c>
      <c r="O534" s="31">
        <f>Calculations!U512</f>
        <v>0</v>
      </c>
      <c r="P534" s="31">
        <f>Calculations!N512</f>
        <v>0</v>
      </c>
      <c r="Q534" s="31">
        <f>Calculations!S512</f>
        <v>0</v>
      </c>
      <c r="R534" s="31">
        <f>Calculations!M512</f>
        <v>0</v>
      </c>
      <c r="S534" s="31">
        <f>Calculations!R512</f>
        <v>0</v>
      </c>
      <c r="T534" s="31">
        <f>Calculations!AA512</f>
        <v>0</v>
      </c>
      <c r="U534" s="31">
        <f>Calculations!AE512</f>
        <v>0</v>
      </c>
      <c r="V534" s="31">
        <f>Calculations!AB512</f>
        <v>0</v>
      </c>
      <c r="W534" s="31">
        <f>Calculations!AF512</f>
        <v>0</v>
      </c>
      <c r="X534" s="31">
        <f>Calculations!AC512</f>
        <v>0</v>
      </c>
      <c r="Y534" s="31">
        <f>Calculations!AG512</f>
        <v>0</v>
      </c>
      <c r="Z534" s="31">
        <f>Calculations!AD512</f>
        <v>0</v>
      </c>
      <c r="AA534" s="31">
        <f>Calculations!AH512</f>
        <v>0</v>
      </c>
      <c r="AB534" s="15" t="s">
        <v>64</v>
      </c>
      <c r="AC534" s="14" t="s">
        <v>2099</v>
      </c>
      <c r="AD534" s="22" t="s">
        <v>2107</v>
      </c>
      <c r="AE534" s="22" t="s">
        <v>2102</v>
      </c>
      <c r="AF534" s="22"/>
      <c r="AG534" s="14" t="s">
        <v>2122</v>
      </c>
    </row>
    <row r="535" spans="2:33" ht="37.5" x14ac:dyDescent="0.25">
      <c r="B535" s="54" t="str">
        <f>Calculations!A513</f>
        <v>M57</v>
      </c>
      <c r="C535" s="14" t="str">
        <f>Calculations!B513</f>
        <v>1-8 Charlton Terrace</v>
      </c>
      <c r="D535" s="9" t="str">
        <f>Calculations!C513</f>
        <v>Housing</v>
      </c>
      <c r="E535" s="31">
        <f>Calculations!D513</f>
        <v>0.31</v>
      </c>
      <c r="F535" s="31">
        <f>Calculations!H513</f>
        <v>0.31</v>
      </c>
      <c r="G535" s="31">
        <f>Calculations!L513</f>
        <v>100</v>
      </c>
      <c r="H535" s="31">
        <f>Calculations!G513</f>
        <v>0</v>
      </c>
      <c r="I535" s="31">
        <f>Calculations!K513</f>
        <v>0</v>
      </c>
      <c r="J535" s="31">
        <f>Calculations!F513</f>
        <v>0</v>
      </c>
      <c r="K535" s="31">
        <f>Calculations!J513</f>
        <v>0</v>
      </c>
      <c r="L535" s="31">
        <f>Calculations!E513</f>
        <v>0</v>
      </c>
      <c r="M535" s="31">
        <f>Calculations!I513</f>
        <v>0</v>
      </c>
      <c r="N535" s="31">
        <f>Calculations!P513</f>
        <v>0</v>
      </c>
      <c r="O535" s="31">
        <f>Calculations!U513</f>
        <v>0</v>
      </c>
      <c r="P535" s="31">
        <f>Calculations!N513</f>
        <v>0</v>
      </c>
      <c r="Q535" s="31">
        <f>Calculations!S513</f>
        <v>0</v>
      </c>
      <c r="R535" s="31">
        <f>Calculations!M513</f>
        <v>0</v>
      </c>
      <c r="S535" s="31">
        <f>Calculations!R513</f>
        <v>0</v>
      </c>
      <c r="T535" s="31">
        <f>Calculations!AA513</f>
        <v>0</v>
      </c>
      <c r="U535" s="31">
        <f>Calculations!AE513</f>
        <v>0</v>
      </c>
      <c r="V535" s="31">
        <f>Calculations!AB513</f>
        <v>0</v>
      </c>
      <c r="W535" s="31">
        <f>Calculations!AF513</f>
        <v>0</v>
      </c>
      <c r="X535" s="31">
        <f>Calculations!AC513</f>
        <v>0</v>
      </c>
      <c r="Y535" s="31">
        <f>Calculations!AG513</f>
        <v>0</v>
      </c>
      <c r="Z535" s="31">
        <f>Calculations!AD513</f>
        <v>0</v>
      </c>
      <c r="AA535" s="31">
        <f>Calculations!AH513</f>
        <v>0</v>
      </c>
      <c r="AB535" s="15" t="s">
        <v>64</v>
      </c>
      <c r="AC535" s="14" t="s">
        <v>2099</v>
      </c>
      <c r="AD535" s="22" t="s">
        <v>2107</v>
      </c>
      <c r="AE535" s="22" t="s">
        <v>2102</v>
      </c>
      <c r="AF535" s="22"/>
      <c r="AG535" s="14" t="s">
        <v>2122</v>
      </c>
    </row>
    <row r="536" spans="2:33" ht="25.5" customHeight="1" x14ac:dyDescent="0.25">
      <c r="B536" s="54" t="str">
        <f>Calculations!A514</f>
        <v>M58</v>
      </c>
      <c r="C536" s="14" t="str">
        <f>Calculations!B514</f>
        <v>University Allotments, Old Town</v>
      </c>
      <c r="D536" s="9" t="str">
        <f>Calculations!C514</f>
        <v>Housing</v>
      </c>
      <c r="E536" s="31">
        <f>Calculations!D514</f>
        <v>2.4710000000000001</v>
      </c>
      <c r="F536" s="31">
        <f>Calculations!H514</f>
        <v>2.4710000000000001</v>
      </c>
      <c r="G536" s="31">
        <f>Calculations!L514</f>
        <v>100</v>
      </c>
      <c r="H536" s="31">
        <f>Calculations!G514</f>
        <v>0</v>
      </c>
      <c r="I536" s="31">
        <f>Calculations!K514</f>
        <v>0</v>
      </c>
      <c r="J536" s="31">
        <f>Calculations!F514</f>
        <v>0</v>
      </c>
      <c r="K536" s="31">
        <f>Calculations!J514</f>
        <v>0</v>
      </c>
      <c r="L536" s="31">
        <f>Calculations!E514</f>
        <v>0</v>
      </c>
      <c r="M536" s="31">
        <f>Calculations!I514</f>
        <v>0</v>
      </c>
      <c r="N536" s="31">
        <f>Calculations!P514</f>
        <v>0.14799999999999999</v>
      </c>
      <c r="O536" s="31">
        <f>Calculations!U514</f>
        <v>5.9894779441521644</v>
      </c>
      <c r="P536" s="31">
        <f>Calculations!N514</f>
        <v>2.8000000000000001E-2</v>
      </c>
      <c r="Q536" s="31">
        <f>Calculations!S514</f>
        <v>1.1331444759206799</v>
      </c>
      <c r="R536" s="31">
        <f>Calculations!M514</f>
        <v>0</v>
      </c>
      <c r="S536" s="31">
        <f>Calculations!R514</f>
        <v>0</v>
      </c>
      <c r="T536" s="31">
        <f>Calculations!AA514</f>
        <v>0</v>
      </c>
      <c r="U536" s="31">
        <f>Calculations!AE514</f>
        <v>0</v>
      </c>
      <c r="V536" s="31">
        <f>Calculations!AB514</f>
        <v>0</v>
      </c>
      <c r="W536" s="31">
        <f>Calculations!AF514</f>
        <v>0</v>
      </c>
      <c r="X536" s="31">
        <f>Calculations!AC514</f>
        <v>0</v>
      </c>
      <c r="Y536" s="31">
        <f>Calculations!AG514</f>
        <v>0</v>
      </c>
      <c r="Z536" s="31">
        <f>Calculations!AD514</f>
        <v>0</v>
      </c>
      <c r="AA536" s="31">
        <f>Calculations!AH514</f>
        <v>0</v>
      </c>
      <c r="AB536" s="15" t="s">
        <v>64</v>
      </c>
      <c r="AC536" s="14" t="s">
        <v>2097</v>
      </c>
      <c r="AD536" s="22" t="s">
        <v>2119</v>
      </c>
      <c r="AE536" s="22" t="s">
        <v>2120</v>
      </c>
      <c r="AF536" s="22"/>
      <c r="AG536" s="14" t="s">
        <v>2124</v>
      </c>
    </row>
    <row r="537" spans="2:33" ht="37.5" x14ac:dyDescent="0.25">
      <c r="B537" s="54" t="str">
        <f>Calculations!A515</f>
        <v>M59</v>
      </c>
      <c r="C537" s="14" t="str">
        <f>Calculations!B515</f>
        <v>Land at Moreton Park, London Road</v>
      </c>
      <c r="D537" s="9" t="str">
        <f>Calculations!C515</f>
        <v>Housing</v>
      </c>
      <c r="E537" s="31">
        <f>Calculations!D515</f>
        <v>1.4059999999999999</v>
      </c>
      <c r="F537" s="31">
        <f>Calculations!H515</f>
        <v>1.4059999999999999</v>
      </c>
      <c r="G537" s="31">
        <f>Calculations!L515</f>
        <v>100</v>
      </c>
      <c r="H537" s="31">
        <f>Calculations!G515</f>
        <v>0</v>
      </c>
      <c r="I537" s="31">
        <f>Calculations!K515</f>
        <v>0</v>
      </c>
      <c r="J537" s="31">
        <f>Calculations!F515</f>
        <v>0</v>
      </c>
      <c r="K537" s="31">
        <f>Calculations!J515</f>
        <v>0</v>
      </c>
      <c r="L537" s="31">
        <f>Calculations!E515</f>
        <v>0</v>
      </c>
      <c r="M537" s="31">
        <f>Calculations!I515</f>
        <v>0</v>
      </c>
      <c r="N537" s="31">
        <f>Calculations!P515</f>
        <v>1.7999999999999999E-2</v>
      </c>
      <c r="O537" s="31">
        <f>Calculations!U515</f>
        <v>1.2802275960170697</v>
      </c>
      <c r="P537" s="31">
        <f>Calculations!N515</f>
        <v>0</v>
      </c>
      <c r="Q537" s="31">
        <f>Calculations!S515</f>
        <v>0</v>
      </c>
      <c r="R537" s="31">
        <f>Calculations!M515</f>
        <v>0</v>
      </c>
      <c r="S537" s="31">
        <f>Calculations!R515</f>
        <v>0</v>
      </c>
      <c r="T537" s="31">
        <f>Calculations!AA515</f>
        <v>0</v>
      </c>
      <c r="U537" s="31">
        <f>Calculations!AE515</f>
        <v>0</v>
      </c>
      <c r="V537" s="31">
        <f>Calculations!AB515</f>
        <v>0</v>
      </c>
      <c r="W537" s="31">
        <f>Calculations!AF515</f>
        <v>0</v>
      </c>
      <c r="X537" s="31">
        <f>Calculations!AC515</f>
        <v>0</v>
      </c>
      <c r="Y537" s="31">
        <f>Calculations!AG515</f>
        <v>0</v>
      </c>
      <c r="Z537" s="31">
        <f>Calculations!AD515</f>
        <v>0</v>
      </c>
      <c r="AA537" s="31">
        <f>Calculations!AH515</f>
        <v>0</v>
      </c>
      <c r="AB537" s="15" t="s">
        <v>64</v>
      </c>
      <c r="AC537" s="14" t="s">
        <v>2098</v>
      </c>
      <c r="AD537" s="22" t="s">
        <v>2106</v>
      </c>
      <c r="AE537" s="22" t="s">
        <v>2101</v>
      </c>
      <c r="AF537" s="22"/>
      <c r="AG537" s="14" t="s">
        <v>2121</v>
      </c>
    </row>
    <row r="538" spans="2:33" ht="25.5" customHeight="1" x14ac:dyDescent="0.25">
      <c r="B538" s="54" t="str">
        <f>Calculations!A516</f>
        <v>M60</v>
      </c>
      <c r="C538" s="14" t="str">
        <f>Calculations!B516</f>
        <v>Former Hospital Site</v>
      </c>
      <c r="D538" s="9" t="str">
        <f>Calculations!C516</f>
        <v>Housing</v>
      </c>
      <c r="E538" s="31">
        <f>Calculations!D516</f>
        <v>0.79300000000000004</v>
      </c>
      <c r="F538" s="31">
        <f>Calculations!H516</f>
        <v>0.79300000000000004</v>
      </c>
      <c r="G538" s="31">
        <f>Calculations!L516</f>
        <v>100</v>
      </c>
      <c r="H538" s="31">
        <f>Calculations!G516</f>
        <v>0</v>
      </c>
      <c r="I538" s="31">
        <f>Calculations!K516</f>
        <v>0</v>
      </c>
      <c r="J538" s="31">
        <f>Calculations!F516</f>
        <v>0</v>
      </c>
      <c r="K538" s="31">
        <f>Calculations!J516</f>
        <v>0</v>
      </c>
      <c r="L538" s="31">
        <f>Calculations!E516</f>
        <v>0</v>
      </c>
      <c r="M538" s="31">
        <f>Calculations!I516</f>
        <v>0</v>
      </c>
      <c r="N538" s="31">
        <f>Calculations!P516</f>
        <v>9.4E-2</v>
      </c>
      <c r="O538" s="31">
        <f>Calculations!U516</f>
        <v>11.853720050441362</v>
      </c>
      <c r="P538" s="31">
        <f>Calculations!N516</f>
        <v>7.0000000000000001E-3</v>
      </c>
      <c r="Q538" s="31">
        <f>Calculations!S516</f>
        <v>0.88272383354350559</v>
      </c>
      <c r="R538" s="31">
        <f>Calculations!M516</f>
        <v>2.9000000000000001E-2</v>
      </c>
      <c r="S538" s="31">
        <f>Calculations!R516</f>
        <v>3.6569987389659517</v>
      </c>
      <c r="T538" s="31">
        <f>Calculations!AA516</f>
        <v>0</v>
      </c>
      <c r="U538" s="31">
        <f>Calculations!AE516</f>
        <v>0</v>
      </c>
      <c r="V538" s="31">
        <f>Calculations!AB516</f>
        <v>0</v>
      </c>
      <c r="W538" s="31">
        <f>Calculations!AF516</f>
        <v>0</v>
      </c>
      <c r="X538" s="31">
        <f>Calculations!AC516</f>
        <v>0</v>
      </c>
      <c r="Y538" s="31">
        <f>Calculations!AG516</f>
        <v>0</v>
      </c>
      <c r="Z538" s="31">
        <f>Calculations!AD516</f>
        <v>0</v>
      </c>
      <c r="AA538" s="31">
        <f>Calculations!AH516</f>
        <v>0</v>
      </c>
      <c r="AB538" s="15" t="s">
        <v>64</v>
      </c>
      <c r="AC538" s="14" t="s">
        <v>2097</v>
      </c>
      <c r="AD538" s="22" t="s">
        <v>2119</v>
      </c>
      <c r="AE538" s="22" t="s">
        <v>2120</v>
      </c>
      <c r="AF538" s="22"/>
      <c r="AG538" s="14" t="s">
        <v>2124</v>
      </c>
    </row>
    <row r="539" spans="2:33" ht="112.5" x14ac:dyDescent="0.25">
      <c r="B539" s="54" t="str">
        <f>Calculations!A517</f>
        <v>M62</v>
      </c>
      <c r="C539" s="14" t="str">
        <f>Calculations!B517</f>
        <v>Fourshires Farm, London Road</v>
      </c>
      <c r="D539" s="9" t="str">
        <f>Calculations!C517</f>
        <v>Housing</v>
      </c>
      <c r="E539" s="31">
        <f>Calculations!D517</f>
        <v>12.185</v>
      </c>
      <c r="F539" s="31">
        <f>Calculations!H517</f>
        <v>12.16</v>
      </c>
      <c r="G539" s="31">
        <f>Calculations!L517</f>
        <v>99.794829708658185</v>
      </c>
      <c r="H539" s="31">
        <f>Calculations!G517</f>
        <v>0</v>
      </c>
      <c r="I539" s="31">
        <f>Calculations!K517</f>
        <v>0</v>
      </c>
      <c r="J539" s="31">
        <f>Calculations!F517</f>
        <v>0</v>
      </c>
      <c r="K539" s="31">
        <f>Calculations!J517</f>
        <v>0</v>
      </c>
      <c r="L539" s="31">
        <f>Calculations!E517</f>
        <v>2.5000000000000001E-2</v>
      </c>
      <c r="M539" s="31">
        <f>Calculations!I517</f>
        <v>0.20517029134181369</v>
      </c>
      <c r="N539" s="31">
        <f>Calculations!P517</f>
        <v>1.929</v>
      </c>
      <c r="O539" s="31">
        <f>Calculations!U517</f>
        <v>15.830939679934344</v>
      </c>
      <c r="P539" s="31">
        <f>Calculations!N517</f>
        <v>0.59099999999999997</v>
      </c>
      <c r="Q539" s="31">
        <f>Calculations!S517</f>
        <v>4.8502256873204752</v>
      </c>
      <c r="R539" s="31">
        <f>Calculations!M517</f>
        <v>0.122</v>
      </c>
      <c r="S539" s="31">
        <f>Calculations!R517</f>
        <v>1.0012310217480507</v>
      </c>
      <c r="T539" s="31">
        <f>Calculations!AA517</f>
        <v>0</v>
      </c>
      <c r="U539" s="31">
        <f>Calculations!AE517</f>
        <v>0</v>
      </c>
      <c r="V539" s="31">
        <f>Calculations!AB517</f>
        <v>0</v>
      </c>
      <c r="W539" s="31">
        <f>Calculations!AF517</f>
        <v>0</v>
      </c>
      <c r="X539" s="31">
        <f>Calculations!AC517</f>
        <v>0</v>
      </c>
      <c r="Y539" s="31">
        <f>Calculations!AG517</f>
        <v>0</v>
      </c>
      <c r="Z539" s="31">
        <f>Calculations!AD517</f>
        <v>0</v>
      </c>
      <c r="AA539" s="31">
        <f>Calculations!AH517</f>
        <v>0</v>
      </c>
      <c r="AB539" s="15" t="s">
        <v>64</v>
      </c>
      <c r="AC539" s="14" t="s">
        <v>2096</v>
      </c>
      <c r="AD539" s="22" t="s">
        <v>2114</v>
      </c>
      <c r="AE539" s="22" t="s">
        <v>2100</v>
      </c>
      <c r="AF539" s="22"/>
      <c r="AG539" s="14" t="s">
        <v>2126</v>
      </c>
    </row>
    <row r="540" spans="2:33" ht="25" x14ac:dyDescent="0.25">
      <c r="B540" s="54" t="str">
        <f>Calculations!A518</f>
        <v>M63</v>
      </c>
      <c r="C540" s="14" t="str">
        <f>Calculations!B518</f>
        <v>British Legion Site</v>
      </c>
      <c r="D540" s="9" t="str">
        <f>Calculations!C518</f>
        <v>Housing</v>
      </c>
      <c r="E540" s="31">
        <f>Calculations!D518</f>
        <v>0.28599999999999998</v>
      </c>
      <c r="F540" s="31">
        <f>Calculations!H518</f>
        <v>7.5999999999999984E-2</v>
      </c>
      <c r="G540" s="31">
        <f>Calculations!L518</f>
        <v>26.573426573426566</v>
      </c>
      <c r="H540" s="31">
        <f>Calculations!G518</f>
        <v>0.21</v>
      </c>
      <c r="I540" s="31">
        <f>Calculations!K518</f>
        <v>73.426573426573427</v>
      </c>
      <c r="J540" s="31">
        <f>Calculations!F518</f>
        <v>0</v>
      </c>
      <c r="K540" s="31">
        <f>Calculations!J518</f>
        <v>0</v>
      </c>
      <c r="L540" s="31">
        <f>Calculations!E518</f>
        <v>0</v>
      </c>
      <c r="M540" s="31">
        <f>Calculations!I518</f>
        <v>0</v>
      </c>
      <c r="N540" s="31">
        <f>Calculations!P518</f>
        <v>0.01</v>
      </c>
      <c r="O540" s="31">
        <f>Calculations!U518</f>
        <v>3.4965034965034967</v>
      </c>
      <c r="P540" s="31">
        <f>Calculations!N518</f>
        <v>4.0000000000000001E-3</v>
      </c>
      <c r="Q540" s="31">
        <f>Calculations!S518</f>
        <v>1.3986013986013988</v>
      </c>
      <c r="R540" s="31">
        <f>Calculations!M518</f>
        <v>0.14899999999999999</v>
      </c>
      <c r="S540" s="31">
        <f>Calculations!R518</f>
        <v>52.097902097902107</v>
      </c>
      <c r="T540" s="31">
        <f>Calculations!AA518</f>
        <v>0</v>
      </c>
      <c r="U540" s="31">
        <f>Calculations!AE518</f>
        <v>0</v>
      </c>
      <c r="V540" s="31">
        <f>Calculations!AB518</f>
        <v>0.21</v>
      </c>
      <c r="W540" s="31">
        <f>Calculations!AF518</f>
        <v>73.426573426573427</v>
      </c>
      <c r="X540" s="31">
        <f>Calculations!AC518</f>
        <v>0</v>
      </c>
      <c r="Y540" s="31">
        <f>Calculations!AG518</f>
        <v>0</v>
      </c>
      <c r="Z540" s="31">
        <f>Calculations!AD518</f>
        <v>0</v>
      </c>
      <c r="AA540" s="31">
        <f>Calculations!AH518</f>
        <v>0</v>
      </c>
      <c r="AB540" s="15" t="s">
        <v>64</v>
      </c>
      <c r="AC540" s="14" t="s">
        <v>2097</v>
      </c>
      <c r="AD540" s="22" t="s">
        <v>2116</v>
      </c>
      <c r="AE540" s="22" t="s">
        <v>2117</v>
      </c>
      <c r="AF540" s="22"/>
      <c r="AG540" s="14" t="s">
        <v>2123</v>
      </c>
    </row>
    <row r="541" spans="2:33" ht="25.5" customHeight="1" x14ac:dyDescent="0.25">
      <c r="B541" s="54" t="str">
        <f>Calculations!A519</f>
        <v>M64</v>
      </c>
      <c r="C541" s="14" t="str">
        <f>Calculations!B519</f>
        <v>Fire Service College</v>
      </c>
      <c r="D541" s="9" t="str">
        <f>Calculations!C519</f>
        <v>Housing</v>
      </c>
      <c r="E541" s="31">
        <f>Calculations!D519</f>
        <v>101.697</v>
      </c>
      <c r="F541" s="31">
        <f>Calculations!H519</f>
        <v>101.697</v>
      </c>
      <c r="G541" s="31">
        <f>Calculations!L519</f>
        <v>100</v>
      </c>
      <c r="H541" s="31">
        <f>Calculations!G519</f>
        <v>0</v>
      </c>
      <c r="I541" s="31">
        <f>Calculations!K519</f>
        <v>0</v>
      </c>
      <c r="J541" s="31">
        <f>Calculations!F519</f>
        <v>0</v>
      </c>
      <c r="K541" s="31">
        <f>Calculations!J519</f>
        <v>0</v>
      </c>
      <c r="L541" s="31">
        <f>Calculations!E519</f>
        <v>0</v>
      </c>
      <c r="M541" s="31">
        <f>Calculations!I519</f>
        <v>0</v>
      </c>
      <c r="N541" s="31">
        <f>Calculations!P519</f>
        <v>8.3350000000000009</v>
      </c>
      <c r="O541" s="31">
        <f>Calculations!U519</f>
        <v>8.1959153170693337</v>
      </c>
      <c r="P541" s="31">
        <f>Calculations!N519</f>
        <v>1.8680000000000001</v>
      </c>
      <c r="Q541" s="31">
        <f>Calculations!S519</f>
        <v>1.8368290116719275</v>
      </c>
      <c r="R541" s="31">
        <f>Calculations!M519</f>
        <v>4.5179999999999998</v>
      </c>
      <c r="S541" s="31">
        <f>Calculations!R519</f>
        <v>4.4426089265170061</v>
      </c>
      <c r="T541" s="31">
        <f>Calculations!AA519</f>
        <v>0</v>
      </c>
      <c r="U541" s="31">
        <f>Calculations!AE519</f>
        <v>0</v>
      </c>
      <c r="V541" s="31">
        <f>Calculations!AB519</f>
        <v>0</v>
      </c>
      <c r="W541" s="31">
        <f>Calculations!AF519</f>
        <v>0</v>
      </c>
      <c r="X541" s="31">
        <f>Calculations!AC519</f>
        <v>0</v>
      </c>
      <c r="Y541" s="31">
        <f>Calculations!AG519</f>
        <v>0</v>
      </c>
      <c r="Z541" s="31">
        <f>Calculations!AD519</f>
        <v>0</v>
      </c>
      <c r="AA541" s="31">
        <f>Calculations!AH519</f>
        <v>0</v>
      </c>
      <c r="AB541" s="15" t="s">
        <v>64</v>
      </c>
      <c r="AC541" s="14" t="s">
        <v>2097</v>
      </c>
      <c r="AD541" s="22" t="s">
        <v>2119</v>
      </c>
      <c r="AE541" s="22" t="s">
        <v>2120</v>
      </c>
      <c r="AF541" s="22"/>
      <c r="AG541" s="14" t="s">
        <v>2124</v>
      </c>
    </row>
    <row r="542" spans="2:33" ht="25.5" customHeight="1" x14ac:dyDescent="0.25">
      <c r="B542" s="54" t="str">
        <f>Calculations!A520</f>
        <v>M66</v>
      </c>
      <c r="C542" s="14" t="str">
        <f>Calculations!B520</f>
        <v>Land west of Davies Road, GL56 OHR</v>
      </c>
      <c r="D542" s="9" t="str">
        <f>Calculations!C520</f>
        <v>Housing</v>
      </c>
      <c r="E542" s="31">
        <f>Calculations!D520</f>
        <v>0.64200000000000002</v>
      </c>
      <c r="F542" s="31">
        <f>Calculations!H520</f>
        <v>0.64200000000000002</v>
      </c>
      <c r="G542" s="31">
        <f>Calculations!L520</f>
        <v>100</v>
      </c>
      <c r="H542" s="31">
        <f>Calculations!G520</f>
        <v>0</v>
      </c>
      <c r="I542" s="31">
        <f>Calculations!K520</f>
        <v>0</v>
      </c>
      <c r="J542" s="31">
        <f>Calculations!F520</f>
        <v>0</v>
      </c>
      <c r="K542" s="31">
        <f>Calculations!J520</f>
        <v>0</v>
      </c>
      <c r="L542" s="31">
        <f>Calculations!E520</f>
        <v>0</v>
      </c>
      <c r="M542" s="31">
        <f>Calculations!I520</f>
        <v>0</v>
      </c>
      <c r="N542" s="31">
        <f>Calculations!P520</f>
        <v>5.3999999999999999E-2</v>
      </c>
      <c r="O542" s="31">
        <f>Calculations!U520</f>
        <v>8.4112149532710276</v>
      </c>
      <c r="P542" s="31">
        <f>Calculations!N520</f>
        <v>3.0000000000000001E-3</v>
      </c>
      <c r="Q542" s="31">
        <f>Calculations!S520</f>
        <v>0.46728971962616817</v>
      </c>
      <c r="R542" s="31">
        <f>Calculations!M520</f>
        <v>5.0000000000000001E-3</v>
      </c>
      <c r="S542" s="31">
        <f>Calculations!R520</f>
        <v>0.77881619937694702</v>
      </c>
      <c r="T542" s="31">
        <f>Calculations!AA520</f>
        <v>0</v>
      </c>
      <c r="U542" s="31">
        <f>Calculations!AE520</f>
        <v>0</v>
      </c>
      <c r="V542" s="31">
        <f>Calculations!AB520</f>
        <v>0</v>
      </c>
      <c r="W542" s="31">
        <f>Calculations!AF520</f>
        <v>0</v>
      </c>
      <c r="X542" s="31">
        <f>Calculations!AC520</f>
        <v>0</v>
      </c>
      <c r="Y542" s="31">
        <f>Calculations!AG520</f>
        <v>0</v>
      </c>
      <c r="Z542" s="31">
        <f>Calculations!AD520</f>
        <v>0</v>
      </c>
      <c r="AA542" s="31">
        <f>Calculations!AH520</f>
        <v>0</v>
      </c>
      <c r="AB542" s="15" t="s">
        <v>64</v>
      </c>
      <c r="AC542" s="14" t="s">
        <v>2097</v>
      </c>
      <c r="AD542" s="22" t="s">
        <v>2119</v>
      </c>
      <c r="AE542" s="22" t="s">
        <v>2120</v>
      </c>
      <c r="AF542" s="22"/>
      <c r="AG542" s="14" t="s">
        <v>2124</v>
      </c>
    </row>
    <row r="543" spans="2:33" ht="37.5" x14ac:dyDescent="0.25">
      <c r="B543" s="54" t="str">
        <f>Calculations!A521</f>
        <v>M69</v>
      </c>
      <c r="C543" s="14" t="str">
        <f>Calculations!B521</f>
        <v>Cotswold Business Village</v>
      </c>
      <c r="D543" s="9" t="str">
        <f>Calculations!C521</f>
        <v>Housing</v>
      </c>
      <c r="E543" s="31">
        <f>Calculations!D521</f>
        <v>4.9249999999999998</v>
      </c>
      <c r="F543" s="31">
        <f>Calculations!H521</f>
        <v>4.9249999999999998</v>
      </c>
      <c r="G543" s="31">
        <f>Calculations!L521</f>
        <v>100</v>
      </c>
      <c r="H543" s="31">
        <f>Calculations!G521</f>
        <v>0</v>
      </c>
      <c r="I543" s="31">
        <f>Calculations!K521</f>
        <v>0</v>
      </c>
      <c r="J543" s="31">
        <f>Calculations!F521</f>
        <v>0</v>
      </c>
      <c r="K543" s="31">
        <f>Calculations!J521</f>
        <v>0</v>
      </c>
      <c r="L543" s="31">
        <f>Calculations!E521</f>
        <v>0</v>
      </c>
      <c r="M543" s="31">
        <f>Calculations!I521</f>
        <v>0</v>
      </c>
      <c r="N543" s="31">
        <f>Calculations!P521</f>
        <v>9.8000000000000004E-2</v>
      </c>
      <c r="O543" s="31">
        <f>Calculations!U521</f>
        <v>1.9898477157360408</v>
      </c>
      <c r="P543" s="31">
        <f>Calculations!N521</f>
        <v>0</v>
      </c>
      <c r="Q543" s="31">
        <f>Calculations!S521</f>
        <v>0</v>
      </c>
      <c r="R543" s="31">
        <f>Calculations!M521</f>
        <v>0</v>
      </c>
      <c r="S543" s="31">
        <f>Calculations!R521</f>
        <v>0</v>
      </c>
      <c r="T543" s="31">
        <f>Calculations!AA521</f>
        <v>0</v>
      </c>
      <c r="U543" s="31">
        <f>Calculations!AE521</f>
        <v>0</v>
      </c>
      <c r="V543" s="31">
        <f>Calculations!AB521</f>
        <v>0</v>
      </c>
      <c r="W543" s="31">
        <f>Calculations!AF521</f>
        <v>0</v>
      </c>
      <c r="X543" s="31">
        <f>Calculations!AC521</f>
        <v>0</v>
      </c>
      <c r="Y543" s="31">
        <f>Calculations!AG521</f>
        <v>0</v>
      </c>
      <c r="Z543" s="31">
        <f>Calculations!AD521</f>
        <v>0</v>
      </c>
      <c r="AA543" s="31">
        <f>Calculations!AH521</f>
        <v>0</v>
      </c>
      <c r="AB543" s="15" t="s">
        <v>64</v>
      </c>
      <c r="AC543" s="14" t="s">
        <v>2098</v>
      </c>
      <c r="AD543" s="22" t="s">
        <v>2106</v>
      </c>
      <c r="AE543" s="22" t="s">
        <v>2101</v>
      </c>
      <c r="AF543" s="22"/>
      <c r="AG543" s="14" t="s">
        <v>2121</v>
      </c>
    </row>
    <row r="544" spans="2:33" ht="37.5" x14ac:dyDescent="0.25">
      <c r="B544" s="54" t="str">
        <f>Calculations!A522</f>
        <v>M70</v>
      </c>
      <c r="C544" s="14" t="str">
        <f>Calculations!B522</f>
        <v>Land south of highway depot, Evenlode Road</v>
      </c>
      <c r="D544" s="9" t="str">
        <f>Calculations!C522</f>
        <v>Housing</v>
      </c>
      <c r="E544" s="31">
        <f>Calculations!D522</f>
        <v>7.5730000000000004</v>
      </c>
      <c r="F544" s="31">
        <f>Calculations!H522</f>
        <v>7.5730000000000004</v>
      </c>
      <c r="G544" s="31">
        <f>Calculations!L522</f>
        <v>100</v>
      </c>
      <c r="H544" s="31">
        <f>Calculations!G522</f>
        <v>0</v>
      </c>
      <c r="I544" s="31">
        <f>Calculations!K522</f>
        <v>0</v>
      </c>
      <c r="J544" s="31">
        <f>Calculations!F522</f>
        <v>0</v>
      </c>
      <c r="K544" s="31">
        <f>Calculations!J522</f>
        <v>0</v>
      </c>
      <c r="L544" s="31">
        <f>Calculations!E522</f>
        <v>0</v>
      </c>
      <c r="M544" s="31">
        <f>Calculations!I522</f>
        <v>0</v>
      </c>
      <c r="N544" s="31">
        <f>Calculations!P522</f>
        <v>1.2999999999999999E-2</v>
      </c>
      <c r="O544" s="31">
        <f>Calculations!U522</f>
        <v>0.17166248514459262</v>
      </c>
      <c r="P544" s="31">
        <f>Calculations!N522</f>
        <v>0</v>
      </c>
      <c r="Q544" s="31">
        <f>Calculations!S522</f>
        <v>0</v>
      </c>
      <c r="R544" s="31">
        <f>Calculations!M522</f>
        <v>0</v>
      </c>
      <c r="S544" s="31">
        <f>Calculations!R522</f>
        <v>0</v>
      </c>
      <c r="T544" s="31">
        <f>Calculations!AA522</f>
        <v>0</v>
      </c>
      <c r="U544" s="31">
        <f>Calculations!AE522</f>
        <v>0</v>
      </c>
      <c r="V544" s="31">
        <f>Calculations!AB522</f>
        <v>0</v>
      </c>
      <c r="W544" s="31">
        <f>Calculations!AF522</f>
        <v>0</v>
      </c>
      <c r="X544" s="31">
        <f>Calculations!AC522</f>
        <v>0</v>
      </c>
      <c r="Y544" s="31">
        <f>Calculations!AG522</f>
        <v>0</v>
      </c>
      <c r="Z544" s="31">
        <f>Calculations!AD522</f>
        <v>0</v>
      </c>
      <c r="AA544" s="31">
        <f>Calculations!AH522</f>
        <v>0</v>
      </c>
      <c r="AB544" s="15" t="s">
        <v>64</v>
      </c>
      <c r="AC544" s="14" t="s">
        <v>2098</v>
      </c>
      <c r="AD544" s="22" t="s">
        <v>2106</v>
      </c>
      <c r="AE544" s="22" t="s">
        <v>2101</v>
      </c>
      <c r="AF544" s="22"/>
      <c r="AG544" s="14" t="s">
        <v>2121</v>
      </c>
    </row>
    <row r="545" spans="2:33" ht="25.5" customHeight="1" x14ac:dyDescent="0.25">
      <c r="B545" s="54" t="str">
        <f>Calculations!A523</f>
        <v>M71</v>
      </c>
      <c r="C545" s="14" t="str">
        <f>Calculations!B523</f>
        <v>Land south of London Road</v>
      </c>
      <c r="D545" s="9" t="str">
        <f>Calculations!C523</f>
        <v>Housing</v>
      </c>
      <c r="E545" s="31">
        <f>Calculations!D523</f>
        <v>10.599</v>
      </c>
      <c r="F545" s="31">
        <f>Calculations!H523</f>
        <v>10.599</v>
      </c>
      <c r="G545" s="31">
        <f>Calculations!L523</f>
        <v>100</v>
      </c>
      <c r="H545" s="31">
        <f>Calculations!G523</f>
        <v>0</v>
      </c>
      <c r="I545" s="31">
        <f>Calculations!K523</f>
        <v>0</v>
      </c>
      <c r="J545" s="31">
        <f>Calculations!F523</f>
        <v>0</v>
      </c>
      <c r="K545" s="31">
        <f>Calculations!J523</f>
        <v>0</v>
      </c>
      <c r="L545" s="31">
        <f>Calculations!E523</f>
        <v>0</v>
      </c>
      <c r="M545" s="31">
        <f>Calculations!I523</f>
        <v>0</v>
      </c>
      <c r="N545" s="31">
        <f>Calculations!P523</f>
        <v>0.22900000000000001</v>
      </c>
      <c r="O545" s="31">
        <f>Calculations!U523</f>
        <v>2.1605811869044249</v>
      </c>
      <c r="P545" s="31">
        <f>Calculations!N523</f>
        <v>0.17899999999999999</v>
      </c>
      <c r="Q545" s="31">
        <f>Calculations!S523</f>
        <v>1.6888385696763843</v>
      </c>
      <c r="R545" s="31">
        <f>Calculations!M523</f>
        <v>0.184</v>
      </c>
      <c r="S545" s="31">
        <f>Calculations!R523</f>
        <v>1.7360128313991887</v>
      </c>
      <c r="T545" s="31">
        <f>Calculations!AA523</f>
        <v>0</v>
      </c>
      <c r="U545" s="31">
        <f>Calculations!AE523</f>
        <v>0</v>
      </c>
      <c r="V545" s="31">
        <f>Calculations!AB523</f>
        <v>0</v>
      </c>
      <c r="W545" s="31">
        <f>Calculations!AF523</f>
        <v>0</v>
      </c>
      <c r="X545" s="31">
        <f>Calculations!AC523</f>
        <v>0</v>
      </c>
      <c r="Y545" s="31">
        <f>Calculations!AG523</f>
        <v>0</v>
      </c>
      <c r="Z545" s="31">
        <f>Calculations!AD523</f>
        <v>0</v>
      </c>
      <c r="AA545" s="31">
        <f>Calculations!AH523</f>
        <v>0</v>
      </c>
      <c r="AB545" s="15" t="s">
        <v>64</v>
      </c>
      <c r="AC545" s="14" t="s">
        <v>2097</v>
      </c>
      <c r="AD545" s="22" t="s">
        <v>2119</v>
      </c>
      <c r="AE545" s="22" t="s">
        <v>2120</v>
      </c>
      <c r="AF545" s="22"/>
      <c r="AG545" s="14" t="s">
        <v>2124</v>
      </c>
    </row>
    <row r="546" spans="2:33" ht="37.5" x14ac:dyDescent="0.25">
      <c r="B546" s="54" t="str">
        <f>Calculations!A524</f>
        <v>M72</v>
      </c>
      <c r="C546" s="14" t="str">
        <f>Calculations!B524</f>
        <v>Moreton-in-Marsh - 422427, 232320</v>
      </c>
      <c r="D546" s="9" t="str">
        <f>Calculations!C524</f>
        <v>Housing</v>
      </c>
      <c r="E546" s="31">
        <f>Calculations!D524</f>
        <v>5.3150000000000004</v>
      </c>
      <c r="F546" s="31">
        <f>Calculations!H524</f>
        <v>5.3150000000000004</v>
      </c>
      <c r="G546" s="31">
        <f>Calculations!L524</f>
        <v>100</v>
      </c>
      <c r="H546" s="31">
        <f>Calculations!G524</f>
        <v>0</v>
      </c>
      <c r="I546" s="31">
        <f>Calculations!K524</f>
        <v>0</v>
      </c>
      <c r="J546" s="31">
        <f>Calculations!F524</f>
        <v>0</v>
      </c>
      <c r="K546" s="31">
        <f>Calculations!J524</f>
        <v>0</v>
      </c>
      <c r="L546" s="31">
        <f>Calculations!E524</f>
        <v>0</v>
      </c>
      <c r="M546" s="31">
        <f>Calculations!I524</f>
        <v>0</v>
      </c>
      <c r="N546" s="31">
        <f>Calculations!P524</f>
        <v>3.2000000000000001E-2</v>
      </c>
      <c r="O546" s="31">
        <f>Calculations!U524</f>
        <v>0.60206961429915329</v>
      </c>
      <c r="P546" s="31">
        <f>Calculations!N524</f>
        <v>0</v>
      </c>
      <c r="Q546" s="31">
        <f>Calculations!S524</f>
        <v>0</v>
      </c>
      <c r="R546" s="31">
        <f>Calculations!M524</f>
        <v>0</v>
      </c>
      <c r="S546" s="31">
        <f>Calculations!R524</f>
        <v>0</v>
      </c>
      <c r="T546" s="31">
        <f>Calculations!AA524</f>
        <v>0</v>
      </c>
      <c r="U546" s="31">
        <f>Calculations!AE524</f>
        <v>0</v>
      </c>
      <c r="V546" s="31">
        <f>Calculations!AB524</f>
        <v>0</v>
      </c>
      <c r="W546" s="31">
        <f>Calculations!AF524</f>
        <v>0</v>
      </c>
      <c r="X546" s="31">
        <f>Calculations!AC524</f>
        <v>0</v>
      </c>
      <c r="Y546" s="31">
        <f>Calculations!AG524</f>
        <v>0</v>
      </c>
      <c r="Z546" s="31">
        <f>Calculations!AD524</f>
        <v>0</v>
      </c>
      <c r="AA546" s="31">
        <f>Calculations!AH524</f>
        <v>0</v>
      </c>
      <c r="AB546" s="15" t="s">
        <v>64</v>
      </c>
      <c r="AC546" s="14" t="s">
        <v>2098</v>
      </c>
      <c r="AD546" s="22" t="s">
        <v>2106</v>
      </c>
      <c r="AE546" s="22" t="s">
        <v>2101</v>
      </c>
      <c r="AF546" s="22"/>
      <c r="AG546" s="14" t="s">
        <v>2121</v>
      </c>
    </row>
    <row r="547" spans="2:33" ht="25.5" customHeight="1" x14ac:dyDescent="0.25">
      <c r="B547" s="54" t="str">
        <f>Calculations!A525</f>
        <v>M72</v>
      </c>
      <c r="C547" s="14" t="str">
        <f>Calculations!B525</f>
        <v>Moreton-in-Marsh - 421916, 232548</v>
      </c>
      <c r="D547" s="9" t="str">
        <f>Calculations!C525</f>
        <v>Housing</v>
      </c>
      <c r="E547" s="31">
        <f>Calculations!D525</f>
        <v>17.564</v>
      </c>
      <c r="F547" s="31">
        <f>Calculations!H525</f>
        <v>17.564</v>
      </c>
      <c r="G547" s="31">
        <f>Calculations!L525</f>
        <v>100</v>
      </c>
      <c r="H547" s="31">
        <f>Calculations!G525</f>
        <v>0</v>
      </c>
      <c r="I547" s="31">
        <f>Calculations!K525</f>
        <v>0</v>
      </c>
      <c r="J547" s="31">
        <f>Calculations!F525</f>
        <v>0</v>
      </c>
      <c r="K547" s="31">
        <f>Calculations!J525</f>
        <v>0</v>
      </c>
      <c r="L547" s="31">
        <f>Calculations!E525</f>
        <v>0</v>
      </c>
      <c r="M547" s="31">
        <f>Calculations!I525</f>
        <v>0</v>
      </c>
      <c r="N547" s="31">
        <f>Calculations!P525</f>
        <v>1.238</v>
      </c>
      <c r="O547" s="31">
        <f>Calculations!U525</f>
        <v>7.0485083124572991</v>
      </c>
      <c r="P547" s="31">
        <f>Calculations!N525</f>
        <v>0.48499999999999999</v>
      </c>
      <c r="Q547" s="31">
        <f>Calculations!S525</f>
        <v>2.7613299931678434</v>
      </c>
      <c r="R547" s="31">
        <f>Calculations!M525</f>
        <v>0.66200000000000003</v>
      </c>
      <c r="S547" s="31">
        <f>Calculations!R525</f>
        <v>3.7690731040765204</v>
      </c>
      <c r="T547" s="31">
        <f>Calculations!AA525</f>
        <v>0</v>
      </c>
      <c r="U547" s="31">
        <f>Calculations!AE525</f>
        <v>0</v>
      </c>
      <c r="V547" s="31">
        <f>Calculations!AB525</f>
        <v>0</v>
      </c>
      <c r="W547" s="31">
        <f>Calculations!AF525</f>
        <v>0</v>
      </c>
      <c r="X547" s="31">
        <f>Calculations!AC525</f>
        <v>0</v>
      </c>
      <c r="Y547" s="31">
        <f>Calculations!AG525</f>
        <v>0</v>
      </c>
      <c r="Z547" s="31">
        <f>Calculations!AD525</f>
        <v>0</v>
      </c>
      <c r="AA547" s="31">
        <f>Calculations!AH525</f>
        <v>0</v>
      </c>
      <c r="AB547" s="15" t="s">
        <v>64</v>
      </c>
      <c r="AC547" s="14" t="s">
        <v>2097</v>
      </c>
      <c r="AD547" s="22" t="s">
        <v>2119</v>
      </c>
      <c r="AE547" s="22" t="s">
        <v>2120</v>
      </c>
      <c r="AF547" s="22"/>
      <c r="AG547" s="14" t="s">
        <v>2124</v>
      </c>
    </row>
    <row r="548" spans="2:33" ht="37.5" x14ac:dyDescent="0.25">
      <c r="B548" s="54" t="str">
        <f>Calculations!A526</f>
        <v>M74</v>
      </c>
      <c r="C548" s="14" t="str">
        <f>Calculations!B526</f>
        <v>Land south of Moreton and west of Fosse Way</v>
      </c>
      <c r="D548" s="9" t="str">
        <f>Calculations!C526</f>
        <v>Housing</v>
      </c>
      <c r="E548" s="31">
        <f>Calculations!D526</f>
        <v>6.59</v>
      </c>
      <c r="F548" s="31">
        <f>Calculations!H526</f>
        <v>6.59</v>
      </c>
      <c r="G548" s="31">
        <f>Calculations!L526</f>
        <v>100</v>
      </c>
      <c r="H548" s="31">
        <f>Calculations!G526</f>
        <v>0</v>
      </c>
      <c r="I548" s="31">
        <f>Calculations!K526</f>
        <v>0</v>
      </c>
      <c r="J548" s="31">
        <f>Calculations!F526</f>
        <v>0</v>
      </c>
      <c r="K548" s="31">
        <f>Calculations!J526</f>
        <v>0</v>
      </c>
      <c r="L548" s="31">
        <f>Calculations!E526</f>
        <v>0</v>
      </c>
      <c r="M548" s="31">
        <f>Calculations!I526</f>
        <v>0</v>
      </c>
      <c r="N548" s="31">
        <f>Calculations!P526</f>
        <v>0</v>
      </c>
      <c r="O548" s="31">
        <f>Calculations!U526</f>
        <v>0</v>
      </c>
      <c r="P548" s="31">
        <f>Calculations!N526</f>
        <v>0</v>
      </c>
      <c r="Q548" s="31">
        <f>Calculations!S526</f>
        <v>0</v>
      </c>
      <c r="R548" s="31">
        <f>Calculations!M526</f>
        <v>0</v>
      </c>
      <c r="S548" s="31">
        <f>Calculations!R526</f>
        <v>0</v>
      </c>
      <c r="T548" s="31">
        <f>Calculations!AA526</f>
        <v>0</v>
      </c>
      <c r="U548" s="31">
        <f>Calculations!AE526</f>
        <v>0</v>
      </c>
      <c r="V548" s="31">
        <f>Calculations!AB526</f>
        <v>0</v>
      </c>
      <c r="W548" s="31">
        <f>Calculations!AF526</f>
        <v>0</v>
      </c>
      <c r="X548" s="31">
        <f>Calculations!AC526</f>
        <v>0</v>
      </c>
      <c r="Y548" s="31">
        <f>Calculations!AG526</f>
        <v>0</v>
      </c>
      <c r="Z548" s="31">
        <f>Calculations!AD526</f>
        <v>0</v>
      </c>
      <c r="AA548" s="31">
        <f>Calculations!AH526</f>
        <v>0</v>
      </c>
      <c r="AB548" s="15" t="s">
        <v>64</v>
      </c>
      <c r="AC548" s="14" t="s">
        <v>2098</v>
      </c>
      <c r="AD548" s="22" t="s">
        <v>2106</v>
      </c>
      <c r="AE548" s="22" t="s">
        <v>2101</v>
      </c>
      <c r="AF548" s="22"/>
      <c r="AG548" s="14" t="s">
        <v>2121</v>
      </c>
    </row>
    <row r="549" spans="2:33" ht="25.5" customHeight="1" x14ac:dyDescent="0.25">
      <c r="B549" s="54" t="str">
        <f>Calculations!A527</f>
        <v>M75</v>
      </c>
      <c r="C549" s="14" t="str">
        <f>Calculations!B527</f>
        <v>Moreton-in-Marsh</v>
      </c>
      <c r="D549" s="9" t="str">
        <f>Calculations!C527</f>
        <v>Housing</v>
      </c>
      <c r="E549" s="31">
        <f>Calculations!D527</f>
        <v>9.4879999999999995</v>
      </c>
      <c r="F549" s="31">
        <f>Calculations!H527</f>
        <v>9.4879999999999995</v>
      </c>
      <c r="G549" s="31">
        <f>Calculations!L527</f>
        <v>100</v>
      </c>
      <c r="H549" s="31">
        <f>Calculations!G527</f>
        <v>0</v>
      </c>
      <c r="I549" s="31">
        <f>Calculations!K527</f>
        <v>0</v>
      </c>
      <c r="J549" s="31">
        <f>Calculations!F527</f>
        <v>0</v>
      </c>
      <c r="K549" s="31">
        <f>Calculations!J527</f>
        <v>0</v>
      </c>
      <c r="L549" s="31">
        <f>Calculations!E527</f>
        <v>0</v>
      </c>
      <c r="M549" s="31">
        <f>Calculations!I527</f>
        <v>0</v>
      </c>
      <c r="N549" s="31">
        <f>Calculations!P527</f>
        <v>0.35099999999999998</v>
      </c>
      <c r="O549" s="31">
        <f>Calculations!U527</f>
        <v>3.6994097807757162</v>
      </c>
      <c r="P549" s="31">
        <f>Calculations!N527</f>
        <v>0.21199999999999999</v>
      </c>
      <c r="Q549" s="31">
        <f>Calculations!S527</f>
        <v>2.2344013490725128</v>
      </c>
      <c r="R549" s="31">
        <f>Calculations!M527</f>
        <v>0.14199999999999999</v>
      </c>
      <c r="S549" s="31">
        <f>Calculations!R527</f>
        <v>1.496627318718381</v>
      </c>
      <c r="T549" s="31">
        <f>Calculations!AA527</f>
        <v>0</v>
      </c>
      <c r="U549" s="31">
        <f>Calculations!AE527</f>
        <v>0</v>
      </c>
      <c r="V549" s="31">
        <f>Calculations!AB527</f>
        <v>0</v>
      </c>
      <c r="W549" s="31">
        <f>Calculations!AF527</f>
        <v>0</v>
      </c>
      <c r="X549" s="31">
        <f>Calculations!AC527</f>
        <v>0</v>
      </c>
      <c r="Y549" s="31">
        <f>Calculations!AG527</f>
        <v>0</v>
      </c>
      <c r="Z549" s="31">
        <f>Calculations!AD527</f>
        <v>0</v>
      </c>
      <c r="AA549" s="31">
        <f>Calculations!AH527</f>
        <v>0</v>
      </c>
      <c r="AB549" s="15" t="s">
        <v>64</v>
      </c>
      <c r="AC549" s="14" t="s">
        <v>2097</v>
      </c>
      <c r="AD549" s="22" t="s">
        <v>2119</v>
      </c>
      <c r="AE549" s="22" t="s">
        <v>2120</v>
      </c>
      <c r="AF549" s="22"/>
      <c r="AG549" s="14" t="s">
        <v>2124</v>
      </c>
    </row>
    <row r="550" spans="2:33" ht="112.5" x14ac:dyDescent="0.25">
      <c r="B550" s="54" t="str">
        <f>Calculations!A528</f>
        <v>M76</v>
      </c>
      <c r="C550" s="14" t="str">
        <f>Calculations!B528</f>
        <v>Moreton-in-Marsh</v>
      </c>
      <c r="D550" s="9" t="str">
        <f>Calculations!C528</f>
        <v>Housing</v>
      </c>
      <c r="E550" s="31">
        <f>Calculations!D528</f>
        <v>3.2450000000000001</v>
      </c>
      <c r="F550" s="31">
        <f>Calculations!H528</f>
        <v>3.0869999999999997</v>
      </c>
      <c r="G550" s="31">
        <f>Calculations!L528</f>
        <v>95.130970724191059</v>
      </c>
      <c r="H550" s="31">
        <f>Calculations!G528</f>
        <v>7.4999999999999997E-2</v>
      </c>
      <c r="I550" s="31">
        <f>Calculations!K528</f>
        <v>2.3112480739599381</v>
      </c>
      <c r="J550" s="31">
        <f>Calculations!F528</f>
        <v>0</v>
      </c>
      <c r="K550" s="31">
        <f>Calculations!J528</f>
        <v>0</v>
      </c>
      <c r="L550" s="31">
        <f>Calculations!E528</f>
        <v>8.3000000000000004E-2</v>
      </c>
      <c r="M550" s="31">
        <f>Calculations!I528</f>
        <v>2.5577812018489987</v>
      </c>
      <c r="N550" s="31">
        <f>Calculations!P528</f>
        <v>0.20399999999999999</v>
      </c>
      <c r="O550" s="31">
        <f>Calculations!U528</f>
        <v>6.2865947611710311</v>
      </c>
      <c r="P550" s="31">
        <f>Calculations!N528</f>
        <v>0.06</v>
      </c>
      <c r="Q550" s="31">
        <f>Calculations!S528</f>
        <v>1.8489984591679505</v>
      </c>
      <c r="R550" s="31">
        <f>Calculations!M528</f>
        <v>1.0999999999999999E-2</v>
      </c>
      <c r="S550" s="31">
        <f>Calculations!R528</f>
        <v>0.33898305084745761</v>
      </c>
      <c r="T550" s="31">
        <f>Calculations!AA528</f>
        <v>0.04</v>
      </c>
      <c r="U550" s="31">
        <f>Calculations!AE528</f>
        <v>1.2326656394453006</v>
      </c>
      <c r="V550" s="31">
        <f>Calculations!AB528</f>
        <v>7.8E-2</v>
      </c>
      <c r="W550" s="31">
        <f>Calculations!AF528</f>
        <v>2.4036979969183356</v>
      </c>
      <c r="X550" s="31">
        <f>Calculations!AC528</f>
        <v>0</v>
      </c>
      <c r="Y550" s="31">
        <f>Calculations!AG528</f>
        <v>0</v>
      </c>
      <c r="Z550" s="31">
        <f>Calculations!AD528</f>
        <v>0</v>
      </c>
      <c r="AA550" s="31">
        <f>Calculations!AH528</f>
        <v>0</v>
      </c>
      <c r="AB550" s="15" t="s">
        <v>64</v>
      </c>
      <c r="AC550" s="14" t="s">
        <v>2096</v>
      </c>
      <c r="AD550" s="22" t="s">
        <v>2114</v>
      </c>
      <c r="AE550" s="22" t="s">
        <v>2100</v>
      </c>
      <c r="AF550" s="22"/>
      <c r="AG550" s="14" t="s">
        <v>2126</v>
      </c>
    </row>
    <row r="551" spans="2:33" ht="112.5" x14ac:dyDescent="0.25">
      <c r="B551" s="54" t="str">
        <f>Calculations!A529</f>
        <v>M77</v>
      </c>
      <c r="C551" s="14" t="str">
        <f>Calculations!B529</f>
        <v>Moreton-in-Marsh</v>
      </c>
      <c r="D551" s="9" t="str">
        <f>Calculations!C529</f>
        <v>Housing</v>
      </c>
      <c r="E551" s="31">
        <f>Calculations!D529</f>
        <v>11.004</v>
      </c>
      <c r="F551" s="31">
        <f>Calculations!H529</f>
        <v>6.5579999999999998</v>
      </c>
      <c r="G551" s="31">
        <f>Calculations!L529</f>
        <v>59.596510359869136</v>
      </c>
      <c r="H551" s="31">
        <f>Calculations!G529</f>
        <v>0.28199999999999997</v>
      </c>
      <c r="I551" s="31">
        <f>Calculations!K529</f>
        <v>2.5627044711014175</v>
      </c>
      <c r="J551" s="31">
        <f>Calculations!F529</f>
        <v>0</v>
      </c>
      <c r="K551" s="31">
        <f>Calculations!J529</f>
        <v>0</v>
      </c>
      <c r="L551" s="31">
        <f>Calculations!E529</f>
        <v>4.1639999999999997</v>
      </c>
      <c r="M551" s="31">
        <f>Calculations!I529</f>
        <v>37.840785169029445</v>
      </c>
      <c r="N551" s="31">
        <f>Calculations!P529</f>
        <v>2.153</v>
      </c>
      <c r="O551" s="31">
        <f>Calculations!U529</f>
        <v>19.565612504543804</v>
      </c>
      <c r="P551" s="31">
        <f>Calculations!N529</f>
        <v>1.4379999999999999</v>
      </c>
      <c r="Q551" s="31">
        <f>Calculations!S529</f>
        <v>13.067975281715741</v>
      </c>
      <c r="R551" s="31">
        <f>Calculations!M529</f>
        <v>0.96799999999999997</v>
      </c>
      <c r="S551" s="31">
        <f>Calculations!R529</f>
        <v>8.7968011632133774</v>
      </c>
      <c r="T551" s="31">
        <f>Calculations!AA529</f>
        <v>3.7269999999999999</v>
      </c>
      <c r="U551" s="31">
        <f>Calculations!AE529</f>
        <v>33.869501999272991</v>
      </c>
      <c r="V551" s="31">
        <f>Calculations!AB529</f>
        <v>0.3</v>
      </c>
      <c r="W551" s="31">
        <f>Calculations!AF529</f>
        <v>2.7262813522355507</v>
      </c>
      <c r="X551" s="31">
        <f>Calculations!AC529</f>
        <v>0</v>
      </c>
      <c r="Y551" s="31">
        <f>Calculations!AG529</f>
        <v>0</v>
      </c>
      <c r="Z551" s="31">
        <f>Calculations!AD529</f>
        <v>0</v>
      </c>
      <c r="AA551" s="31">
        <f>Calculations!AH529</f>
        <v>0</v>
      </c>
      <c r="AB551" s="15" t="s">
        <v>64</v>
      </c>
      <c r="AC551" s="14" t="s">
        <v>2096</v>
      </c>
      <c r="AD551" s="22" t="s">
        <v>2114</v>
      </c>
      <c r="AE551" s="22" t="s">
        <v>2100</v>
      </c>
      <c r="AF551" s="22"/>
      <c r="AG551" s="14" t="s">
        <v>2126</v>
      </c>
    </row>
    <row r="552" spans="2:33" ht="37.5" x14ac:dyDescent="0.25">
      <c r="B552" s="54" t="str">
        <f>Calculations!A530</f>
        <v>M8</v>
      </c>
      <c r="C552" s="14" t="str">
        <f>Calculations!B530</f>
        <v>Land adjacent to 174 Fosseway Avenue</v>
      </c>
      <c r="D552" s="9" t="str">
        <f>Calculations!C530</f>
        <v>Housing</v>
      </c>
      <c r="E552" s="31">
        <f>Calculations!D530</f>
        <v>1.4E-2</v>
      </c>
      <c r="F552" s="31">
        <f>Calculations!H530</f>
        <v>1.4E-2</v>
      </c>
      <c r="G552" s="31">
        <f>Calculations!L530</f>
        <v>100</v>
      </c>
      <c r="H552" s="31">
        <f>Calculations!G530</f>
        <v>0</v>
      </c>
      <c r="I552" s="31">
        <f>Calculations!K530</f>
        <v>0</v>
      </c>
      <c r="J552" s="31">
        <f>Calculations!F530</f>
        <v>0</v>
      </c>
      <c r="K552" s="31">
        <f>Calculations!J530</f>
        <v>0</v>
      </c>
      <c r="L552" s="31">
        <f>Calculations!E530</f>
        <v>0</v>
      </c>
      <c r="M552" s="31">
        <f>Calculations!I530</f>
        <v>0</v>
      </c>
      <c r="N552" s="31">
        <f>Calculations!P530</f>
        <v>0</v>
      </c>
      <c r="O552" s="31">
        <f>Calculations!U530</f>
        <v>0</v>
      </c>
      <c r="P552" s="31">
        <f>Calculations!N530</f>
        <v>0</v>
      </c>
      <c r="Q552" s="31">
        <f>Calculations!S530</f>
        <v>0</v>
      </c>
      <c r="R552" s="31">
        <f>Calculations!M530</f>
        <v>0</v>
      </c>
      <c r="S552" s="31">
        <f>Calculations!R530</f>
        <v>0</v>
      </c>
      <c r="T552" s="31">
        <f>Calculations!AA530</f>
        <v>0</v>
      </c>
      <c r="U552" s="31">
        <f>Calculations!AE530</f>
        <v>0</v>
      </c>
      <c r="V552" s="31">
        <f>Calculations!AB530</f>
        <v>0</v>
      </c>
      <c r="W552" s="31">
        <f>Calculations!AF530</f>
        <v>0</v>
      </c>
      <c r="X552" s="31">
        <f>Calculations!AC530</f>
        <v>0</v>
      </c>
      <c r="Y552" s="31">
        <f>Calculations!AG530</f>
        <v>0</v>
      </c>
      <c r="Z552" s="31">
        <f>Calculations!AD530</f>
        <v>0</v>
      </c>
      <c r="AA552" s="31">
        <f>Calculations!AH530</f>
        <v>0</v>
      </c>
      <c r="AB552" s="15" t="s">
        <v>64</v>
      </c>
      <c r="AC552" s="14" t="s">
        <v>2099</v>
      </c>
      <c r="AD552" s="22" t="s">
        <v>2107</v>
      </c>
      <c r="AE552" s="22" t="s">
        <v>2102</v>
      </c>
      <c r="AF552" s="22"/>
      <c r="AG552" s="14" t="s">
        <v>2122</v>
      </c>
    </row>
    <row r="553" spans="2:33" ht="25.5" customHeight="1" x14ac:dyDescent="0.25">
      <c r="B553" s="54" t="str">
        <f>Calculations!A531</f>
        <v>M9</v>
      </c>
      <c r="C553" s="14" t="str">
        <f>Calculations!B531</f>
        <v>Land adjacent 'South Croft',_x000D_
 Evenlode Road</v>
      </c>
      <c r="D553" s="9" t="str">
        <f>Calculations!C531</f>
        <v>Housing</v>
      </c>
      <c r="E553" s="31">
        <f>Calculations!D531</f>
        <v>1.2270000000000001</v>
      </c>
      <c r="F553" s="31">
        <f>Calculations!H531</f>
        <v>1.2270000000000001</v>
      </c>
      <c r="G553" s="31">
        <f>Calculations!L531</f>
        <v>100</v>
      </c>
      <c r="H553" s="31">
        <f>Calculations!G531</f>
        <v>0</v>
      </c>
      <c r="I553" s="31">
        <f>Calculations!K531</f>
        <v>0</v>
      </c>
      <c r="J553" s="31">
        <f>Calculations!F531</f>
        <v>0</v>
      </c>
      <c r="K553" s="31">
        <f>Calculations!J531</f>
        <v>0</v>
      </c>
      <c r="L553" s="31">
        <f>Calculations!E531</f>
        <v>0</v>
      </c>
      <c r="M553" s="31">
        <f>Calculations!I531</f>
        <v>0</v>
      </c>
      <c r="N553" s="31">
        <f>Calculations!P531</f>
        <v>4.1000000000000002E-2</v>
      </c>
      <c r="O553" s="31">
        <f>Calculations!U531</f>
        <v>3.3414832925835372</v>
      </c>
      <c r="P553" s="31">
        <f>Calculations!N531</f>
        <v>2E-3</v>
      </c>
      <c r="Q553" s="31">
        <f>Calculations!S531</f>
        <v>0.16299918500407498</v>
      </c>
      <c r="R553" s="31">
        <f>Calculations!M531</f>
        <v>4.0000000000000001E-3</v>
      </c>
      <c r="S553" s="31">
        <f>Calculations!R531</f>
        <v>0.32599837000814996</v>
      </c>
      <c r="T553" s="31">
        <f>Calculations!AA531</f>
        <v>0</v>
      </c>
      <c r="U553" s="31">
        <f>Calculations!AE531</f>
        <v>0</v>
      </c>
      <c r="V553" s="31">
        <f>Calculations!AB531</f>
        <v>0</v>
      </c>
      <c r="W553" s="31">
        <f>Calculations!AF531</f>
        <v>0</v>
      </c>
      <c r="X553" s="31">
        <f>Calculations!AC531</f>
        <v>0</v>
      </c>
      <c r="Y553" s="31">
        <f>Calculations!AG531</f>
        <v>0</v>
      </c>
      <c r="Z553" s="31">
        <f>Calculations!AD531</f>
        <v>0</v>
      </c>
      <c r="AA553" s="31">
        <f>Calculations!AH531</f>
        <v>0</v>
      </c>
      <c r="AB553" s="15" t="s">
        <v>64</v>
      </c>
      <c r="AC553" s="14" t="s">
        <v>2097</v>
      </c>
      <c r="AD553" s="22" t="s">
        <v>2119</v>
      </c>
      <c r="AE553" s="22" t="s">
        <v>2120</v>
      </c>
      <c r="AF553" s="22"/>
      <c r="AG553" s="14" t="s">
        <v>2124</v>
      </c>
    </row>
    <row r="554" spans="2:33" ht="37.5" x14ac:dyDescent="0.25">
      <c r="B554" s="54" t="str">
        <f>Calculations!A532</f>
        <v>M9A</v>
      </c>
      <c r="C554" s="14" t="str">
        <f>Calculations!B532</f>
        <v>Land adjacent  'South Croft', Evenlode Road</v>
      </c>
      <c r="D554" s="9" t="str">
        <f>Calculations!C532</f>
        <v>Housing</v>
      </c>
      <c r="E554" s="31">
        <f>Calculations!D532</f>
        <v>0.56000000000000005</v>
      </c>
      <c r="F554" s="31">
        <f>Calculations!H532</f>
        <v>0.56000000000000005</v>
      </c>
      <c r="G554" s="31">
        <f>Calculations!L532</f>
        <v>100</v>
      </c>
      <c r="H554" s="31">
        <f>Calculations!G532</f>
        <v>0</v>
      </c>
      <c r="I554" s="31">
        <f>Calculations!K532</f>
        <v>0</v>
      </c>
      <c r="J554" s="31">
        <f>Calculations!F532</f>
        <v>0</v>
      </c>
      <c r="K554" s="31">
        <f>Calculations!J532</f>
        <v>0</v>
      </c>
      <c r="L554" s="31">
        <f>Calculations!E532</f>
        <v>0</v>
      </c>
      <c r="M554" s="31">
        <f>Calculations!I532</f>
        <v>0</v>
      </c>
      <c r="N554" s="31">
        <f>Calculations!P532</f>
        <v>0</v>
      </c>
      <c r="O554" s="31">
        <f>Calculations!U532</f>
        <v>0</v>
      </c>
      <c r="P554" s="31">
        <f>Calculations!N532</f>
        <v>0</v>
      </c>
      <c r="Q554" s="31">
        <f>Calculations!S532</f>
        <v>0</v>
      </c>
      <c r="R554" s="31">
        <f>Calculations!M532</f>
        <v>0</v>
      </c>
      <c r="S554" s="31">
        <f>Calculations!R532</f>
        <v>0</v>
      </c>
      <c r="T554" s="31">
        <f>Calculations!AA532</f>
        <v>0</v>
      </c>
      <c r="U554" s="31">
        <f>Calculations!AE532</f>
        <v>0</v>
      </c>
      <c r="V554" s="31">
        <f>Calculations!AB532</f>
        <v>0</v>
      </c>
      <c r="W554" s="31">
        <f>Calculations!AF532</f>
        <v>0</v>
      </c>
      <c r="X554" s="31">
        <f>Calculations!AC532</f>
        <v>0</v>
      </c>
      <c r="Y554" s="31">
        <f>Calculations!AG532</f>
        <v>0</v>
      </c>
      <c r="Z554" s="31">
        <f>Calculations!AD532</f>
        <v>0</v>
      </c>
      <c r="AA554" s="31">
        <f>Calculations!AH532</f>
        <v>0</v>
      </c>
      <c r="AB554" s="15" t="s">
        <v>64</v>
      </c>
      <c r="AC554" s="14" t="s">
        <v>2099</v>
      </c>
      <c r="AD554" s="22" t="s">
        <v>2107</v>
      </c>
      <c r="AE554" s="22" t="s">
        <v>2102</v>
      </c>
      <c r="AF554" s="22"/>
      <c r="AG554" s="14" t="s">
        <v>2122</v>
      </c>
    </row>
    <row r="555" spans="2:33" ht="37.5" x14ac:dyDescent="0.25">
      <c r="B555" s="54" t="str">
        <f>Calculations!A533</f>
        <v>M9B</v>
      </c>
      <c r="C555" s="14" t="str">
        <f>Calculations!B533</f>
        <v>Land at Evenlode Road</v>
      </c>
      <c r="D555" s="9" t="str">
        <f>Calculations!C533</f>
        <v>Housing</v>
      </c>
      <c r="E555" s="31">
        <f>Calculations!D533</f>
        <v>0.34100000000000003</v>
      </c>
      <c r="F555" s="31">
        <f>Calculations!H533</f>
        <v>0.34100000000000003</v>
      </c>
      <c r="G555" s="31">
        <f>Calculations!L533</f>
        <v>100</v>
      </c>
      <c r="H555" s="31">
        <f>Calculations!G533</f>
        <v>0</v>
      </c>
      <c r="I555" s="31">
        <f>Calculations!K533</f>
        <v>0</v>
      </c>
      <c r="J555" s="31">
        <f>Calculations!F533</f>
        <v>0</v>
      </c>
      <c r="K555" s="31">
        <f>Calculations!J533</f>
        <v>0</v>
      </c>
      <c r="L555" s="31">
        <f>Calculations!E533</f>
        <v>0</v>
      </c>
      <c r="M555" s="31">
        <f>Calculations!I533</f>
        <v>0</v>
      </c>
      <c r="N555" s="31">
        <f>Calculations!P533</f>
        <v>0</v>
      </c>
      <c r="O555" s="31">
        <f>Calculations!U533</f>
        <v>0</v>
      </c>
      <c r="P555" s="31">
        <f>Calculations!N533</f>
        <v>0</v>
      </c>
      <c r="Q555" s="31">
        <f>Calculations!S533</f>
        <v>0</v>
      </c>
      <c r="R555" s="31">
        <f>Calculations!M533</f>
        <v>0</v>
      </c>
      <c r="S555" s="31">
        <f>Calculations!R533</f>
        <v>0</v>
      </c>
      <c r="T555" s="31">
        <f>Calculations!AA533</f>
        <v>0</v>
      </c>
      <c r="U555" s="31">
        <f>Calculations!AE533</f>
        <v>0</v>
      </c>
      <c r="V555" s="31">
        <f>Calculations!AB533</f>
        <v>0</v>
      </c>
      <c r="W555" s="31">
        <f>Calculations!AF533</f>
        <v>0</v>
      </c>
      <c r="X555" s="31">
        <f>Calculations!AC533</f>
        <v>0</v>
      </c>
      <c r="Y555" s="31">
        <f>Calculations!AG533</f>
        <v>0</v>
      </c>
      <c r="Z555" s="31">
        <f>Calculations!AD533</f>
        <v>0</v>
      </c>
      <c r="AA555" s="31">
        <f>Calculations!AH533</f>
        <v>0</v>
      </c>
      <c r="AB555" s="15" t="s">
        <v>64</v>
      </c>
      <c r="AC555" s="14" t="s">
        <v>2099</v>
      </c>
      <c r="AD555" s="22" t="s">
        <v>2107</v>
      </c>
      <c r="AE555" s="22" t="s">
        <v>2102</v>
      </c>
      <c r="AF555" s="22"/>
      <c r="AG555" s="14" t="s">
        <v>2122</v>
      </c>
    </row>
    <row r="556" spans="2:33" ht="112.5" x14ac:dyDescent="0.25">
      <c r="B556" s="54" t="str">
        <f>Calculations!A534</f>
        <v>M9C</v>
      </c>
      <c r="C556" s="14" t="str">
        <f>Calculations!B534</f>
        <v>Land at Evenlode Road</v>
      </c>
      <c r="D556" s="9" t="str">
        <f>Calculations!C534</f>
        <v>Housing</v>
      </c>
      <c r="E556" s="31">
        <f>Calculations!D534</f>
        <v>1.3320000000000001</v>
      </c>
      <c r="F556" s="31">
        <f>Calculations!H534</f>
        <v>1.292</v>
      </c>
      <c r="G556" s="31">
        <f>Calculations!L534</f>
        <v>96.996996996996998</v>
      </c>
      <c r="H556" s="31">
        <f>Calculations!G534</f>
        <v>2E-3</v>
      </c>
      <c r="I556" s="31">
        <f>Calculations!K534</f>
        <v>0.15015015015015015</v>
      </c>
      <c r="J556" s="31">
        <f>Calculations!F534</f>
        <v>0</v>
      </c>
      <c r="K556" s="31">
        <f>Calculations!J534</f>
        <v>0</v>
      </c>
      <c r="L556" s="31">
        <f>Calculations!E534</f>
        <v>3.7999999999999999E-2</v>
      </c>
      <c r="M556" s="31">
        <f>Calculations!I534</f>
        <v>2.8528528528528527</v>
      </c>
      <c r="N556" s="31">
        <f>Calculations!P534</f>
        <v>0.19400000000000001</v>
      </c>
      <c r="O556" s="31">
        <f>Calculations!U534</f>
        <v>14.564564564564563</v>
      </c>
      <c r="P556" s="31">
        <f>Calculations!N534</f>
        <v>3.3000000000000002E-2</v>
      </c>
      <c r="Q556" s="31">
        <f>Calculations!S534</f>
        <v>2.4774774774774775</v>
      </c>
      <c r="R556" s="31">
        <f>Calculations!M534</f>
        <v>1.2999999999999999E-2</v>
      </c>
      <c r="S556" s="31">
        <f>Calculations!R534</f>
        <v>0.97597597597597585</v>
      </c>
      <c r="T556" s="31">
        <f>Calculations!AA534</f>
        <v>1E-3</v>
      </c>
      <c r="U556" s="31">
        <f>Calculations!AE534</f>
        <v>7.5075075075075076E-2</v>
      </c>
      <c r="V556" s="31">
        <f>Calculations!AB534</f>
        <v>1.4999999999999999E-2</v>
      </c>
      <c r="W556" s="31">
        <f>Calculations!AF534</f>
        <v>1.1261261261261262</v>
      </c>
      <c r="X556" s="31">
        <f>Calculations!AC534</f>
        <v>0</v>
      </c>
      <c r="Y556" s="31">
        <f>Calculations!AG534</f>
        <v>0</v>
      </c>
      <c r="Z556" s="31">
        <f>Calculations!AD534</f>
        <v>0</v>
      </c>
      <c r="AA556" s="31">
        <f>Calculations!AH534</f>
        <v>0</v>
      </c>
      <c r="AB556" s="15" t="s">
        <v>64</v>
      </c>
      <c r="AC556" s="14" t="s">
        <v>2096</v>
      </c>
      <c r="AD556" s="22" t="s">
        <v>2114</v>
      </c>
      <c r="AE556" s="22" t="s">
        <v>2100</v>
      </c>
      <c r="AF556" s="22"/>
      <c r="AG556" s="14" t="s">
        <v>2126</v>
      </c>
    </row>
    <row r="557" spans="2:33" ht="25.5" customHeight="1" x14ac:dyDescent="0.25">
      <c r="B557" s="54" t="str">
        <f>Calculations!A535</f>
        <v>M9D</v>
      </c>
      <c r="C557" s="14" t="str">
        <f>Calculations!B535</f>
        <v>Land at Evenlode Road</v>
      </c>
      <c r="D557" s="9" t="str">
        <f>Calculations!C535</f>
        <v>Housing</v>
      </c>
      <c r="E557" s="31">
        <f>Calculations!D535</f>
        <v>0.29199999999999998</v>
      </c>
      <c r="F557" s="31">
        <f>Calculations!H535</f>
        <v>0.29199999999999998</v>
      </c>
      <c r="G557" s="31">
        <f>Calculations!L535</f>
        <v>100</v>
      </c>
      <c r="H557" s="31">
        <f>Calculations!G535</f>
        <v>0</v>
      </c>
      <c r="I557" s="31">
        <f>Calculations!K535</f>
        <v>0</v>
      </c>
      <c r="J557" s="31">
        <f>Calculations!F535</f>
        <v>0</v>
      </c>
      <c r="K557" s="31">
        <f>Calculations!J535</f>
        <v>0</v>
      </c>
      <c r="L557" s="31">
        <f>Calculations!E535</f>
        <v>0</v>
      </c>
      <c r="M557" s="31">
        <f>Calculations!I535</f>
        <v>0</v>
      </c>
      <c r="N557" s="31">
        <f>Calculations!P535</f>
        <v>8.0000000000000002E-3</v>
      </c>
      <c r="O557" s="31">
        <f>Calculations!U535</f>
        <v>2.7397260273972606</v>
      </c>
      <c r="P557" s="31">
        <f>Calculations!N535</f>
        <v>1E-3</v>
      </c>
      <c r="Q557" s="31">
        <f>Calculations!S535</f>
        <v>0.34246575342465757</v>
      </c>
      <c r="R557" s="31">
        <f>Calculations!M535</f>
        <v>6.0000000000000001E-3</v>
      </c>
      <c r="S557" s="31">
        <f>Calculations!R535</f>
        <v>2.0547945205479454</v>
      </c>
      <c r="T557" s="31">
        <f>Calculations!AA535</f>
        <v>0</v>
      </c>
      <c r="U557" s="31">
        <f>Calculations!AE535</f>
        <v>0</v>
      </c>
      <c r="V557" s="31">
        <f>Calculations!AB535</f>
        <v>0</v>
      </c>
      <c r="W557" s="31">
        <f>Calculations!AF535</f>
        <v>0</v>
      </c>
      <c r="X557" s="31">
        <f>Calculations!AC535</f>
        <v>0</v>
      </c>
      <c r="Y557" s="31">
        <f>Calculations!AG535</f>
        <v>0</v>
      </c>
      <c r="Z557" s="31">
        <f>Calculations!AD535</f>
        <v>0</v>
      </c>
      <c r="AA557" s="31">
        <f>Calculations!AH535</f>
        <v>0</v>
      </c>
      <c r="AB557" s="15" t="s">
        <v>64</v>
      </c>
      <c r="AC557" s="14" t="s">
        <v>2097</v>
      </c>
      <c r="AD557" s="22" t="s">
        <v>2119</v>
      </c>
      <c r="AE557" s="22" t="s">
        <v>2120</v>
      </c>
      <c r="AF557" s="22"/>
      <c r="AG557" s="14" t="s">
        <v>2124</v>
      </c>
    </row>
    <row r="558" spans="2:33" ht="37.5" x14ac:dyDescent="0.25">
      <c r="B558" s="54" t="str">
        <f>Calculations!A536</f>
        <v>MK10</v>
      </c>
      <c r="C558" s="14" t="str">
        <f>Calculations!B536</f>
        <v>Peacefield, Broad Marston Lane,_x000D_
 GL55 6SF</v>
      </c>
      <c r="D558" s="9" t="str">
        <f>Calculations!C536</f>
        <v>Housing</v>
      </c>
      <c r="E558" s="31">
        <f>Calculations!D536</f>
        <v>0.33600000000000002</v>
      </c>
      <c r="F558" s="31">
        <f>Calculations!H536</f>
        <v>0.33600000000000002</v>
      </c>
      <c r="G558" s="31">
        <f>Calculations!L536</f>
        <v>100</v>
      </c>
      <c r="H558" s="31">
        <f>Calculations!G536</f>
        <v>0</v>
      </c>
      <c r="I558" s="31">
        <f>Calculations!K536</f>
        <v>0</v>
      </c>
      <c r="J558" s="31">
        <f>Calculations!F536</f>
        <v>0</v>
      </c>
      <c r="K558" s="31">
        <f>Calculations!J536</f>
        <v>0</v>
      </c>
      <c r="L558" s="31">
        <f>Calculations!E536</f>
        <v>0</v>
      </c>
      <c r="M558" s="31">
        <f>Calculations!I536</f>
        <v>0</v>
      </c>
      <c r="N558" s="31">
        <f>Calculations!P536</f>
        <v>0</v>
      </c>
      <c r="O558" s="31">
        <f>Calculations!U536</f>
        <v>0</v>
      </c>
      <c r="P558" s="31">
        <f>Calculations!N536</f>
        <v>0</v>
      </c>
      <c r="Q558" s="31">
        <f>Calculations!S536</f>
        <v>0</v>
      </c>
      <c r="R558" s="31">
        <f>Calculations!M536</f>
        <v>0</v>
      </c>
      <c r="S558" s="31">
        <f>Calculations!R536</f>
        <v>0</v>
      </c>
      <c r="T558" s="31">
        <f>Calculations!AA536</f>
        <v>0</v>
      </c>
      <c r="U558" s="31">
        <f>Calculations!AE536</f>
        <v>0</v>
      </c>
      <c r="V558" s="31">
        <f>Calculations!AB536</f>
        <v>0</v>
      </c>
      <c r="W558" s="31">
        <f>Calculations!AF536</f>
        <v>0</v>
      </c>
      <c r="X558" s="31">
        <f>Calculations!AC536</f>
        <v>0</v>
      </c>
      <c r="Y558" s="31">
        <f>Calculations!AG536</f>
        <v>0</v>
      </c>
      <c r="Z558" s="31">
        <f>Calculations!AD536</f>
        <v>0</v>
      </c>
      <c r="AA558" s="31">
        <f>Calculations!AH536</f>
        <v>0</v>
      </c>
      <c r="AB558" s="15" t="s">
        <v>64</v>
      </c>
      <c r="AC558" s="14" t="s">
        <v>2099</v>
      </c>
      <c r="AD558" s="22" t="s">
        <v>2107</v>
      </c>
      <c r="AE558" s="22" t="s">
        <v>2102</v>
      </c>
      <c r="AF558" s="22"/>
      <c r="AG558" s="14" t="s">
        <v>2122</v>
      </c>
    </row>
    <row r="559" spans="2:33" ht="25.5" customHeight="1" x14ac:dyDescent="0.25">
      <c r="B559" s="54" t="str">
        <f>Calculations!A537</f>
        <v>MK11</v>
      </c>
      <c r="C559" s="14" t="str">
        <f>Calculations!B537</f>
        <v>Land east of Stratford Road</v>
      </c>
      <c r="D559" s="9" t="str">
        <f>Calculations!C537</f>
        <v>Housing</v>
      </c>
      <c r="E559" s="31">
        <f>Calculations!D537</f>
        <v>12.375</v>
      </c>
      <c r="F559" s="31">
        <f>Calculations!H537</f>
        <v>12.375</v>
      </c>
      <c r="G559" s="31">
        <f>Calculations!L537</f>
        <v>100</v>
      </c>
      <c r="H559" s="31">
        <f>Calculations!G537</f>
        <v>0</v>
      </c>
      <c r="I559" s="31">
        <f>Calculations!K537</f>
        <v>0</v>
      </c>
      <c r="J559" s="31">
        <f>Calculations!F537</f>
        <v>0</v>
      </c>
      <c r="K559" s="31">
        <f>Calculations!J537</f>
        <v>0</v>
      </c>
      <c r="L559" s="31">
        <f>Calculations!E537</f>
        <v>0</v>
      </c>
      <c r="M559" s="31">
        <f>Calculations!I537</f>
        <v>0</v>
      </c>
      <c r="N559" s="31">
        <f>Calculations!P537</f>
        <v>0.31900000000000001</v>
      </c>
      <c r="O559" s="31">
        <f>Calculations!U537</f>
        <v>2.5777777777777779</v>
      </c>
      <c r="P559" s="31">
        <f>Calculations!N537</f>
        <v>3.2000000000000001E-2</v>
      </c>
      <c r="Q559" s="31">
        <f>Calculations!S537</f>
        <v>0.25858585858585859</v>
      </c>
      <c r="R559" s="31">
        <f>Calculations!M537</f>
        <v>6.0000000000000001E-3</v>
      </c>
      <c r="S559" s="31">
        <f>Calculations!R537</f>
        <v>4.8484848484848485E-2</v>
      </c>
      <c r="T559" s="31">
        <f>Calculations!AA537</f>
        <v>0</v>
      </c>
      <c r="U559" s="31">
        <f>Calculations!AE537</f>
        <v>0</v>
      </c>
      <c r="V559" s="31">
        <f>Calculations!AB537</f>
        <v>0</v>
      </c>
      <c r="W559" s="31">
        <f>Calculations!AF537</f>
        <v>0</v>
      </c>
      <c r="X559" s="31">
        <f>Calculations!AC537</f>
        <v>0</v>
      </c>
      <c r="Y559" s="31">
        <f>Calculations!AG537</f>
        <v>0</v>
      </c>
      <c r="Z559" s="31">
        <f>Calculations!AD537</f>
        <v>0</v>
      </c>
      <c r="AA559" s="31">
        <f>Calculations!AH537</f>
        <v>0</v>
      </c>
      <c r="AB559" s="15" t="s">
        <v>64</v>
      </c>
      <c r="AC559" s="14" t="s">
        <v>2097</v>
      </c>
      <c r="AD559" s="22" t="s">
        <v>2119</v>
      </c>
      <c r="AE559" s="22" t="s">
        <v>2120</v>
      </c>
      <c r="AF559" s="22"/>
      <c r="AG559" s="14" t="s">
        <v>2124</v>
      </c>
    </row>
    <row r="560" spans="2:33" ht="25.5" customHeight="1" x14ac:dyDescent="0.25">
      <c r="B560" s="54" t="str">
        <f>Calculations!A538</f>
        <v>MK12</v>
      </c>
      <c r="C560" s="14" t="str">
        <f>Calculations!B538</f>
        <v>Mickleton</v>
      </c>
      <c r="D560" s="9" t="str">
        <f>Calculations!C538</f>
        <v>Housing</v>
      </c>
      <c r="E560" s="31">
        <f>Calculations!D538</f>
        <v>1.68</v>
      </c>
      <c r="F560" s="31">
        <f>Calculations!H538</f>
        <v>1.68</v>
      </c>
      <c r="G560" s="31">
        <f>Calculations!L538</f>
        <v>100</v>
      </c>
      <c r="H560" s="31">
        <f>Calculations!G538</f>
        <v>0</v>
      </c>
      <c r="I560" s="31">
        <f>Calculations!K538</f>
        <v>0</v>
      </c>
      <c r="J560" s="31">
        <f>Calculations!F538</f>
        <v>0</v>
      </c>
      <c r="K560" s="31">
        <f>Calculations!J538</f>
        <v>0</v>
      </c>
      <c r="L560" s="31">
        <f>Calculations!E538</f>
        <v>0</v>
      </c>
      <c r="M560" s="31">
        <f>Calculations!I538</f>
        <v>0</v>
      </c>
      <c r="N560" s="31">
        <f>Calculations!P538</f>
        <v>0.62</v>
      </c>
      <c r="O560" s="31">
        <f>Calculations!U538</f>
        <v>36.904761904761905</v>
      </c>
      <c r="P560" s="31">
        <f>Calculations!N538</f>
        <v>7.1999999999999995E-2</v>
      </c>
      <c r="Q560" s="31">
        <f>Calculations!S538</f>
        <v>4.2857142857142856</v>
      </c>
      <c r="R560" s="31">
        <f>Calculations!M538</f>
        <v>0.182</v>
      </c>
      <c r="S560" s="31">
        <f>Calculations!R538</f>
        <v>10.833333333333334</v>
      </c>
      <c r="T560" s="31">
        <f>Calculations!AA538</f>
        <v>0</v>
      </c>
      <c r="U560" s="31">
        <f>Calculations!AE538</f>
        <v>0</v>
      </c>
      <c r="V560" s="31">
        <f>Calculations!AB538</f>
        <v>0</v>
      </c>
      <c r="W560" s="31">
        <f>Calculations!AF538</f>
        <v>0</v>
      </c>
      <c r="X560" s="31">
        <f>Calculations!AC538</f>
        <v>0</v>
      </c>
      <c r="Y560" s="31">
        <f>Calculations!AG538</f>
        <v>0</v>
      </c>
      <c r="Z560" s="31">
        <f>Calculations!AD538</f>
        <v>0</v>
      </c>
      <c r="AA560" s="31">
        <f>Calculations!AH538</f>
        <v>0</v>
      </c>
      <c r="AB560" s="15" t="s">
        <v>64</v>
      </c>
      <c r="AC560" s="14" t="s">
        <v>2097</v>
      </c>
      <c r="AD560" s="22" t="s">
        <v>2119</v>
      </c>
      <c r="AE560" s="22" t="s">
        <v>2120</v>
      </c>
      <c r="AF560" s="22"/>
      <c r="AG560" s="14" t="s">
        <v>2124</v>
      </c>
    </row>
    <row r="561" spans="2:33" ht="25.5" customHeight="1" x14ac:dyDescent="0.25">
      <c r="B561" s="54" t="str">
        <f>Calculations!A539</f>
        <v>MK13</v>
      </c>
      <c r="C561" s="14" t="str">
        <f>Calculations!B539</f>
        <v>Mickleton</v>
      </c>
      <c r="D561" s="9" t="str">
        <f>Calculations!C539</f>
        <v>Housing</v>
      </c>
      <c r="E561" s="31">
        <f>Calculations!D539</f>
        <v>6.3810000000000002</v>
      </c>
      <c r="F561" s="31">
        <f>Calculations!H539</f>
        <v>6.3810000000000002</v>
      </c>
      <c r="G561" s="31">
        <f>Calculations!L539</f>
        <v>100</v>
      </c>
      <c r="H561" s="31">
        <f>Calculations!G539</f>
        <v>0</v>
      </c>
      <c r="I561" s="31">
        <f>Calculations!K539</f>
        <v>0</v>
      </c>
      <c r="J561" s="31">
        <f>Calculations!F539</f>
        <v>0</v>
      </c>
      <c r="K561" s="31">
        <f>Calculations!J539</f>
        <v>0</v>
      </c>
      <c r="L561" s="31">
        <f>Calculations!E539</f>
        <v>0</v>
      </c>
      <c r="M561" s="31">
        <f>Calculations!I539</f>
        <v>0</v>
      </c>
      <c r="N561" s="31">
        <f>Calculations!P539</f>
        <v>0.23200000000000001</v>
      </c>
      <c r="O561" s="31">
        <f>Calculations!U539</f>
        <v>3.6357937627331136</v>
      </c>
      <c r="P561" s="31">
        <f>Calculations!N539</f>
        <v>3.1E-2</v>
      </c>
      <c r="Q561" s="31">
        <f>Calculations!S539</f>
        <v>0.48581727002037289</v>
      </c>
      <c r="R561" s="31">
        <f>Calculations!M539</f>
        <v>9.2999999999999999E-2</v>
      </c>
      <c r="S561" s="31">
        <f>Calculations!R539</f>
        <v>1.4574518100611189</v>
      </c>
      <c r="T561" s="31">
        <f>Calculations!AA539</f>
        <v>0</v>
      </c>
      <c r="U561" s="31">
        <f>Calculations!AE539</f>
        <v>0</v>
      </c>
      <c r="V561" s="31">
        <f>Calculations!AB539</f>
        <v>0</v>
      </c>
      <c r="W561" s="31">
        <f>Calculations!AF539</f>
        <v>0</v>
      </c>
      <c r="X561" s="31">
        <f>Calculations!AC539</f>
        <v>0</v>
      </c>
      <c r="Y561" s="31">
        <f>Calculations!AG539</f>
        <v>0</v>
      </c>
      <c r="Z561" s="31">
        <f>Calculations!AD539</f>
        <v>0</v>
      </c>
      <c r="AA561" s="31">
        <f>Calculations!AH539</f>
        <v>0</v>
      </c>
      <c r="AB561" s="15" t="s">
        <v>64</v>
      </c>
      <c r="AC561" s="14" t="s">
        <v>2097</v>
      </c>
      <c r="AD561" s="22" t="s">
        <v>2119</v>
      </c>
      <c r="AE561" s="22" t="s">
        <v>2120</v>
      </c>
      <c r="AF561" s="22"/>
      <c r="AG561" s="14" t="s">
        <v>2124</v>
      </c>
    </row>
    <row r="562" spans="2:33" ht="25.5" customHeight="1" x14ac:dyDescent="0.25">
      <c r="B562" s="54" t="str">
        <f>Calculations!A540</f>
        <v>MK14</v>
      </c>
      <c r="C562" s="14" t="str">
        <f>Calculations!B540</f>
        <v>Bakers Hill</v>
      </c>
      <c r="D562" s="9" t="str">
        <f>Calculations!C540</f>
        <v>Housing</v>
      </c>
      <c r="E562" s="31">
        <f>Calculations!D540</f>
        <v>7.173</v>
      </c>
      <c r="F562" s="31">
        <f>Calculations!H540</f>
        <v>7.173</v>
      </c>
      <c r="G562" s="31">
        <f>Calculations!L540</f>
        <v>100</v>
      </c>
      <c r="H562" s="31">
        <f>Calculations!G540</f>
        <v>0</v>
      </c>
      <c r="I562" s="31">
        <f>Calculations!K540</f>
        <v>0</v>
      </c>
      <c r="J562" s="31">
        <f>Calculations!F540</f>
        <v>0</v>
      </c>
      <c r="K562" s="31">
        <f>Calculations!J540</f>
        <v>0</v>
      </c>
      <c r="L562" s="31">
        <f>Calculations!E540</f>
        <v>0</v>
      </c>
      <c r="M562" s="31">
        <f>Calculations!I540</f>
        <v>0</v>
      </c>
      <c r="N562" s="31">
        <f>Calculations!P540</f>
        <v>2.032</v>
      </c>
      <c r="O562" s="31">
        <f>Calculations!U540</f>
        <v>28.328453924438868</v>
      </c>
      <c r="P562" s="31">
        <f>Calculations!N540</f>
        <v>0.09</v>
      </c>
      <c r="Q562" s="31">
        <f>Calculations!S540</f>
        <v>1.2547051442910915</v>
      </c>
      <c r="R562" s="31">
        <f>Calculations!M540</f>
        <v>1E-3</v>
      </c>
      <c r="S562" s="31">
        <f>Calculations!R540</f>
        <v>1.3941168269901019E-2</v>
      </c>
      <c r="T562" s="31">
        <f>Calculations!AA540</f>
        <v>0</v>
      </c>
      <c r="U562" s="31">
        <f>Calculations!AE540</f>
        <v>0</v>
      </c>
      <c r="V562" s="31">
        <f>Calculations!AB540</f>
        <v>0</v>
      </c>
      <c r="W562" s="31">
        <f>Calculations!AF540</f>
        <v>0</v>
      </c>
      <c r="X562" s="31">
        <f>Calculations!AC540</f>
        <v>0</v>
      </c>
      <c r="Y562" s="31">
        <f>Calculations!AG540</f>
        <v>0</v>
      </c>
      <c r="Z562" s="31">
        <f>Calculations!AD540</f>
        <v>0</v>
      </c>
      <c r="AA562" s="31">
        <f>Calculations!AH540</f>
        <v>0</v>
      </c>
      <c r="AB562" s="15" t="s">
        <v>64</v>
      </c>
      <c r="AC562" s="14" t="s">
        <v>2097</v>
      </c>
      <c r="AD562" s="22" t="s">
        <v>2119</v>
      </c>
      <c r="AE562" s="22" t="s">
        <v>2120</v>
      </c>
      <c r="AF562" s="22"/>
      <c r="AG562" s="14" t="s">
        <v>2124</v>
      </c>
    </row>
    <row r="563" spans="2:33" ht="25.5" customHeight="1" x14ac:dyDescent="0.25">
      <c r="B563" s="54" t="str">
        <f>Calculations!A541</f>
        <v>MK15</v>
      </c>
      <c r="C563" s="14" t="str">
        <f>Calculations!B541</f>
        <v>Land off Canada Lane</v>
      </c>
      <c r="D563" s="9" t="str">
        <f>Calculations!C541</f>
        <v>Housing</v>
      </c>
      <c r="E563" s="31">
        <f>Calculations!D541</f>
        <v>7.4509999999999996</v>
      </c>
      <c r="F563" s="31">
        <f>Calculations!H541</f>
        <v>7.4509999999999996</v>
      </c>
      <c r="G563" s="31">
        <f>Calculations!L541</f>
        <v>100</v>
      </c>
      <c r="H563" s="31">
        <f>Calculations!G541</f>
        <v>0</v>
      </c>
      <c r="I563" s="31">
        <f>Calculations!K541</f>
        <v>0</v>
      </c>
      <c r="J563" s="31">
        <f>Calculations!F541</f>
        <v>0</v>
      </c>
      <c r="K563" s="31">
        <f>Calculations!J541</f>
        <v>0</v>
      </c>
      <c r="L563" s="31">
        <f>Calculations!E541</f>
        <v>0</v>
      </c>
      <c r="M563" s="31">
        <f>Calculations!I541</f>
        <v>0</v>
      </c>
      <c r="N563" s="31">
        <f>Calculations!P541</f>
        <v>0.29899999999999999</v>
      </c>
      <c r="O563" s="31">
        <f>Calculations!U541</f>
        <v>4.0128841766205881</v>
      </c>
      <c r="P563" s="31">
        <f>Calculations!N541</f>
        <v>0.10199999999999999</v>
      </c>
      <c r="Q563" s="31">
        <f>Calculations!S541</f>
        <v>1.3689437659374579</v>
      </c>
      <c r="R563" s="31">
        <f>Calculations!M541</f>
        <v>0.16400000000000001</v>
      </c>
      <c r="S563" s="31">
        <f>Calculations!R541</f>
        <v>2.2010468393504232</v>
      </c>
      <c r="T563" s="31">
        <f>Calculations!AA541</f>
        <v>0</v>
      </c>
      <c r="U563" s="31">
        <f>Calculations!AE541</f>
        <v>0</v>
      </c>
      <c r="V563" s="31">
        <f>Calculations!AB541</f>
        <v>0</v>
      </c>
      <c r="W563" s="31">
        <f>Calculations!AF541</f>
        <v>0</v>
      </c>
      <c r="X563" s="31">
        <f>Calculations!AC541</f>
        <v>0</v>
      </c>
      <c r="Y563" s="31">
        <f>Calculations!AG541</f>
        <v>0</v>
      </c>
      <c r="Z563" s="31">
        <f>Calculations!AD541</f>
        <v>0</v>
      </c>
      <c r="AA563" s="31">
        <f>Calculations!AH541</f>
        <v>0</v>
      </c>
      <c r="AB563" s="15" t="s">
        <v>64</v>
      </c>
      <c r="AC563" s="14" t="s">
        <v>2097</v>
      </c>
      <c r="AD563" s="22" t="s">
        <v>2119</v>
      </c>
      <c r="AE563" s="22" t="s">
        <v>2120</v>
      </c>
      <c r="AF563" s="22"/>
      <c r="AG563" s="14" t="s">
        <v>2124</v>
      </c>
    </row>
    <row r="564" spans="2:33" ht="25.5" customHeight="1" x14ac:dyDescent="0.25">
      <c r="B564" s="54" t="str">
        <f>Calculations!A542</f>
        <v>MK16</v>
      </c>
      <c r="C564" s="14" t="str">
        <f>Calculations!B542</f>
        <v>Glebe Land, Broad Marston Road</v>
      </c>
      <c r="D564" s="9" t="str">
        <f>Calculations!C542</f>
        <v>Housing</v>
      </c>
      <c r="E564" s="31">
        <f>Calculations!D542</f>
        <v>1.073</v>
      </c>
      <c r="F564" s="31">
        <f>Calculations!H542</f>
        <v>1.073</v>
      </c>
      <c r="G564" s="31">
        <f>Calculations!L542</f>
        <v>100</v>
      </c>
      <c r="H564" s="31">
        <f>Calculations!G542</f>
        <v>0</v>
      </c>
      <c r="I564" s="31">
        <f>Calculations!K542</f>
        <v>0</v>
      </c>
      <c r="J564" s="31">
        <f>Calculations!F542</f>
        <v>0</v>
      </c>
      <c r="K564" s="31">
        <f>Calculations!J542</f>
        <v>0</v>
      </c>
      <c r="L564" s="31">
        <f>Calculations!E542</f>
        <v>0</v>
      </c>
      <c r="M564" s="31">
        <f>Calculations!I542</f>
        <v>0</v>
      </c>
      <c r="N564" s="31">
        <f>Calculations!P542</f>
        <v>0.36699999999999999</v>
      </c>
      <c r="O564" s="31">
        <f>Calculations!U542</f>
        <v>34.203168685927309</v>
      </c>
      <c r="P564" s="31">
        <f>Calculations!N542</f>
        <v>0.14799999999999999</v>
      </c>
      <c r="Q564" s="31">
        <f>Calculations!S542</f>
        <v>13.793103448275861</v>
      </c>
      <c r="R564" s="31">
        <f>Calculations!M542</f>
        <v>3.7999999999999999E-2</v>
      </c>
      <c r="S564" s="31">
        <f>Calculations!R542</f>
        <v>3.5414725069897486</v>
      </c>
      <c r="T564" s="31">
        <f>Calculations!AA542</f>
        <v>0</v>
      </c>
      <c r="U564" s="31">
        <f>Calculations!AE542</f>
        <v>0</v>
      </c>
      <c r="V564" s="31">
        <f>Calculations!AB542</f>
        <v>0</v>
      </c>
      <c r="W564" s="31">
        <f>Calculations!AF542</f>
        <v>0</v>
      </c>
      <c r="X564" s="31">
        <f>Calculations!AC542</f>
        <v>0</v>
      </c>
      <c r="Y564" s="31">
        <f>Calculations!AG542</f>
        <v>0</v>
      </c>
      <c r="Z564" s="31">
        <f>Calculations!AD542</f>
        <v>0</v>
      </c>
      <c r="AA564" s="31">
        <f>Calculations!AH542</f>
        <v>0</v>
      </c>
      <c r="AB564" s="15" t="s">
        <v>64</v>
      </c>
      <c r="AC564" s="14" t="s">
        <v>2097</v>
      </c>
      <c r="AD564" s="22" t="s">
        <v>2119</v>
      </c>
      <c r="AE564" s="22" t="s">
        <v>2120</v>
      </c>
      <c r="AF564" s="22"/>
      <c r="AG564" s="14" t="s">
        <v>2124</v>
      </c>
    </row>
    <row r="565" spans="2:33" ht="25.5" customHeight="1" x14ac:dyDescent="0.25">
      <c r="B565" s="54" t="str">
        <f>Calculations!A543</f>
        <v>MK17</v>
      </c>
      <c r="C565" s="14" t="str">
        <f>Calculations!B543</f>
        <v>Field adjoining Market Garden Close, Broad Marston Lane, GL55 6RH</v>
      </c>
      <c r="D565" s="9" t="str">
        <f>Calculations!C543</f>
        <v>Housing</v>
      </c>
      <c r="E565" s="31">
        <f>Calculations!D543</f>
        <v>2.3130000000000002</v>
      </c>
      <c r="F565" s="31">
        <f>Calculations!H543</f>
        <v>2.3130000000000002</v>
      </c>
      <c r="G565" s="31">
        <f>Calculations!L543</f>
        <v>100</v>
      </c>
      <c r="H565" s="31">
        <f>Calculations!G543</f>
        <v>0</v>
      </c>
      <c r="I565" s="31">
        <f>Calculations!K543</f>
        <v>0</v>
      </c>
      <c r="J565" s="31">
        <f>Calculations!F543</f>
        <v>0</v>
      </c>
      <c r="K565" s="31">
        <f>Calculations!J543</f>
        <v>0</v>
      </c>
      <c r="L565" s="31">
        <f>Calculations!E543</f>
        <v>0</v>
      </c>
      <c r="M565" s="31">
        <f>Calculations!I543</f>
        <v>0</v>
      </c>
      <c r="N565" s="31">
        <f>Calculations!P543</f>
        <v>0.185</v>
      </c>
      <c r="O565" s="31">
        <f>Calculations!U543</f>
        <v>7.9982706441850402</v>
      </c>
      <c r="P565" s="31">
        <f>Calculations!N543</f>
        <v>1.2999999999999999E-2</v>
      </c>
      <c r="Q565" s="31">
        <f>Calculations!S543</f>
        <v>0.56204063986165143</v>
      </c>
      <c r="R565" s="31">
        <f>Calculations!M543</f>
        <v>0.109</v>
      </c>
      <c r="S565" s="31">
        <f>Calculations!R543</f>
        <v>4.7124945957630784</v>
      </c>
      <c r="T565" s="31">
        <f>Calculations!AA543</f>
        <v>0</v>
      </c>
      <c r="U565" s="31">
        <f>Calculations!AE543</f>
        <v>0</v>
      </c>
      <c r="V565" s="31">
        <f>Calculations!AB543</f>
        <v>0</v>
      </c>
      <c r="W565" s="31">
        <f>Calculations!AF543</f>
        <v>0</v>
      </c>
      <c r="X565" s="31">
        <f>Calculations!AC543</f>
        <v>0</v>
      </c>
      <c r="Y565" s="31">
        <f>Calculations!AG543</f>
        <v>0</v>
      </c>
      <c r="Z565" s="31">
        <f>Calculations!AD543</f>
        <v>0</v>
      </c>
      <c r="AA565" s="31">
        <f>Calculations!AH543</f>
        <v>0</v>
      </c>
      <c r="AB565" s="15" t="s">
        <v>64</v>
      </c>
      <c r="AC565" s="14" t="s">
        <v>2097</v>
      </c>
      <c r="AD565" s="22" t="s">
        <v>2119</v>
      </c>
      <c r="AE565" s="22" t="s">
        <v>2120</v>
      </c>
      <c r="AF565" s="22"/>
      <c r="AG565" s="14" t="s">
        <v>2124</v>
      </c>
    </row>
    <row r="566" spans="2:33" ht="25.5" customHeight="1" x14ac:dyDescent="0.25">
      <c r="B566" s="54" t="str">
        <f>Calculations!A544</f>
        <v>MK18</v>
      </c>
      <c r="C566" s="14" t="str">
        <f>Calculations!B544</f>
        <v>Foxwold, Broad Marston Lane, GL55 6SF</v>
      </c>
      <c r="D566" s="9" t="str">
        <f>Calculations!C544</f>
        <v>Housing</v>
      </c>
      <c r="E566" s="31">
        <f>Calculations!D544</f>
        <v>3.327</v>
      </c>
      <c r="F566" s="31">
        <f>Calculations!H544</f>
        <v>3.327</v>
      </c>
      <c r="G566" s="31">
        <f>Calculations!L544</f>
        <v>100</v>
      </c>
      <c r="H566" s="31">
        <f>Calculations!G544</f>
        <v>0</v>
      </c>
      <c r="I566" s="31">
        <f>Calculations!K544</f>
        <v>0</v>
      </c>
      <c r="J566" s="31">
        <f>Calculations!F544</f>
        <v>0</v>
      </c>
      <c r="K566" s="31">
        <f>Calculations!J544</f>
        <v>0</v>
      </c>
      <c r="L566" s="31">
        <f>Calculations!E544</f>
        <v>0</v>
      </c>
      <c r="M566" s="31">
        <f>Calculations!I544</f>
        <v>0</v>
      </c>
      <c r="N566" s="31">
        <f>Calculations!P544</f>
        <v>0.93400000000000005</v>
      </c>
      <c r="O566" s="31">
        <f>Calculations!U544</f>
        <v>28.073339344755038</v>
      </c>
      <c r="P566" s="31">
        <f>Calculations!N544</f>
        <v>0.23599999999999999</v>
      </c>
      <c r="Q566" s="31">
        <f>Calculations!S544</f>
        <v>7.0934776074541626</v>
      </c>
      <c r="R566" s="31">
        <f>Calculations!M544</f>
        <v>0.223</v>
      </c>
      <c r="S566" s="31">
        <f>Calculations!R544</f>
        <v>6.7027351968740616</v>
      </c>
      <c r="T566" s="31">
        <f>Calculations!AA544</f>
        <v>0</v>
      </c>
      <c r="U566" s="31">
        <f>Calculations!AE544</f>
        <v>0</v>
      </c>
      <c r="V566" s="31">
        <f>Calculations!AB544</f>
        <v>0</v>
      </c>
      <c r="W566" s="31">
        <f>Calculations!AF544</f>
        <v>0</v>
      </c>
      <c r="X566" s="31">
        <f>Calculations!AC544</f>
        <v>0</v>
      </c>
      <c r="Y566" s="31">
        <f>Calculations!AG544</f>
        <v>0</v>
      </c>
      <c r="Z566" s="31">
        <f>Calculations!AD544</f>
        <v>0</v>
      </c>
      <c r="AA566" s="31">
        <f>Calculations!AH544</f>
        <v>0</v>
      </c>
      <c r="AB566" s="15" t="s">
        <v>64</v>
      </c>
      <c r="AC566" s="14" t="s">
        <v>2097</v>
      </c>
      <c r="AD566" s="22" t="s">
        <v>2119</v>
      </c>
      <c r="AE566" s="22" t="s">
        <v>2120</v>
      </c>
      <c r="AF566" s="22"/>
      <c r="AG566" s="14" t="s">
        <v>2124</v>
      </c>
    </row>
    <row r="567" spans="2:33" ht="112.5" x14ac:dyDescent="0.25">
      <c r="B567" s="54" t="str">
        <f>Calculations!A545</f>
        <v>MK19</v>
      </c>
      <c r="C567" s="14" t="str">
        <f>Calculations!B545</f>
        <v>Mickleton</v>
      </c>
      <c r="D567" s="9" t="str">
        <f>Calculations!C545</f>
        <v>Housing</v>
      </c>
      <c r="E567" s="31">
        <f>Calculations!D545</f>
        <v>7.7729999999999997</v>
      </c>
      <c r="F567" s="31">
        <f>Calculations!H545</f>
        <v>6.3019999999999996</v>
      </c>
      <c r="G567" s="31">
        <f>Calculations!L545</f>
        <v>81.075517818088244</v>
      </c>
      <c r="H567" s="31">
        <f>Calculations!G545</f>
        <v>0.16700000000000001</v>
      </c>
      <c r="I567" s="31">
        <f>Calculations!K545</f>
        <v>2.1484626270423264</v>
      </c>
      <c r="J567" s="31">
        <f>Calculations!F545</f>
        <v>0</v>
      </c>
      <c r="K567" s="31">
        <f>Calculations!J545</f>
        <v>0</v>
      </c>
      <c r="L567" s="31">
        <f>Calculations!E545</f>
        <v>1.304</v>
      </c>
      <c r="M567" s="31">
        <f>Calculations!I545</f>
        <v>16.776019554869421</v>
      </c>
      <c r="N567" s="31">
        <f>Calculations!P545</f>
        <v>0.89500000000000002</v>
      </c>
      <c r="O567" s="31">
        <f>Calculations!U545</f>
        <v>11.514215875466359</v>
      </c>
      <c r="P567" s="31">
        <f>Calculations!N545</f>
        <v>0.313</v>
      </c>
      <c r="Q567" s="31">
        <f>Calculations!S545</f>
        <v>4.0267592949954976</v>
      </c>
      <c r="R567" s="31">
        <f>Calculations!M545</f>
        <v>0.68899999999999995</v>
      </c>
      <c r="S567" s="31">
        <f>Calculations!R545</f>
        <v>8.8640164672584572</v>
      </c>
      <c r="T567" s="31">
        <f>Calculations!AA545</f>
        <v>1.248</v>
      </c>
      <c r="U567" s="31">
        <f>Calculations!AE545</f>
        <v>16.055576997298342</v>
      </c>
      <c r="V567" s="31">
        <f>Calculations!AB545</f>
        <v>0.19600000000000001</v>
      </c>
      <c r="W567" s="31">
        <f>Calculations!AF545</f>
        <v>2.5215489514987777</v>
      </c>
      <c r="X567" s="31">
        <f>Calculations!AC545</f>
        <v>0</v>
      </c>
      <c r="Y567" s="31">
        <f>Calculations!AG545</f>
        <v>0</v>
      </c>
      <c r="Z567" s="31">
        <f>Calculations!AD545</f>
        <v>0</v>
      </c>
      <c r="AA567" s="31">
        <f>Calculations!AH545</f>
        <v>0</v>
      </c>
      <c r="AB567" s="15" t="s">
        <v>64</v>
      </c>
      <c r="AC567" s="14" t="s">
        <v>2096</v>
      </c>
      <c r="AD567" s="22" t="s">
        <v>2114</v>
      </c>
      <c r="AE567" s="22" t="s">
        <v>2100</v>
      </c>
      <c r="AF567" s="22"/>
      <c r="AG567" s="14" t="s">
        <v>2126</v>
      </c>
    </row>
    <row r="568" spans="2:33" ht="25.5" customHeight="1" x14ac:dyDescent="0.25">
      <c r="B568" s="54" t="str">
        <f>Calculations!A546</f>
        <v>MK1A</v>
      </c>
      <c r="C568" s="14" t="str">
        <f>Calculations!B546</f>
        <v>Land north of Meadow View</v>
      </c>
      <c r="D568" s="9" t="str">
        <f>Calculations!C546</f>
        <v>Housing</v>
      </c>
      <c r="E568" s="31">
        <f>Calculations!D546</f>
        <v>4.8650000000000002</v>
      </c>
      <c r="F568" s="31">
        <f>Calculations!H546</f>
        <v>4.8650000000000002</v>
      </c>
      <c r="G568" s="31">
        <f>Calculations!L546</f>
        <v>100</v>
      </c>
      <c r="H568" s="31">
        <f>Calculations!G546</f>
        <v>0</v>
      </c>
      <c r="I568" s="31">
        <f>Calculations!K546</f>
        <v>0</v>
      </c>
      <c r="J568" s="31">
        <f>Calculations!F546</f>
        <v>0</v>
      </c>
      <c r="K568" s="31">
        <f>Calculations!J546</f>
        <v>0</v>
      </c>
      <c r="L568" s="31">
        <f>Calculations!E546</f>
        <v>0</v>
      </c>
      <c r="M568" s="31">
        <f>Calculations!I546</f>
        <v>0</v>
      </c>
      <c r="N568" s="31">
        <f>Calculations!P546</f>
        <v>1.4019999999999999</v>
      </c>
      <c r="O568" s="31">
        <f>Calculations!U546</f>
        <v>28.818088386433704</v>
      </c>
      <c r="P568" s="31">
        <f>Calculations!N546</f>
        <v>0.65100000000000002</v>
      </c>
      <c r="Q568" s="31">
        <f>Calculations!S546</f>
        <v>13.381294964028779</v>
      </c>
      <c r="R568" s="31">
        <f>Calculations!M546</f>
        <v>0.29199999999999998</v>
      </c>
      <c r="S568" s="31">
        <f>Calculations!R546</f>
        <v>6.0020554984583763</v>
      </c>
      <c r="T568" s="31">
        <f>Calculations!AA546</f>
        <v>0</v>
      </c>
      <c r="U568" s="31">
        <f>Calculations!AE546</f>
        <v>0</v>
      </c>
      <c r="V568" s="31">
        <f>Calculations!AB546</f>
        <v>0</v>
      </c>
      <c r="W568" s="31">
        <f>Calculations!AF546</f>
        <v>0</v>
      </c>
      <c r="X568" s="31">
        <f>Calculations!AC546</f>
        <v>0</v>
      </c>
      <c r="Y568" s="31">
        <f>Calculations!AG546</f>
        <v>0</v>
      </c>
      <c r="Z568" s="31">
        <f>Calculations!AD546</f>
        <v>0</v>
      </c>
      <c r="AA568" s="31">
        <f>Calculations!AH546</f>
        <v>0</v>
      </c>
      <c r="AB568" s="15" t="s">
        <v>64</v>
      </c>
      <c r="AC568" s="14" t="s">
        <v>2097</v>
      </c>
      <c r="AD568" s="22" t="s">
        <v>2119</v>
      </c>
      <c r="AE568" s="22" t="s">
        <v>2120</v>
      </c>
      <c r="AF568" s="22"/>
      <c r="AG568" s="14" t="s">
        <v>2124</v>
      </c>
    </row>
    <row r="569" spans="2:33" ht="25.5" customHeight="1" x14ac:dyDescent="0.25">
      <c r="B569" s="54" t="str">
        <f>Calculations!A547</f>
        <v>MK1B</v>
      </c>
      <c r="C569" s="14" t="str">
        <f>Calculations!B547</f>
        <v>Meadow View</v>
      </c>
      <c r="D569" s="9" t="str">
        <f>Calculations!C547</f>
        <v>Housing</v>
      </c>
      <c r="E569" s="31">
        <f>Calculations!D547</f>
        <v>1.72</v>
      </c>
      <c r="F569" s="31">
        <f>Calculations!H547</f>
        <v>1.72</v>
      </c>
      <c r="G569" s="31">
        <f>Calculations!L547</f>
        <v>100</v>
      </c>
      <c r="H569" s="31">
        <f>Calculations!G547</f>
        <v>0</v>
      </c>
      <c r="I569" s="31">
        <f>Calculations!K547</f>
        <v>0</v>
      </c>
      <c r="J569" s="31">
        <f>Calculations!F547</f>
        <v>0</v>
      </c>
      <c r="K569" s="31">
        <f>Calculations!J547</f>
        <v>0</v>
      </c>
      <c r="L569" s="31">
        <f>Calculations!E547</f>
        <v>0</v>
      </c>
      <c r="M569" s="31">
        <f>Calculations!I547</f>
        <v>0</v>
      </c>
      <c r="N569" s="31">
        <f>Calculations!P547</f>
        <v>0.42099999999999999</v>
      </c>
      <c r="O569" s="31">
        <f>Calculations!U547</f>
        <v>24.476744186046513</v>
      </c>
      <c r="P569" s="31">
        <f>Calculations!N547</f>
        <v>0.25900000000000001</v>
      </c>
      <c r="Q569" s="31">
        <f>Calculations!S547</f>
        <v>15.058139534883722</v>
      </c>
      <c r="R569" s="31">
        <f>Calculations!M547</f>
        <v>0</v>
      </c>
      <c r="S569" s="31">
        <f>Calculations!R547</f>
        <v>0</v>
      </c>
      <c r="T569" s="31">
        <f>Calculations!AA547</f>
        <v>0</v>
      </c>
      <c r="U569" s="31">
        <f>Calculations!AE547</f>
        <v>0</v>
      </c>
      <c r="V569" s="31">
        <f>Calculations!AB547</f>
        <v>0</v>
      </c>
      <c r="W569" s="31">
        <f>Calculations!AF547</f>
        <v>0</v>
      </c>
      <c r="X569" s="31">
        <f>Calculations!AC547</f>
        <v>0</v>
      </c>
      <c r="Y569" s="31">
        <f>Calculations!AG547</f>
        <v>0</v>
      </c>
      <c r="Z569" s="31">
        <f>Calculations!AD547</f>
        <v>0</v>
      </c>
      <c r="AA569" s="31">
        <f>Calculations!AH547</f>
        <v>0</v>
      </c>
      <c r="AB569" s="15" t="s">
        <v>64</v>
      </c>
      <c r="AC569" s="14" t="s">
        <v>2097</v>
      </c>
      <c r="AD569" s="22" t="s">
        <v>2119</v>
      </c>
      <c r="AE569" s="22" t="s">
        <v>2120</v>
      </c>
      <c r="AF569" s="22"/>
      <c r="AG569" s="14" t="s">
        <v>2124</v>
      </c>
    </row>
    <row r="570" spans="2:33" ht="25.5" customHeight="1" x14ac:dyDescent="0.25">
      <c r="B570" s="54" t="str">
        <f>Calculations!A548</f>
        <v>MK1C</v>
      </c>
      <c r="C570" s="14" t="str">
        <f>Calculations!B548</f>
        <v>Field north-east of Granbrook Lane / Stratford Road Mini-Roundabout</v>
      </c>
      <c r="D570" s="9" t="str">
        <f>Calculations!C548</f>
        <v>Housing</v>
      </c>
      <c r="E570" s="31">
        <f>Calculations!D548</f>
        <v>0.45900000000000002</v>
      </c>
      <c r="F570" s="31">
        <f>Calculations!H548</f>
        <v>0.45900000000000002</v>
      </c>
      <c r="G570" s="31">
        <f>Calculations!L548</f>
        <v>100</v>
      </c>
      <c r="H570" s="31">
        <f>Calculations!G548</f>
        <v>0</v>
      </c>
      <c r="I570" s="31">
        <f>Calculations!K548</f>
        <v>0</v>
      </c>
      <c r="J570" s="31">
        <f>Calculations!F548</f>
        <v>0</v>
      </c>
      <c r="K570" s="31">
        <f>Calculations!J548</f>
        <v>0</v>
      </c>
      <c r="L570" s="31">
        <f>Calculations!E548</f>
        <v>0</v>
      </c>
      <c r="M570" s="31">
        <f>Calculations!I548</f>
        <v>0</v>
      </c>
      <c r="N570" s="31">
        <f>Calculations!P548</f>
        <v>0.19600000000000001</v>
      </c>
      <c r="O570" s="31">
        <f>Calculations!U548</f>
        <v>42.701525054466231</v>
      </c>
      <c r="P570" s="31">
        <f>Calculations!N548</f>
        <v>7.6999999999999999E-2</v>
      </c>
      <c r="Q570" s="31">
        <f>Calculations!S548</f>
        <v>16.775599128540303</v>
      </c>
      <c r="R570" s="31">
        <f>Calculations!M548</f>
        <v>2.5000000000000001E-2</v>
      </c>
      <c r="S570" s="31">
        <f>Calculations!R548</f>
        <v>5.4466230936819171</v>
      </c>
      <c r="T570" s="31">
        <f>Calculations!AA548</f>
        <v>0</v>
      </c>
      <c r="U570" s="31">
        <f>Calculations!AE548</f>
        <v>0</v>
      </c>
      <c r="V570" s="31">
        <f>Calculations!AB548</f>
        <v>0</v>
      </c>
      <c r="W570" s="31">
        <f>Calculations!AF548</f>
        <v>0</v>
      </c>
      <c r="X570" s="31">
        <f>Calculations!AC548</f>
        <v>0</v>
      </c>
      <c r="Y570" s="31">
        <f>Calculations!AG548</f>
        <v>0</v>
      </c>
      <c r="Z570" s="31">
        <f>Calculations!AD548</f>
        <v>0</v>
      </c>
      <c r="AA570" s="31">
        <f>Calculations!AH548</f>
        <v>0</v>
      </c>
      <c r="AB570" s="15" t="s">
        <v>64</v>
      </c>
      <c r="AC570" s="14" t="s">
        <v>2097</v>
      </c>
      <c r="AD570" s="22" t="s">
        <v>2119</v>
      </c>
      <c r="AE570" s="22" t="s">
        <v>2120</v>
      </c>
      <c r="AF570" s="22"/>
      <c r="AG570" s="14" t="s">
        <v>2124</v>
      </c>
    </row>
    <row r="571" spans="2:33" ht="112.5" x14ac:dyDescent="0.25">
      <c r="B571" s="54" t="str">
        <f>Calculations!A549</f>
        <v>MK20</v>
      </c>
      <c r="C571" s="14" t="str">
        <f>Calculations!B549</f>
        <v>Mickleton</v>
      </c>
      <c r="D571" s="9" t="str">
        <f>Calculations!C549</f>
        <v>Housing</v>
      </c>
      <c r="E571" s="31">
        <f>Calculations!D549</f>
        <v>3.8639999999999999</v>
      </c>
      <c r="F571" s="31">
        <f>Calculations!H549</f>
        <v>3.847</v>
      </c>
      <c r="G571" s="31">
        <f>Calculations!L549</f>
        <v>99.560041407867487</v>
      </c>
      <c r="H571" s="31">
        <f>Calculations!G549</f>
        <v>0.01</v>
      </c>
      <c r="I571" s="31">
        <f>Calculations!K549</f>
        <v>0.25879917184265011</v>
      </c>
      <c r="J571" s="31">
        <f>Calculations!F549</f>
        <v>0</v>
      </c>
      <c r="K571" s="31">
        <f>Calculations!J549</f>
        <v>0</v>
      </c>
      <c r="L571" s="31">
        <f>Calculations!E549</f>
        <v>7.0000000000000001E-3</v>
      </c>
      <c r="M571" s="31">
        <f>Calculations!I549</f>
        <v>0.18115942028985507</v>
      </c>
      <c r="N571" s="31">
        <f>Calculations!P549</f>
        <v>4.2000000000000003E-2</v>
      </c>
      <c r="O571" s="31">
        <f>Calculations!U549</f>
        <v>1.0869565217391306</v>
      </c>
      <c r="P571" s="31">
        <f>Calculations!N549</f>
        <v>0</v>
      </c>
      <c r="Q571" s="31">
        <f>Calculations!S549</f>
        <v>0</v>
      </c>
      <c r="R571" s="31">
        <f>Calculations!M549</f>
        <v>0</v>
      </c>
      <c r="S571" s="31">
        <f>Calculations!R549</f>
        <v>0</v>
      </c>
      <c r="T571" s="31">
        <f>Calculations!AA549</f>
        <v>7.0000000000000001E-3</v>
      </c>
      <c r="U571" s="31">
        <f>Calculations!AE549</f>
        <v>0.18115942028985507</v>
      </c>
      <c r="V571" s="31">
        <f>Calculations!AB549</f>
        <v>0.01</v>
      </c>
      <c r="W571" s="31">
        <f>Calculations!AF549</f>
        <v>0.25879917184265011</v>
      </c>
      <c r="X571" s="31">
        <f>Calculations!AC549</f>
        <v>0</v>
      </c>
      <c r="Y571" s="31">
        <f>Calculations!AG549</f>
        <v>0</v>
      </c>
      <c r="Z571" s="31">
        <f>Calculations!AD549</f>
        <v>0</v>
      </c>
      <c r="AA571" s="31">
        <f>Calculations!AH549</f>
        <v>0</v>
      </c>
      <c r="AB571" s="15" t="s">
        <v>64</v>
      </c>
      <c r="AC571" s="14" t="s">
        <v>2096</v>
      </c>
      <c r="AD571" s="22" t="s">
        <v>2114</v>
      </c>
      <c r="AE571" s="22" t="s">
        <v>2100</v>
      </c>
      <c r="AF571" s="22"/>
      <c r="AG571" s="14" t="s">
        <v>2126</v>
      </c>
    </row>
    <row r="572" spans="2:33" ht="112.5" x14ac:dyDescent="0.25">
      <c r="B572" s="54" t="str">
        <f>Calculations!A550</f>
        <v>MK20B</v>
      </c>
      <c r="C572" s="14" t="str">
        <f>Calculations!B550</f>
        <v>Mickleton</v>
      </c>
      <c r="D572" s="9" t="str">
        <f>Calculations!C550</f>
        <v>Housing</v>
      </c>
      <c r="E572" s="31">
        <f>Calculations!D550</f>
        <v>7.4969999999999999</v>
      </c>
      <c r="F572" s="31">
        <f>Calculations!H550</f>
        <v>6.2480000000000002</v>
      </c>
      <c r="G572" s="31">
        <f>Calculations!L550</f>
        <v>83.340002667733756</v>
      </c>
      <c r="H572" s="31">
        <f>Calculations!G550</f>
        <v>0.13</v>
      </c>
      <c r="I572" s="31">
        <f>Calculations!K550</f>
        <v>1.7340269441109779</v>
      </c>
      <c r="J572" s="31">
        <f>Calculations!F550</f>
        <v>0</v>
      </c>
      <c r="K572" s="31">
        <f>Calculations!J550</f>
        <v>0</v>
      </c>
      <c r="L572" s="31">
        <f>Calculations!E550</f>
        <v>1.119</v>
      </c>
      <c r="M572" s="31">
        <f>Calculations!I550</f>
        <v>14.925970388155264</v>
      </c>
      <c r="N572" s="31">
        <f>Calculations!P550</f>
        <v>0.72399999999999998</v>
      </c>
      <c r="O572" s="31">
        <f>Calculations!U550</f>
        <v>9.6571962118180608</v>
      </c>
      <c r="P572" s="31">
        <f>Calculations!N550</f>
        <v>0.59299999999999997</v>
      </c>
      <c r="Q572" s="31">
        <f>Calculations!S550</f>
        <v>7.9098305989062281</v>
      </c>
      <c r="R572" s="31">
        <f>Calculations!M550</f>
        <v>0.59099999999999997</v>
      </c>
      <c r="S572" s="31">
        <f>Calculations!R550</f>
        <v>7.8831532613045221</v>
      </c>
      <c r="T572" s="31">
        <f>Calculations!AA550</f>
        <v>0.93100000000000005</v>
      </c>
      <c r="U572" s="31">
        <f>Calculations!AE550</f>
        <v>12.418300653594772</v>
      </c>
      <c r="V572" s="31">
        <f>Calculations!AB550</f>
        <v>0.156</v>
      </c>
      <c r="W572" s="31">
        <f>Calculations!AF550</f>
        <v>2.080832332933173</v>
      </c>
      <c r="X572" s="31">
        <f>Calculations!AC550</f>
        <v>0</v>
      </c>
      <c r="Y572" s="31">
        <f>Calculations!AG550</f>
        <v>0</v>
      </c>
      <c r="Z572" s="31">
        <f>Calculations!AD550</f>
        <v>0</v>
      </c>
      <c r="AA572" s="31">
        <f>Calculations!AH550</f>
        <v>0</v>
      </c>
      <c r="AB572" s="15" t="s">
        <v>64</v>
      </c>
      <c r="AC572" s="14" t="s">
        <v>2096</v>
      </c>
      <c r="AD572" s="22" t="s">
        <v>2114</v>
      </c>
      <c r="AE572" s="22" t="s">
        <v>2100</v>
      </c>
      <c r="AF572" s="22"/>
      <c r="AG572" s="14" t="s">
        <v>2126</v>
      </c>
    </row>
    <row r="573" spans="2:33" ht="25.5" customHeight="1" x14ac:dyDescent="0.25">
      <c r="B573" s="54" t="str">
        <f>Calculations!A551</f>
        <v>MK2A</v>
      </c>
      <c r="C573" s="14" t="str">
        <f>Calculations!B551</f>
        <v>Former Meon Hill Nurseries</v>
      </c>
      <c r="D573" s="9" t="str">
        <f>Calculations!C551</f>
        <v>Housing</v>
      </c>
      <c r="E573" s="31">
        <f>Calculations!D551</f>
        <v>4.4950000000000001</v>
      </c>
      <c r="F573" s="31">
        <f>Calculations!H551</f>
        <v>4.4950000000000001</v>
      </c>
      <c r="G573" s="31">
        <f>Calculations!L551</f>
        <v>100</v>
      </c>
      <c r="H573" s="31">
        <f>Calculations!G551</f>
        <v>0</v>
      </c>
      <c r="I573" s="31">
        <f>Calculations!K551</f>
        <v>0</v>
      </c>
      <c r="J573" s="31">
        <f>Calculations!F551</f>
        <v>0</v>
      </c>
      <c r="K573" s="31">
        <f>Calculations!J551</f>
        <v>0</v>
      </c>
      <c r="L573" s="31">
        <f>Calculations!E551</f>
        <v>0</v>
      </c>
      <c r="M573" s="31">
        <f>Calculations!I551</f>
        <v>0</v>
      </c>
      <c r="N573" s="31">
        <f>Calculations!P551</f>
        <v>9.1999999999999998E-2</v>
      </c>
      <c r="O573" s="31">
        <f>Calculations!U551</f>
        <v>2.0467185761957727</v>
      </c>
      <c r="P573" s="31">
        <f>Calculations!N551</f>
        <v>2.1000000000000001E-2</v>
      </c>
      <c r="Q573" s="31">
        <f>Calculations!S551</f>
        <v>0.46718576195773087</v>
      </c>
      <c r="R573" s="31">
        <f>Calculations!M551</f>
        <v>0</v>
      </c>
      <c r="S573" s="31">
        <f>Calculations!R551</f>
        <v>0</v>
      </c>
      <c r="T573" s="31">
        <f>Calculations!AA551</f>
        <v>0</v>
      </c>
      <c r="U573" s="31">
        <f>Calculations!AE551</f>
        <v>0</v>
      </c>
      <c r="V573" s="31">
        <f>Calculations!AB551</f>
        <v>0</v>
      </c>
      <c r="W573" s="31">
        <f>Calculations!AF551</f>
        <v>0</v>
      </c>
      <c r="X573" s="31">
        <f>Calculations!AC551</f>
        <v>0</v>
      </c>
      <c r="Y573" s="31">
        <f>Calculations!AG551</f>
        <v>0</v>
      </c>
      <c r="Z573" s="31">
        <f>Calculations!AD551</f>
        <v>0</v>
      </c>
      <c r="AA573" s="31">
        <f>Calculations!AH551</f>
        <v>0</v>
      </c>
      <c r="AB573" s="15" t="s">
        <v>64</v>
      </c>
      <c r="AC573" s="14" t="s">
        <v>2097</v>
      </c>
      <c r="AD573" s="22" t="s">
        <v>2119</v>
      </c>
      <c r="AE573" s="22" t="s">
        <v>2120</v>
      </c>
      <c r="AF573" s="22"/>
      <c r="AG573" s="14" t="s">
        <v>2124</v>
      </c>
    </row>
    <row r="574" spans="2:33" ht="37.5" x14ac:dyDescent="0.25">
      <c r="B574" s="54" t="str">
        <f>Calculations!A552</f>
        <v>MK2B</v>
      </c>
      <c r="C574" s="14" t="str">
        <f>Calculations!B552</f>
        <v>Land east of former Meon Hill Nurseries</v>
      </c>
      <c r="D574" s="9" t="str">
        <f>Calculations!C552</f>
        <v>Housing</v>
      </c>
      <c r="E574" s="31">
        <f>Calculations!D552</f>
        <v>5.3140000000000001</v>
      </c>
      <c r="F574" s="31">
        <f>Calculations!H552</f>
        <v>5.3140000000000001</v>
      </c>
      <c r="G574" s="31">
        <f>Calculations!L552</f>
        <v>100</v>
      </c>
      <c r="H574" s="31">
        <f>Calculations!G552</f>
        <v>0</v>
      </c>
      <c r="I574" s="31">
        <f>Calculations!K552</f>
        <v>0</v>
      </c>
      <c r="J574" s="31">
        <f>Calculations!F552</f>
        <v>0</v>
      </c>
      <c r="K574" s="31">
        <f>Calculations!J552</f>
        <v>0</v>
      </c>
      <c r="L574" s="31">
        <f>Calculations!E552</f>
        <v>0</v>
      </c>
      <c r="M574" s="31">
        <f>Calculations!I552</f>
        <v>0</v>
      </c>
      <c r="N574" s="31">
        <f>Calculations!P552</f>
        <v>4.8000000000000001E-2</v>
      </c>
      <c r="O574" s="31">
        <f>Calculations!U552</f>
        <v>0.90327436958976293</v>
      </c>
      <c r="P574" s="31">
        <f>Calculations!N552</f>
        <v>0</v>
      </c>
      <c r="Q574" s="31">
        <f>Calculations!S552</f>
        <v>0</v>
      </c>
      <c r="R574" s="31">
        <f>Calculations!M552</f>
        <v>0</v>
      </c>
      <c r="S574" s="31">
        <f>Calculations!R552</f>
        <v>0</v>
      </c>
      <c r="T574" s="31">
        <f>Calculations!AA552</f>
        <v>0</v>
      </c>
      <c r="U574" s="31">
        <f>Calculations!AE552</f>
        <v>0</v>
      </c>
      <c r="V574" s="31">
        <f>Calculations!AB552</f>
        <v>0</v>
      </c>
      <c r="W574" s="31">
        <f>Calculations!AF552</f>
        <v>0</v>
      </c>
      <c r="X574" s="31">
        <f>Calculations!AC552</f>
        <v>0</v>
      </c>
      <c r="Y574" s="31">
        <f>Calculations!AG552</f>
        <v>0</v>
      </c>
      <c r="Z574" s="31">
        <f>Calculations!AD552</f>
        <v>0</v>
      </c>
      <c r="AA574" s="31">
        <f>Calculations!AH552</f>
        <v>0</v>
      </c>
      <c r="AB574" s="15" t="s">
        <v>64</v>
      </c>
      <c r="AC574" s="14" t="s">
        <v>2098</v>
      </c>
      <c r="AD574" s="22" t="s">
        <v>2106</v>
      </c>
      <c r="AE574" s="22" t="s">
        <v>2101</v>
      </c>
      <c r="AF574" s="22"/>
      <c r="AG574" s="14" t="s">
        <v>2121</v>
      </c>
    </row>
    <row r="575" spans="2:33" ht="25.5" customHeight="1" x14ac:dyDescent="0.25">
      <c r="B575" s="54" t="str">
        <f>Calculations!A553</f>
        <v>MK3</v>
      </c>
      <c r="C575" s="14" t="str">
        <f>Calculations!B553</f>
        <v>Prospect Gardens</v>
      </c>
      <c r="D575" s="9" t="str">
        <f>Calculations!C553</f>
        <v>Housing</v>
      </c>
      <c r="E575" s="31">
        <f>Calculations!D553</f>
        <v>5.0940000000000003</v>
      </c>
      <c r="F575" s="31">
        <f>Calculations!H553</f>
        <v>5.0940000000000003</v>
      </c>
      <c r="G575" s="31">
        <f>Calculations!L553</f>
        <v>100</v>
      </c>
      <c r="H575" s="31">
        <f>Calculations!G553</f>
        <v>0</v>
      </c>
      <c r="I575" s="31">
        <f>Calculations!K553</f>
        <v>0</v>
      </c>
      <c r="J575" s="31">
        <f>Calculations!F553</f>
        <v>0</v>
      </c>
      <c r="K575" s="31">
        <f>Calculations!J553</f>
        <v>0</v>
      </c>
      <c r="L575" s="31">
        <f>Calculations!E553</f>
        <v>0</v>
      </c>
      <c r="M575" s="31">
        <f>Calculations!I553</f>
        <v>0</v>
      </c>
      <c r="N575" s="31">
        <f>Calculations!P553</f>
        <v>1.869</v>
      </c>
      <c r="O575" s="31">
        <f>Calculations!U553</f>
        <v>36.690223792697289</v>
      </c>
      <c r="P575" s="31">
        <f>Calculations!N553</f>
        <v>0.40300000000000002</v>
      </c>
      <c r="Q575" s="31">
        <f>Calculations!S553</f>
        <v>7.9112681586179816</v>
      </c>
      <c r="R575" s="31">
        <f>Calculations!M553</f>
        <v>8.5999999999999993E-2</v>
      </c>
      <c r="S575" s="31">
        <f>Calculations!R553</f>
        <v>1.6882606988614053</v>
      </c>
      <c r="T575" s="31">
        <f>Calculations!AA553</f>
        <v>0</v>
      </c>
      <c r="U575" s="31">
        <f>Calculations!AE553</f>
        <v>0</v>
      </c>
      <c r="V575" s="31">
        <f>Calculations!AB553</f>
        <v>0</v>
      </c>
      <c r="W575" s="31">
        <f>Calculations!AF553</f>
        <v>0</v>
      </c>
      <c r="X575" s="31">
        <f>Calculations!AC553</f>
        <v>0</v>
      </c>
      <c r="Y575" s="31">
        <f>Calculations!AG553</f>
        <v>0</v>
      </c>
      <c r="Z575" s="31">
        <f>Calculations!AD553</f>
        <v>0</v>
      </c>
      <c r="AA575" s="31">
        <f>Calculations!AH553</f>
        <v>0</v>
      </c>
      <c r="AB575" s="15" t="s">
        <v>64</v>
      </c>
      <c r="AC575" s="14" t="s">
        <v>2097</v>
      </c>
      <c r="AD575" s="22" t="s">
        <v>2119</v>
      </c>
      <c r="AE575" s="22" t="s">
        <v>2120</v>
      </c>
      <c r="AF575" s="22"/>
      <c r="AG575" s="14" t="s">
        <v>2124</v>
      </c>
    </row>
    <row r="576" spans="2:33" ht="37.5" x14ac:dyDescent="0.25">
      <c r="B576" s="54" t="str">
        <f>Calculations!A554</f>
        <v>MK4</v>
      </c>
      <c r="C576" s="14" t="str">
        <f>Calculations!B554</f>
        <v>Land at Granbrook Lane C</v>
      </c>
      <c r="D576" s="9" t="str">
        <f>Calculations!C554</f>
        <v>Housing</v>
      </c>
      <c r="E576" s="31">
        <f>Calculations!D554</f>
        <v>0.59199999999999997</v>
      </c>
      <c r="F576" s="31">
        <f>Calculations!H554</f>
        <v>0.59199999999999997</v>
      </c>
      <c r="G576" s="31">
        <f>Calculations!L554</f>
        <v>100</v>
      </c>
      <c r="H576" s="31">
        <f>Calculations!G554</f>
        <v>0</v>
      </c>
      <c r="I576" s="31">
        <f>Calculations!K554</f>
        <v>0</v>
      </c>
      <c r="J576" s="31">
        <f>Calculations!F554</f>
        <v>0</v>
      </c>
      <c r="K576" s="31">
        <f>Calculations!J554</f>
        <v>0</v>
      </c>
      <c r="L576" s="31">
        <f>Calculations!E554</f>
        <v>0</v>
      </c>
      <c r="M576" s="31">
        <f>Calculations!I554</f>
        <v>0</v>
      </c>
      <c r="N576" s="31">
        <f>Calculations!P554</f>
        <v>4.1000000000000002E-2</v>
      </c>
      <c r="O576" s="31">
        <f>Calculations!U554</f>
        <v>6.9256756756756754</v>
      </c>
      <c r="P576" s="31">
        <f>Calculations!N554</f>
        <v>0</v>
      </c>
      <c r="Q576" s="31">
        <f>Calculations!S554</f>
        <v>0</v>
      </c>
      <c r="R576" s="31">
        <f>Calculations!M554</f>
        <v>0</v>
      </c>
      <c r="S576" s="31">
        <f>Calculations!R554</f>
        <v>0</v>
      </c>
      <c r="T576" s="31">
        <f>Calculations!AA554</f>
        <v>0</v>
      </c>
      <c r="U576" s="31">
        <f>Calculations!AE554</f>
        <v>0</v>
      </c>
      <c r="V576" s="31">
        <f>Calculations!AB554</f>
        <v>0</v>
      </c>
      <c r="W576" s="31">
        <f>Calculations!AF554</f>
        <v>0</v>
      </c>
      <c r="X576" s="31">
        <f>Calculations!AC554</f>
        <v>0</v>
      </c>
      <c r="Y576" s="31">
        <f>Calculations!AG554</f>
        <v>0</v>
      </c>
      <c r="Z576" s="31">
        <f>Calculations!AD554</f>
        <v>0</v>
      </c>
      <c r="AA576" s="31">
        <f>Calculations!AH554</f>
        <v>0</v>
      </c>
      <c r="AB576" s="15" t="s">
        <v>64</v>
      </c>
      <c r="AC576" s="14" t="s">
        <v>2098</v>
      </c>
      <c r="AD576" s="22" t="s">
        <v>2106</v>
      </c>
      <c r="AE576" s="22" t="s">
        <v>2101</v>
      </c>
      <c r="AF576" s="22"/>
      <c r="AG576" s="14" t="s">
        <v>2121</v>
      </c>
    </row>
    <row r="577" spans="2:33" ht="37.5" x14ac:dyDescent="0.25">
      <c r="B577" s="54" t="str">
        <f>Calculations!A555</f>
        <v>MK5</v>
      </c>
      <c r="C577" s="14" t="str">
        <f>Calculations!B555</f>
        <v>Land at Granbrook Lane B</v>
      </c>
      <c r="D577" s="9" t="str">
        <f>Calculations!C555</f>
        <v>Housing</v>
      </c>
      <c r="E577" s="31">
        <f>Calculations!D555</f>
        <v>1.155</v>
      </c>
      <c r="F577" s="31">
        <f>Calculations!H555</f>
        <v>1.155</v>
      </c>
      <c r="G577" s="31">
        <f>Calculations!L555</f>
        <v>100</v>
      </c>
      <c r="H577" s="31">
        <f>Calculations!G555</f>
        <v>0</v>
      </c>
      <c r="I577" s="31">
        <f>Calculations!K555</f>
        <v>0</v>
      </c>
      <c r="J577" s="31">
        <f>Calculations!F555</f>
        <v>0</v>
      </c>
      <c r="K577" s="31">
        <f>Calculations!J555</f>
        <v>0</v>
      </c>
      <c r="L577" s="31">
        <f>Calculations!E555</f>
        <v>0</v>
      </c>
      <c r="M577" s="31">
        <f>Calculations!I555</f>
        <v>0</v>
      </c>
      <c r="N577" s="31">
        <f>Calculations!P555</f>
        <v>0.19800000000000001</v>
      </c>
      <c r="O577" s="31">
        <f>Calculations!U555</f>
        <v>17.142857142857142</v>
      </c>
      <c r="P577" s="31">
        <f>Calculations!N555</f>
        <v>0</v>
      </c>
      <c r="Q577" s="31">
        <f>Calculations!S555</f>
        <v>0</v>
      </c>
      <c r="R577" s="31">
        <f>Calculations!M555</f>
        <v>0</v>
      </c>
      <c r="S577" s="31">
        <f>Calculations!R555</f>
        <v>0</v>
      </c>
      <c r="T577" s="31">
        <f>Calculations!AA555</f>
        <v>0</v>
      </c>
      <c r="U577" s="31">
        <f>Calculations!AE555</f>
        <v>0</v>
      </c>
      <c r="V577" s="31">
        <f>Calculations!AB555</f>
        <v>0</v>
      </c>
      <c r="W577" s="31">
        <f>Calculations!AF555</f>
        <v>0</v>
      </c>
      <c r="X577" s="31">
        <f>Calculations!AC555</f>
        <v>0</v>
      </c>
      <c r="Y577" s="31">
        <f>Calculations!AG555</f>
        <v>0</v>
      </c>
      <c r="Z577" s="31">
        <f>Calculations!AD555</f>
        <v>0</v>
      </c>
      <c r="AA577" s="31">
        <f>Calculations!AH555</f>
        <v>0</v>
      </c>
      <c r="AB577" s="15" t="s">
        <v>64</v>
      </c>
      <c r="AC577" s="14" t="s">
        <v>2098</v>
      </c>
      <c r="AD577" s="22" t="s">
        <v>2106</v>
      </c>
      <c r="AE577" s="22" t="s">
        <v>2101</v>
      </c>
      <c r="AF577" s="22"/>
      <c r="AG577" s="14" t="s">
        <v>2121</v>
      </c>
    </row>
    <row r="578" spans="2:33" ht="37.5" x14ac:dyDescent="0.25">
      <c r="B578" s="54" t="str">
        <f>Calculations!A556</f>
        <v>MK6</v>
      </c>
      <c r="C578" s="14" t="str">
        <f>Calculations!B556</f>
        <v>Land to rear of Willan, High Street</v>
      </c>
      <c r="D578" s="9" t="str">
        <f>Calculations!C556</f>
        <v>Housing</v>
      </c>
      <c r="E578" s="31">
        <f>Calculations!D556</f>
        <v>0.21099999999999999</v>
      </c>
      <c r="F578" s="31">
        <f>Calculations!H556</f>
        <v>0.21099999999999999</v>
      </c>
      <c r="G578" s="31">
        <f>Calculations!L556</f>
        <v>100</v>
      </c>
      <c r="H578" s="31">
        <f>Calculations!G556</f>
        <v>0</v>
      </c>
      <c r="I578" s="31">
        <f>Calculations!K556</f>
        <v>0</v>
      </c>
      <c r="J578" s="31">
        <f>Calculations!F556</f>
        <v>0</v>
      </c>
      <c r="K578" s="31">
        <f>Calculations!J556</f>
        <v>0</v>
      </c>
      <c r="L578" s="31">
        <f>Calculations!E556</f>
        <v>0</v>
      </c>
      <c r="M578" s="31">
        <f>Calculations!I556</f>
        <v>0</v>
      </c>
      <c r="N578" s="31">
        <f>Calculations!P556</f>
        <v>0</v>
      </c>
      <c r="O578" s="31">
        <f>Calculations!U556</f>
        <v>0</v>
      </c>
      <c r="P578" s="31">
        <f>Calculations!N556</f>
        <v>0</v>
      </c>
      <c r="Q578" s="31">
        <f>Calculations!S556</f>
        <v>0</v>
      </c>
      <c r="R578" s="31">
        <f>Calculations!M556</f>
        <v>0</v>
      </c>
      <c r="S578" s="31">
        <f>Calculations!R556</f>
        <v>0</v>
      </c>
      <c r="T578" s="31">
        <f>Calculations!AA556</f>
        <v>0</v>
      </c>
      <c r="U578" s="31">
        <f>Calculations!AE556</f>
        <v>0</v>
      </c>
      <c r="V578" s="31">
        <f>Calculations!AB556</f>
        <v>0</v>
      </c>
      <c r="W578" s="31">
        <f>Calculations!AF556</f>
        <v>0</v>
      </c>
      <c r="X578" s="31">
        <f>Calculations!AC556</f>
        <v>0</v>
      </c>
      <c r="Y578" s="31">
        <f>Calculations!AG556</f>
        <v>0</v>
      </c>
      <c r="Z578" s="31">
        <f>Calculations!AD556</f>
        <v>0</v>
      </c>
      <c r="AA578" s="31">
        <f>Calculations!AH556</f>
        <v>0</v>
      </c>
      <c r="AB578" s="15" t="s">
        <v>64</v>
      </c>
      <c r="AC578" s="14" t="s">
        <v>2099</v>
      </c>
      <c r="AD578" s="22" t="s">
        <v>2107</v>
      </c>
      <c r="AE578" s="22" t="s">
        <v>2102</v>
      </c>
      <c r="AF578" s="22"/>
      <c r="AG578" s="14" t="s">
        <v>2122</v>
      </c>
    </row>
    <row r="579" spans="2:33" ht="37.5" x14ac:dyDescent="0.25">
      <c r="B579" s="54" t="str">
        <f>Calculations!A557</f>
        <v>MK7</v>
      </c>
      <c r="C579" s="14" t="str">
        <f>Calculations!B557</f>
        <v>Land between Summerville Ltd. and Stratford Road</v>
      </c>
      <c r="D579" s="9" t="str">
        <f>Calculations!C557</f>
        <v>Housing</v>
      </c>
      <c r="E579" s="31">
        <f>Calculations!D557</f>
        <v>2.1139999999999999</v>
      </c>
      <c r="F579" s="31">
        <f>Calculations!H557</f>
        <v>2.1139999999999999</v>
      </c>
      <c r="G579" s="31">
        <f>Calculations!L557</f>
        <v>100</v>
      </c>
      <c r="H579" s="31">
        <f>Calculations!G557</f>
        <v>0</v>
      </c>
      <c r="I579" s="31">
        <f>Calculations!K557</f>
        <v>0</v>
      </c>
      <c r="J579" s="31">
        <f>Calculations!F557</f>
        <v>0</v>
      </c>
      <c r="K579" s="31">
        <f>Calculations!J557</f>
        <v>0</v>
      </c>
      <c r="L579" s="31">
        <f>Calculations!E557</f>
        <v>0</v>
      </c>
      <c r="M579" s="31">
        <f>Calculations!I557</f>
        <v>0</v>
      </c>
      <c r="N579" s="31">
        <f>Calculations!P557</f>
        <v>2.9000000000000001E-2</v>
      </c>
      <c r="O579" s="31">
        <f>Calculations!U557</f>
        <v>1.3718070009460741</v>
      </c>
      <c r="P579" s="31">
        <f>Calculations!N557</f>
        <v>0</v>
      </c>
      <c r="Q579" s="31">
        <f>Calculations!S557</f>
        <v>0</v>
      </c>
      <c r="R579" s="31">
        <f>Calculations!M557</f>
        <v>0</v>
      </c>
      <c r="S579" s="31">
        <f>Calculations!R557</f>
        <v>0</v>
      </c>
      <c r="T579" s="31">
        <f>Calculations!AA557</f>
        <v>0</v>
      </c>
      <c r="U579" s="31">
        <f>Calculations!AE557</f>
        <v>0</v>
      </c>
      <c r="V579" s="31">
        <f>Calculations!AB557</f>
        <v>0</v>
      </c>
      <c r="W579" s="31">
        <f>Calculations!AF557</f>
        <v>0</v>
      </c>
      <c r="X579" s="31">
        <f>Calculations!AC557</f>
        <v>0</v>
      </c>
      <c r="Y579" s="31">
        <f>Calculations!AG557</f>
        <v>0</v>
      </c>
      <c r="Z579" s="31">
        <f>Calculations!AD557</f>
        <v>0</v>
      </c>
      <c r="AA579" s="31">
        <f>Calculations!AH557</f>
        <v>0</v>
      </c>
      <c r="AB579" s="15" t="s">
        <v>64</v>
      </c>
      <c r="AC579" s="14" t="s">
        <v>2098</v>
      </c>
      <c r="AD579" s="22" t="s">
        <v>2106</v>
      </c>
      <c r="AE579" s="22" t="s">
        <v>2101</v>
      </c>
      <c r="AF579" s="22"/>
      <c r="AG579" s="14" t="s">
        <v>2121</v>
      </c>
    </row>
    <row r="580" spans="2:33" ht="25.5" customHeight="1" x14ac:dyDescent="0.25">
      <c r="B580" s="54" t="str">
        <f>Calculations!A558</f>
        <v>MK8A</v>
      </c>
      <c r="C580" s="14" t="str">
        <f>Calculations!B558</f>
        <v>Harbour Ground</v>
      </c>
      <c r="D580" s="9" t="str">
        <f>Calculations!C558</f>
        <v>Housing</v>
      </c>
      <c r="E580" s="31">
        <f>Calculations!D558</f>
        <v>2.8039999999999998</v>
      </c>
      <c r="F580" s="31">
        <f>Calculations!H558</f>
        <v>2.8039999999999998</v>
      </c>
      <c r="G580" s="31">
        <f>Calculations!L558</f>
        <v>100</v>
      </c>
      <c r="H580" s="31">
        <f>Calculations!G558</f>
        <v>0</v>
      </c>
      <c r="I580" s="31">
        <f>Calculations!K558</f>
        <v>0</v>
      </c>
      <c r="J580" s="31">
        <f>Calculations!F558</f>
        <v>0</v>
      </c>
      <c r="K580" s="31">
        <f>Calculations!J558</f>
        <v>0</v>
      </c>
      <c r="L580" s="31">
        <f>Calculations!E558</f>
        <v>0</v>
      </c>
      <c r="M580" s="31">
        <f>Calculations!I558</f>
        <v>0</v>
      </c>
      <c r="N580" s="31">
        <f>Calculations!P558</f>
        <v>1.069</v>
      </c>
      <c r="O580" s="31">
        <f>Calculations!U558</f>
        <v>38.124108416547791</v>
      </c>
      <c r="P580" s="31">
        <f>Calculations!N558</f>
        <v>0.29599999999999999</v>
      </c>
      <c r="Q580" s="31">
        <f>Calculations!S558</f>
        <v>10.556348074179743</v>
      </c>
      <c r="R580" s="31">
        <f>Calculations!M558</f>
        <v>0.13500000000000001</v>
      </c>
      <c r="S580" s="31">
        <f>Calculations!R558</f>
        <v>4.8145506419400856</v>
      </c>
      <c r="T580" s="31">
        <f>Calculations!AA558</f>
        <v>0</v>
      </c>
      <c r="U580" s="31">
        <f>Calculations!AE558</f>
        <v>0</v>
      </c>
      <c r="V580" s="31">
        <f>Calculations!AB558</f>
        <v>0</v>
      </c>
      <c r="W580" s="31">
        <f>Calculations!AF558</f>
        <v>0</v>
      </c>
      <c r="X580" s="31">
        <f>Calculations!AC558</f>
        <v>0</v>
      </c>
      <c r="Y580" s="31">
        <f>Calculations!AG558</f>
        <v>0</v>
      </c>
      <c r="Z580" s="31">
        <f>Calculations!AD558</f>
        <v>0</v>
      </c>
      <c r="AA580" s="31">
        <f>Calculations!AH558</f>
        <v>0</v>
      </c>
      <c r="AB580" s="15" t="s">
        <v>64</v>
      </c>
      <c r="AC580" s="14" t="s">
        <v>2097</v>
      </c>
      <c r="AD580" s="22" t="s">
        <v>2119</v>
      </c>
      <c r="AE580" s="22" t="s">
        <v>2120</v>
      </c>
      <c r="AF580" s="22"/>
      <c r="AG580" s="14" t="s">
        <v>2124</v>
      </c>
    </row>
    <row r="581" spans="2:33" ht="25.5" customHeight="1" x14ac:dyDescent="0.25">
      <c r="B581" s="54" t="str">
        <f>Calculations!A559</f>
        <v>MK8B</v>
      </c>
      <c r="C581" s="14" t="str">
        <f>Calculations!B559</f>
        <v>Land adjacent Arbour Close</v>
      </c>
      <c r="D581" s="9" t="str">
        <f>Calculations!C559</f>
        <v>Housing</v>
      </c>
      <c r="E581" s="31">
        <f>Calculations!D559</f>
        <v>1.528</v>
      </c>
      <c r="F581" s="31">
        <f>Calculations!H559</f>
        <v>1.528</v>
      </c>
      <c r="G581" s="31">
        <f>Calculations!L559</f>
        <v>100</v>
      </c>
      <c r="H581" s="31">
        <f>Calculations!G559</f>
        <v>0</v>
      </c>
      <c r="I581" s="31">
        <f>Calculations!K559</f>
        <v>0</v>
      </c>
      <c r="J581" s="31">
        <f>Calculations!F559</f>
        <v>0</v>
      </c>
      <c r="K581" s="31">
        <f>Calculations!J559</f>
        <v>0</v>
      </c>
      <c r="L581" s="31">
        <f>Calculations!E559</f>
        <v>0</v>
      </c>
      <c r="M581" s="31">
        <f>Calculations!I559</f>
        <v>0</v>
      </c>
      <c r="N581" s="31">
        <f>Calculations!P559</f>
        <v>0.246</v>
      </c>
      <c r="O581" s="31">
        <f>Calculations!U559</f>
        <v>16.099476439790575</v>
      </c>
      <c r="P581" s="31">
        <f>Calculations!N559</f>
        <v>4.9000000000000002E-2</v>
      </c>
      <c r="Q581" s="31">
        <f>Calculations!S559</f>
        <v>3.2068062827225132</v>
      </c>
      <c r="R581" s="31">
        <f>Calculations!M559</f>
        <v>4.8000000000000001E-2</v>
      </c>
      <c r="S581" s="31">
        <f>Calculations!R559</f>
        <v>3.1413612565445024</v>
      </c>
      <c r="T581" s="31">
        <f>Calculations!AA559</f>
        <v>0</v>
      </c>
      <c r="U581" s="31">
        <f>Calculations!AE559</f>
        <v>0</v>
      </c>
      <c r="V581" s="31">
        <f>Calculations!AB559</f>
        <v>0</v>
      </c>
      <c r="W581" s="31">
        <f>Calculations!AF559</f>
        <v>0</v>
      </c>
      <c r="X581" s="31">
        <f>Calculations!AC559</f>
        <v>0</v>
      </c>
      <c r="Y581" s="31">
        <f>Calculations!AG559</f>
        <v>0</v>
      </c>
      <c r="Z581" s="31">
        <f>Calculations!AD559</f>
        <v>0</v>
      </c>
      <c r="AA581" s="31">
        <f>Calculations!AH559</f>
        <v>0</v>
      </c>
      <c r="AB581" s="15" t="s">
        <v>64</v>
      </c>
      <c r="AC581" s="14" t="s">
        <v>2097</v>
      </c>
      <c r="AD581" s="22" t="s">
        <v>2119</v>
      </c>
      <c r="AE581" s="22" t="s">
        <v>2120</v>
      </c>
      <c r="AF581" s="22"/>
      <c r="AG581" s="14" t="s">
        <v>2124</v>
      </c>
    </row>
    <row r="582" spans="2:33" ht="37.5" x14ac:dyDescent="0.25">
      <c r="B582" s="54" t="str">
        <f>Calculations!A560</f>
        <v>MK9</v>
      </c>
      <c r="C582" s="14" t="str">
        <f>Calculations!B560</f>
        <v>The Old School, Back Lane</v>
      </c>
      <c r="D582" s="9" t="str">
        <f>Calculations!C560</f>
        <v>Housing</v>
      </c>
      <c r="E582" s="31">
        <f>Calculations!D560</f>
        <v>5.8000000000000003E-2</v>
      </c>
      <c r="F582" s="31">
        <f>Calculations!H560</f>
        <v>5.8000000000000003E-2</v>
      </c>
      <c r="G582" s="31">
        <f>Calculations!L560</f>
        <v>100</v>
      </c>
      <c r="H582" s="31">
        <f>Calculations!G560</f>
        <v>0</v>
      </c>
      <c r="I582" s="31">
        <f>Calculations!K560</f>
        <v>0</v>
      </c>
      <c r="J582" s="31">
        <f>Calculations!F560</f>
        <v>0</v>
      </c>
      <c r="K582" s="31">
        <f>Calculations!J560</f>
        <v>0</v>
      </c>
      <c r="L582" s="31">
        <f>Calculations!E560</f>
        <v>0</v>
      </c>
      <c r="M582" s="31">
        <f>Calculations!I560</f>
        <v>0</v>
      </c>
      <c r="N582" s="31">
        <f>Calculations!P560</f>
        <v>0</v>
      </c>
      <c r="O582" s="31">
        <f>Calculations!U560</f>
        <v>0</v>
      </c>
      <c r="P582" s="31">
        <f>Calculations!N560</f>
        <v>0</v>
      </c>
      <c r="Q582" s="31">
        <f>Calculations!S560</f>
        <v>0</v>
      </c>
      <c r="R582" s="31">
        <f>Calculations!M560</f>
        <v>0</v>
      </c>
      <c r="S582" s="31">
        <f>Calculations!R560</f>
        <v>0</v>
      </c>
      <c r="T582" s="31">
        <f>Calculations!AA560</f>
        <v>0</v>
      </c>
      <c r="U582" s="31">
        <f>Calculations!AE560</f>
        <v>0</v>
      </c>
      <c r="V582" s="31">
        <f>Calculations!AB560</f>
        <v>0</v>
      </c>
      <c r="W582" s="31">
        <f>Calculations!AF560</f>
        <v>0</v>
      </c>
      <c r="X582" s="31">
        <f>Calculations!AC560</f>
        <v>0</v>
      </c>
      <c r="Y582" s="31">
        <f>Calculations!AG560</f>
        <v>0</v>
      </c>
      <c r="Z582" s="31">
        <f>Calculations!AD560</f>
        <v>0</v>
      </c>
      <c r="AA582" s="31">
        <f>Calculations!AH560</f>
        <v>0</v>
      </c>
      <c r="AB582" s="15" t="s">
        <v>64</v>
      </c>
      <c r="AC582" s="14" t="s">
        <v>2099</v>
      </c>
      <c r="AD582" s="22" t="s">
        <v>2107</v>
      </c>
      <c r="AE582" s="22" t="s">
        <v>2102</v>
      </c>
      <c r="AF582" s="22"/>
      <c r="AG582" s="14" t="s">
        <v>2122</v>
      </c>
    </row>
    <row r="583" spans="2:33" ht="112.5" x14ac:dyDescent="0.25">
      <c r="B583" s="54" t="str">
        <f>Calculations!A561</f>
        <v>N10</v>
      </c>
      <c r="C583" s="14" t="str">
        <f>Calculations!B561</f>
        <v>Mustoe and Sons Yard, High Street (was 4 3in/1cu)</v>
      </c>
      <c r="D583" s="9" t="str">
        <f>Calculations!C561</f>
        <v>Housing</v>
      </c>
      <c r="E583" s="31">
        <f>Calculations!D561</f>
        <v>0.249</v>
      </c>
      <c r="F583" s="31">
        <f>Calculations!H561</f>
        <v>0.184</v>
      </c>
      <c r="G583" s="31">
        <f>Calculations!L561</f>
        <v>73.895582329317264</v>
      </c>
      <c r="H583" s="31">
        <f>Calculations!G561</f>
        <v>3.0000000000000001E-3</v>
      </c>
      <c r="I583" s="31">
        <f>Calculations!K561</f>
        <v>1.2048192771084338</v>
      </c>
      <c r="J583" s="31">
        <f>Calculations!F561</f>
        <v>1.0999999999999999E-2</v>
      </c>
      <c r="K583" s="31">
        <f>Calculations!J561</f>
        <v>4.4176706827309236</v>
      </c>
      <c r="L583" s="31">
        <f>Calculations!E561</f>
        <v>5.0999999999999997E-2</v>
      </c>
      <c r="M583" s="31">
        <f>Calculations!I561</f>
        <v>20.481927710843372</v>
      </c>
      <c r="N583" s="31">
        <f>Calculations!P561</f>
        <v>4.2000000000000003E-2</v>
      </c>
      <c r="O583" s="31">
        <f>Calculations!U561</f>
        <v>16.867469879518072</v>
      </c>
      <c r="P583" s="31">
        <f>Calculations!N561</f>
        <v>1.2999999999999999E-2</v>
      </c>
      <c r="Q583" s="31">
        <f>Calculations!S561</f>
        <v>5.2208835341365463</v>
      </c>
      <c r="R583" s="31">
        <f>Calculations!M561</f>
        <v>0</v>
      </c>
      <c r="S583" s="31">
        <f>Calculations!R561</f>
        <v>0</v>
      </c>
      <c r="T583" s="31">
        <f>Calculations!AA561</f>
        <v>6.2E-2</v>
      </c>
      <c r="U583" s="31">
        <f>Calculations!AE561</f>
        <v>24.899598393574294</v>
      </c>
      <c r="V583" s="31">
        <f>Calculations!AB561</f>
        <v>3.0000000000000001E-3</v>
      </c>
      <c r="W583" s="31">
        <f>Calculations!AF561</f>
        <v>1.2048192771084338</v>
      </c>
      <c r="X583" s="31">
        <f>Calculations!AC561</f>
        <v>0</v>
      </c>
      <c r="Y583" s="31">
        <f>Calculations!AG561</f>
        <v>0</v>
      </c>
      <c r="Z583" s="31">
        <f>Calculations!AD561</f>
        <v>0</v>
      </c>
      <c r="AA583" s="31">
        <f>Calculations!AH561</f>
        <v>0</v>
      </c>
      <c r="AB583" s="15" t="s">
        <v>64</v>
      </c>
      <c r="AC583" s="14" t="s">
        <v>2096</v>
      </c>
      <c r="AD583" s="22" t="s">
        <v>2114</v>
      </c>
      <c r="AE583" s="22" t="s">
        <v>2100</v>
      </c>
      <c r="AF583" s="22"/>
      <c r="AG583" s="14" t="s">
        <v>2126</v>
      </c>
    </row>
    <row r="584" spans="2:33" ht="37.5" x14ac:dyDescent="0.25">
      <c r="B584" s="54" t="str">
        <f>Calculations!A562</f>
        <v>N11A</v>
      </c>
      <c r="C584" s="14" t="str">
        <f>Calculations!B562</f>
        <v>Church Farm</v>
      </c>
      <c r="D584" s="9" t="str">
        <f>Calculations!C562</f>
        <v>Housing</v>
      </c>
      <c r="E584" s="31">
        <f>Calculations!D562</f>
        <v>0.35599999999999998</v>
      </c>
      <c r="F584" s="31">
        <f>Calculations!H562</f>
        <v>0.35599999999999998</v>
      </c>
      <c r="G584" s="31">
        <f>Calculations!L562</f>
        <v>100</v>
      </c>
      <c r="H584" s="31">
        <f>Calculations!G562</f>
        <v>0</v>
      </c>
      <c r="I584" s="31">
        <f>Calculations!K562</f>
        <v>0</v>
      </c>
      <c r="J584" s="31">
        <f>Calculations!F562</f>
        <v>0</v>
      </c>
      <c r="K584" s="31">
        <f>Calculations!J562</f>
        <v>0</v>
      </c>
      <c r="L584" s="31">
        <f>Calculations!E562</f>
        <v>0</v>
      </c>
      <c r="M584" s="31">
        <f>Calculations!I562</f>
        <v>0</v>
      </c>
      <c r="N584" s="31">
        <f>Calculations!P562</f>
        <v>0</v>
      </c>
      <c r="O584" s="31">
        <f>Calculations!U562</f>
        <v>0</v>
      </c>
      <c r="P584" s="31">
        <f>Calculations!N562</f>
        <v>0</v>
      </c>
      <c r="Q584" s="31">
        <f>Calculations!S562</f>
        <v>0</v>
      </c>
      <c r="R584" s="31">
        <f>Calculations!M562</f>
        <v>0</v>
      </c>
      <c r="S584" s="31">
        <f>Calculations!R562</f>
        <v>0</v>
      </c>
      <c r="T584" s="31">
        <f>Calculations!AA562</f>
        <v>0</v>
      </c>
      <c r="U584" s="31">
        <f>Calculations!AE562</f>
        <v>0</v>
      </c>
      <c r="V584" s="31">
        <f>Calculations!AB562</f>
        <v>0</v>
      </c>
      <c r="W584" s="31">
        <f>Calculations!AF562</f>
        <v>0</v>
      </c>
      <c r="X584" s="31">
        <f>Calculations!AC562</f>
        <v>0</v>
      </c>
      <c r="Y584" s="31">
        <f>Calculations!AG562</f>
        <v>0</v>
      </c>
      <c r="Z584" s="31">
        <f>Calculations!AD562</f>
        <v>0</v>
      </c>
      <c r="AA584" s="31">
        <f>Calculations!AH562</f>
        <v>0</v>
      </c>
      <c r="AB584" s="15" t="s">
        <v>64</v>
      </c>
      <c r="AC584" s="14" t="s">
        <v>2099</v>
      </c>
      <c r="AD584" s="22" t="s">
        <v>2107</v>
      </c>
      <c r="AE584" s="22" t="s">
        <v>2102</v>
      </c>
      <c r="AF584" s="22"/>
      <c r="AG584" s="14" t="s">
        <v>2122</v>
      </c>
    </row>
    <row r="585" spans="2:33" ht="37.5" x14ac:dyDescent="0.25">
      <c r="B585" s="54" t="str">
        <f>Calculations!A563</f>
        <v>N11B</v>
      </c>
      <c r="C585" s="14" t="str">
        <f>Calculations!B563</f>
        <v>Church Farm (undeveloped part)</v>
      </c>
      <c r="D585" s="9" t="str">
        <f>Calculations!C563</f>
        <v>Housing</v>
      </c>
      <c r="E585" s="31">
        <f>Calculations!D563</f>
        <v>7.2999999999999995E-2</v>
      </c>
      <c r="F585" s="31">
        <f>Calculations!H563</f>
        <v>7.2999999999999995E-2</v>
      </c>
      <c r="G585" s="31">
        <f>Calculations!L563</f>
        <v>100</v>
      </c>
      <c r="H585" s="31">
        <f>Calculations!G563</f>
        <v>0</v>
      </c>
      <c r="I585" s="31">
        <f>Calculations!K563</f>
        <v>0</v>
      </c>
      <c r="J585" s="31">
        <f>Calculations!F563</f>
        <v>0</v>
      </c>
      <c r="K585" s="31">
        <f>Calculations!J563</f>
        <v>0</v>
      </c>
      <c r="L585" s="31">
        <f>Calculations!E563</f>
        <v>0</v>
      </c>
      <c r="M585" s="31">
        <f>Calculations!I563</f>
        <v>0</v>
      </c>
      <c r="N585" s="31">
        <f>Calculations!P563</f>
        <v>0</v>
      </c>
      <c r="O585" s="31">
        <f>Calculations!U563</f>
        <v>0</v>
      </c>
      <c r="P585" s="31">
        <f>Calculations!N563</f>
        <v>0</v>
      </c>
      <c r="Q585" s="31">
        <f>Calculations!S563</f>
        <v>0</v>
      </c>
      <c r="R585" s="31">
        <f>Calculations!M563</f>
        <v>0</v>
      </c>
      <c r="S585" s="31">
        <f>Calculations!R563</f>
        <v>0</v>
      </c>
      <c r="T585" s="31">
        <f>Calculations!AA563</f>
        <v>0</v>
      </c>
      <c r="U585" s="31">
        <f>Calculations!AE563</f>
        <v>0</v>
      </c>
      <c r="V585" s="31">
        <f>Calculations!AB563</f>
        <v>0</v>
      </c>
      <c r="W585" s="31">
        <f>Calculations!AF563</f>
        <v>0</v>
      </c>
      <c r="X585" s="31">
        <f>Calculations!AC563</f>
        <v>0</v>
      </c>
      <c r="Y585" s="31">
        <f>Calculations!AG563</f>
        <v>0</v>
      </c>
      <c r="Z585" s="31">
        <f>Calculations!AD563</f>
        <v>0</v>
      </c>
      <c r="AA585" s="31">
        <f>Calculations!AH563</f>
        <v>0</v>
      </c>
      <c r="AB585" s="15" t="s">
        <v>64</v>
      </c>
      <c r="AC585" s="14" t="s">
        <v>2099</v>
      </c>
      <c r="AD585" s="22" t="s">
        <v>2107</v>
      </c>
      <c r="AE585" s="22" t="s">
        <v>2102</v>
      </c>
      <c r="AF585" s="22"/>
      <c r="AG585" s="14" t="s">
        <v>2122</v>
      </c>
    </row>
    <row r="586" spans="2:33" ht="37.5" x14ac:dyDescent="0.25">
      <c r="B586" s="54" t="str">
        <f>Calculations!A564</f>
        <v>N12A</v>
      </c>
      <c r="C586" s="14" t="str">
        <f>Calculations!B564</f>
        <v xml:space="preserve">Land south-west of Bettenson Rise_x000D_
</v>
      </c>
      <c r="D586" s="9" t="str">
        <f>Calculations!C564</f>
        <v>Housing</v>
      </c>
      <c r="E586" s="31">
        <f>Calculations!D564</f>
        <v>0.46700000000000003</v>
      </c>
      <c r="F586" s="31">
        <f>Calculations!H564</f>
        <v>0.46700000000000003</v>
      </c>
      <c r="G586" s="31">
        <f>Calculations!L564</f>
        <v>100</v>
      </c>
      <c r="H586" s="31">
        <f>Calculations!G564</f>
        <v>0</v>
      </c>
      <c r="I586" s="31">
        <f>Calculations!K564</f>
        <v>0</v>
      </c>
      <c r="J586" s="31">
        <f>Calculations!F564</f>
        <v>0</v>
      </c>
      <c r="K586" s="31">
        <f>Calculations!J564</f>
        <v>0</v>
      </c>
      <c r="L586" s="31">
        <f>Calculations!E564</f>
        <v>0</v>
      </c>
      <c r="M586" s="31">
        <f>Calculations!I564</f>
        <v>0</v>
      </c>
      <c r="N586" s="31">
        <f>Calculations!P564</f>
        <v>0</v>
      </c>
      <c r="O586" s="31">
        <f>Calculations!U564</f>
        <v>0</v>
      </c>
      <c r="P586" s="31">
        <f>Calculations!N564</f>
        <v>0</v>
      </c>
      <c r="Q586" s="31">
        <f>Calculations!S564</f>
        <v>0</v>
      </c>
      <c r="R586" s="31">
        <f>Calculations!M564</f>
        <v>0</v>
      </c>
      <c r="S586" s="31">
        <f>Calculations!R564</f>
        <v>0</v>
      </c>
      <c r="T586" s="31">
        <f>Calculations!AA564</f>
        <v>0</v>
      </c>
      <c r="U586" s="31">
        <f>Calculations!AE564</f>
        <v>0</v>
      </c>
      <c r="V586" s="31">
        <f>Calculations!AB564</f>
        <v>0</v>
      </c>
      <c r="W586" s="31">
        <f>Calculations!AF564</f>
        <v>0</v>
      </c>
      <c r="X586" s="31">
        <f>Calculations!AC564</f>
        <v>0</v>
      </c>
      <c r="Y586" s="31">
        <f>Calculations!AG564</f>
        <v>0</v>
      </c>
      <c r="Z586" s="31">
        <f>Calculations!AD564</f>
        <v>0</v>
      </c>
      <c r="AA586" s="31">
        <f>Calculations!AH564</f>
        <v>0</v>
      </c>
      <c r="AB586" s="15" t="s">
        <v>64</v>
      </c>
      <c r="AC586" s="14" t="s">
        <v>2099</v>
      </c>
      <c r="AD586" s="22" t="s">
        <v>2107</v>
      </c>
      <c r="AE586" s="22" t="s">
        <v>2102</v>
      </c>
      <c r="AF586" s="22"/>
      <c r="AG586" s="14" t="s">
        <v>2122</v>
      </c>
    </row>
    <row r="587" spans="2:33" ht="37.5" x14ac:dyDescent="0.25">
      <c r="B587" s="54" t="str">
        <f>Calculations!A565</f>
        <v>N12B</v>
      </c>
      <c r="C587" s="14" t="str">
        <f>Calculations!B565</f>
        <v xml:space="preserve">Land to rear of Shepherds Way &amp; West End_x000D_
</v>
      </c>
      <c r="D587" s="9" t="str">
        <f>Calculations!C565</f>
        <v>Housing</v>
      </c>
      <c r="E587" s="31">
        <f>Calculations!D565</f>
        <v>6.6310000000000002</v>
      </c>
      <c r="F587" s="31">
        <f>Calculations!H565</f>
        <v>6.6310000000000002</v>
      </c>
      <c r="G587" s="31">
        <f>Calculations!L565</f>
        <v>100</v>
      </c>
      <c r="H587" s="31">
        <f>Calculations!G565</f>
        <v>0</v>
      </c>
      <c r="I587" s="31">
        <f>Calculations!K565</f>
        <v>0</v>
      </c>
      <c r="J587" s="31">
        <f>Calculations!F565</f>
        <v>0</v>
      </c>
      <c r="K587" s="31">
        <f>Calculations!J565</f>
        <v>0</v>
      </c>
      <c r="L587" s="31">
        <f>Calculations!E565</f>
        <v>0</v>
      </c>
      <c r="M587" s="31">
        <f>Calculations!I565</f>
        <v>0</v>
      </c>
      <c r="N587" s="31">
        <f>Calculations!P565</f>
        <v>0</v>
      </c>
      <c r="O587" s="31">
        <f>Calculations!U565</f>
        <v>0</v>
      </c>
      <c r="P587" s="31">
        <f>Calculations!N565</f>
        <v>0</v>
      </c>
      <c r="Q587" s="31">
        <f>Calculations!S565</f>
        <v>0</v>
      </c>
      <c r="R587" s="31">
        <f>Calculations!M565</f>
        <v>0</v>
      </c>
      <c r="S587" s="31">
        <f>Calculations!R565</f>
        <v>0</v>
      </c>
      <c r="T587" s="31">
        <f>Calculations!AA565</f>
        <v>0</v>
      </c>
      <c r="U587" s="31">
        <f>Calculations!AE565</f>
        <v>0</v>
      </c>
      <c r="V587" s="31">
        <f>Calculations!AB565</f>
        <v>0</v>
      </c>
      <c r="W587" s="31">
        <f>Calculations!AF565</f>
        <v>0</v>
      </c>
      <c r="X587" s="31">
        <f>Calculations!AC565</f>
        <v>0</v>
      </c>
      <c r="Y587" s="31">
        <f>Calculations!AG565</f>
        <v>0</v>
      </c>
      <c r="Z587" s="31">
        <f>Calculations!AD565</f>
        <v>0</v>
      </c>
      <c r="AA587" s="31">
        <f>Calculations!AH565</f>
        <v>0</v>
      </c>
      <c r="AB587" s="15" t="s">
        <v>64</v>
      </c>
      <c r="AC587" s="14" t="s">
        <v>2098</v>
      </c>
      <c r="AD587" s="22" t="s">
        <v>2106</v>
      </c>
      <c r="AE587" s="22" t="s">
        <v>2101</v>
      </c>
      <c r="AF587" s="22"/>
      <c r="AG587" s="14" t="s">
        <v>2121</v>
      </c>
    </row>
    <row r="588" spans="2:33" ht="37.5" x14ac:dyDescent="0.25">
      <c r="B588" s="54" t="str">
        <f>Calculations!A566</f>
        <v>N13A</v>
      </c>
      <c r="C588" s="14" t="str">
        <f>Calculations!B566</f>
        <v>Land between A429 &amp; West End</v>
      </c>
      <c r="D588" s="9" t="str">
        <f>Calculations!C566</f>
        <v>Housing</v>
      </c>
      <c r="E588" s="31">
        <f>Calculations!D566</f>
        <v>2.9820000000000002</v>
      </c>
      <c r="F588" s="31">
        <f>Calculations!H566</f>
        <v>2.9820000000000002</v>
      </c>
      <c r="G588" s="31">
        <f>Calculations!L566</f>
        <v>100</v>
      </c>
      <c r="H588" s="31">
        <f>Calculations!G566</f>
        <v>0</v>
      </c>
      <c r="I588" s="31">
        <f>Calculations!K566</f>
        <v>0</v>
      </c>
      <c r="J588" s="31">
        <f>Calculations!F566</f>
        <v>0</v>
      </c>
      <c r="K588" s="31">
        <f>Calculations!J566</f>
        <v>0</v>
      </c>
      <c r="L588" s="31">
        <f>Calculations!E566</f>
        <v>0</v>
      </c>
      <c r="M588" s="31">
        <f>Calculations!I566</f>
        <v>0</v>
      </c>
      <c r="N588" s="31">
        <f>Calculations!P566</f>
        <v>0</v>
      </c>
      <c r="O588" s="31">
        <f>Calculations!U566</f>
        <v>0</v>
      </c>
      <c r="P588" s="31">
        <f>Calculations!N566</f>
        <v>0</v>
      </c>
      <c r="Q588" s="31">
        <f>Calculations!S566</f>
        <v>0</v>
      </c>
      <c r="R588" s="31">
        <f>Calculations!M566</f>
        <v>0</v>
      </c>
      <c r="S588" s="31">
        <f>Calculations!R566</f>
        <v>0</v>
      </c>
      <c r="T588" s="31">
        <f>Calculations!AA566</f>
        <v>0</v>
      </c>
      <c r="U588" s="31">
        <f>Calculations!AE566</f>
        <v>0</v>
      </c>
      <c r="V588" s="31">
        <f>Calculations!AB566</f>
        <v>0</v>
      </c>
      <c r="W588" s="31">
        <f>Calculations!AF566</f>
        <v>0</v>
      </c>
      <c r="X588" s="31">
        <f>Calculations!AC566</f>
        <v>0</v>
      </c>
      <c r="Y588" s="31">
        <f>Calculations!AG566</f>
        <v>0</v>
      </c>
      <c r="Z588" s="31">
        <f>Calculations!AD566</f>
        <v>0</v>
      </c>
      <c r="AA588" s="31">
        <f>Calculations!AH566</f>
        <v>0</v>
      </c>
      <c r="AB588" s="15" t="s">
        <v>64</v>
      </c>
      <c r="AC588" s="14" t="s">
        <v>2098</v>
      </c>
      <c r="AD588" s="22" t="s">
        <v>2106</v>
      </c>
      <c r="AE588" s="22" t="s">
        <v>2101</v>
      </c>
      <c r="AF588" s="22"/>
      <c r="AG588" s="14" t="s">
        <v>2121</v>
      </c>
    </row>
    <row r="589" spans="2:33" ht="37.5" x14ac:dyDescent="0.25">
      <c r="B589" s="54" t="str">
        <f>Calculations!A567</f>
        <v>N13B</v>
      </c>
      <c r="C589" s="14" t="str">
        <f>Calculations!B567</f>
        <v>Land north-west of Hammond Drive &amp; Midwinter Road</v>
      </c>
      <c r="D589" s="9" t="str">
        <f>Calculations!C567</f>
        <v>Housing</v>
      </c>
      <c r="E589" s="31">
        <f>Calculations!D567</f>
        <v>0.16</v>
      </c>
      <c r="F589" s="31">
        <f>Calculations!H567</f>
        <v>0.16</v>
      </c>
      <c r="G589" s="31">
        <f>Calculations!L567</f>
        <v>100</v>
      </c>
      <c r="H589" s="31">
        <f>Calculations!G567</f>
        <v>0</v>
      </c>
      <c r="I589" s="31">
        <f>Calculations!K567</f>
        <v>0</v>
      </c>
      <c r="J589" s="31">
        <f>Calculations!F567</f>
        <v>0</v>
      </c>
      <c r="K589" s="31">
        <f>Calculations!J567</f>
        <v>0</v>
      </c>
      <c r="L589" s="31">
        <f>Calculations!E567</f>
        <v>0</v>
      </c>
      <c r="M589" s="31">
        <f>Calculations!I567</f>
        <v>0</v>
      </c>
      <c r="N589" s="31">
        <f>Calculations!P567</f>
        <v>8.0000000000000002E-3</v>
      </c>
      <c r="O589" s="31">
        <f>Calculations!U567</f>
        <v>5</v>
      </c>
      <c r="P589" s="31">
        <f>Calculations!N567</f>
        <v>0</v>
      </c>
      <c r="Q589" s="31">
        <f>Calculations!S567</f>
        <v>0</v>
      </c>
      <c r="R589" s="31">
        <f>Calculations!M567</f>
        <v>0</v>
      </c>
      <c r="S589" s="31">
        <f>Calculations!R567</f>
        <v>0</v>
      </c>
      <c r="T589" s="31">
        <f>Calculations!AA567</f>
        <v>0</v>
      </c>
      <c r="U589" s="31">
        <f>Calculations!AE567</f>
        <v>0</v>
      </c>
      <c r="V589" s="31">
        <f>Calculations!AB567</f>
        <v>0</v>
      </c>
      <c r="W589" s="31">
        <f>Calculations!AF567</f>
        <v>0</v>
      </c>
      <c r="X589" s="31">
        <f>Calculations!AC567</f>
        <v>0</v>
      </c>
      <c r="Y589" s="31">
        <f>Calculations!AG567</f>
        <v>0</v>
      </c>
      <c r="Z589" s="31">
        <f>Calculations!AD567</f>
        <v>0</v>
      </c>
      <c r="AA589" s="31">
        <f>Calculations!AH567</f>
        <v>0</v>
      </c>
      <c r="AB589" s="15" t="s">
        <v>64</v>
      </c>
      <c r="AC589" s="14" t="s">
        <v>2098</v>
      </c>
      <c r="AD589" s="22" t="s">
        <v>2106</v>
      </c>
      <c r="AE589" s="22" t="s">
        <v>2101</v>
      </c>
      <c r="AF589" s="22"/>
      <c r="AG589" s="14" t="s">
        <v>2121</v>
      </c>
    </row>
    <row r="590" spans="2:33" ht="112.5" x14ac:dyDescent="0.25">
      <c r="B590" s="54" t="str">
        <f>Calculations!A568</f>
        <v>N13C</v>
      </c>
      <c r="C590" s="14" t="str">
        <f>Calculations!B568</f>
        <v>Site A Land adjoining the Old Coal Yard Industrial Site</v>
      </c>
      <c r="D590" s="9" t="str">
        <f>Calculations!C568</f>
        <v>Housing</v>
      </c>
      <c r="E590" s="31">
        <f>Calculations!D568</f>
        <v>0.67900000000000005</v>
      </c>
      <c r="F590" s="31">
        <f>Calculations!H568</f>
        <v>0.41500000000000004</v>
      </c>
      <c r="G590" s="31">
        <f>Calculations!L568</f>
        <v>61.119293078055968</v>
      </c>
      <c r="H590" s="31">
        <f>Calculations!G568</f>
        <v>1.6E-2</v>
      </c>
      <c r="I590" s="31">
        <f>Calculations!K568</f>
        <v>2.3564064801178204</v>
      </c>
      <c r="J590" s="31">
        <f>Calculations!F568</f>
        <v>8.9999999999999993E-3</v>
      </c>
      <c r="K590" s="31">
        <f>Calculations!J568</f>
        <v>1.3254786450662737</v>
      </c>
      <c r="L590" s="31">
        <f>Calculations!E568</f>
        <v>0.23899999999999999</v>
      </c>
      <c r="M590" s="31">
        <f>Calculations!I568</f>
        <v>35.198821796759937</v>
      </c>
      <c r="N590" s="31">
        <f>Calculations!P568</f>
        <v>0.111</v>
      </c>
      <c r="O590" s="31">
        <f>Calculations!U568</f>
        <v>16.347569955817377</v>
      </c>
      <c r="P590" s="31">
        <f>Calculations!N568</f>
        <v>1.4E-2</v>
      </c>
      <c r="Q590" s="31">
        <f>Calculations!S568</f>
        <v>2.0618556701030926</v>
      </c>
      <c r="R590" s="31">
        <f>Calculations!M568</f>
        <v>3.6999999999999998E-2</v>
      </c>
      <c r="S590" s="31">
        <f>Calculations!R568</f>
        <v>5.4491899852724588</v>
      </c>
      <c r="T590" s="31">
        <f>Calculations!AA568</f>
        <v>0.249</v>
      </c>
      <c r="U590" s="31">
        <f>Calculations!AE568</f>
        <v>36.671575846833576</v>
      </c>
      <c r="V590" s="31">
        <f>Calculations!AB568</f>
        <v>1.6E-2</v>
      </c>
      <c r="W590" s="31">
        <f>Calculations!AF568</f>
        <v>2.3564064801178204</v>
      </c>
      <c r="X590" s="31">
        <f>Calculations!AC568</f>
        <v>0</v>
      </c>
      <c r="Y590" s="31">
        <f>Calculations!AG568</f>
        <v>0</v>
      </c>
      <c r="Z590" s="31">
        <f>Calculations!AD568</f>
        <v>0</v>
      </c>
      <c r="AA590" s="31">
        <f>Calculations!AH568</f>
        <v>0</v>
      </c>
      <c r="AB590" s="15" t="s">
        <v>64</v>
      </c>
      <c r="AC590" s="14" t="s">
        <v>2096</v>
      </c>
      <c r="AD590" s="22" t="s">
        <v>2114</v>
      </c>
      <c r="AE590" s="22" t="s">
        <v>2100</v>
      </c>
      <c r="AF590" s="22"/>
      <c r="AG590" s="14" t="s">
        <v>2126</v>
      </c>
    </row>
    <row r="591" spans="2:33" ht="37.5" x14ac:dyDescent="0.25">
      <c r="B591" s="54" t="str">
        <f>Calculations!A569</f>
        <v>N14A</v>
      </c>
      <c r="C591" s="14" t="str">
        <f>Calculations!B569</f>
        <v>Land to rear of Nostle Road</v>
      </c>
      <c r="D591" s="9" t="str">
        <f>Calculations!C569</f>
        <v>Housing</v>
      </c>
      <c r="E591" s="31">
        <f>Calculations!D569</f>
        <v>3.5750000000000002</v>
      </c>
      <c r="F591" s="31">
        <f>Calculations!H569</f>
        <v>3.5750000000000002</v>
      </c>
      <c r="G591" s="31">
        <f>Calculations!L569</f>
        <v>100</v>
      </c>
      <c r="H591" s="31">
        <f>Calculations!G569</f>
        <v>0</v>
      </c>
      <c r="I591" s="31">
        <f>Calculations!K569</f>
        <v>0</v>
      </c>
      <c r="J591" s="31">
        <f>Calculations!F569</f>
        <v>0</v>
      </c>
      <c r="K591" s="31">
        <f>Calculations!J569</f>
        <v>0</v>
      </c>
      <c r="L591" s="31">
        <f>Calculations!E569</f>
        <v>0</v>
      </c>
      <c r="M591" s="31">
        <f>Calculations!I569</f>
        <v>0</v>
      </c>
      <c r="N591" s="31">
        <f>Calculations!P569</f>
        <v>0</v>
      </c>
      <c r="O591" s="31">
        <f>Calculations!U569</f>
        <v>0</v>
      </c>
      <c r="P591" s="31">
        <f>Calculations!N569</f>
        <v>0</v>
      </c>
      <c r="Q591" s="31">
        <f>Calculations!S569</f>
        <v>0</v>
      </c>
      <c r="R591" s="31">
        <f>Calculations!M569</f>
        <v>0</v>
      </c>
      <c r="S591" s="31">
        <f>Calculations!R569</f>
        <v>0</v>
      </c>
      <c r="T591" s="31">
        <f>Calculations!AA569</f>
        <v>0</v>
      </c>
      <c r="U591" s="31">
        <f>Calculations!AE569</f>
        <v>0</v>
      </c>
      <c r="V591" s="31">
        <f>Calculations!AB569</f>
        <v>0</v>
      </c>
      <c r="W591" s="31">
        <f>Calculations!AF569</f>
        <v>0</v>
      </c>
      <c r="X591" s="31">
        <f>Calculations!AC569</f>
        <v>0</v>
      </c>
      <c r="Y591" s="31">
        <f>Calculations!AG569</f>
        <v>0</v>
      </c>
      <c r="Z591" s="31">
        <f>Calculations!AD569</f>
        <v>0</v>
      </c>
      <c r="AA591" s="31">
        <f>Calculations!AH569</f>
        <v>0</v>
      </c>
      <c r="AB591" s="15" t="s">
        <v>64</v>
      </c>
      <c r="AC591" s="14" t="s">
        <v>2098</v>
      </c>
      <c r="AD591" s="22" t="s">
        <v>2106</v>
      </c>
      <c r="AE591" s="22" t="s">
        <v>2101</v>
      </c>
      <c r="AF591" s="22"/>
      <c r="AG591" s="14" t="s">
        <v>2121</v>
      </c>
    </row>
    <row r="592" spans="2:33" ht="37.5" x14ac:dyDescent="0.25">
      <c r="B592" s="54" t="str">
        <f>Calculations!A570</f>
        <v>N14B</v>
      </c>
      <c r="C592" s="14" t="str">
        <f>Calculations!B570</f>
        <v>Land adjoining East End &amp; Nostle Road</v>
      </c>
      <c r="D592" s="9" t="str">
        <f>Calculations!C570</f>
        <v>Housing</v>
      </c>
      <c r="E592" s="31">
        <f>Calculations!D570</f>
        <v>2.734</v>
      </c>
      <c r="F592" s="31">
        <f>Calculations!H570</f>
        <v>2.734</v>
      </c>
      <c r="G592" s="31">
        <f>Calculations!L570</f>
        <v>100</v>
      </c>
      <c r="H592" s="31">
        <f>Calculations!G570</f>
        <v>0</v>
      </c>
      <c r="I592" s="31">
        <f>Calculations!K570</f>
        <v>0</v>
      </c>
      <c r="J592" s="31">
        <f>Calculations!F570</f>
        <v>0</v>
      </c>
      <c r="K592" s="31">
        <f>Calculations!J570</f>
        <v>0</v>
      </c>
      <c r="L592" s="31">
        <f>Calculations!E570</f>
        <v>0</v>
      </c>
      <c r="M592" s="31">
        <f>Calculations!I570</f>
        <v>0</v>
      </c>
      <c r="N592" s="31">
        <f>Calculations!P570</f>
        <v>8.0000000000000002E-3</v>
      </c>
      <c r="O592" s="31">
        <f>Calculations!U570</f>
        <v>0.29261155815654721</v>
      </c>
      <c r="P592" s="31">
        <f>Calculations!N570</f>
        <v>0</v>
      </c>
      <c r="Q592" s="31">
        <f>Calculations!S570</f>
        <v>0</v>
      </c>
      <c r="R592" s="31">
        <f>Calculations!M570</f>
        <v>0</v>
      </c>
      <c r="S592" s="31">
        <f>Calculations!R570</f>
        <v>0</v>
      </c>
      <c r="T592" s="31">
        <f>Calculations!AA570</f>
        <v>0</v>
      </c>
      <c r="U592" s="31">
        <f>Calculations!AE570</f>
        <v>0</v>
      </c>
      <c r="V592" s="31">
        <f>Calculations!AB570</f>
        <v>0</v>
      </c>
      <c r="W592" s="31">
        <f>Calculations!AF570</f>
        <v>0</v>
      </c>
      <c r="X592" s="31">
        <f>Calculations!AC570</f>
        <v>0</v>
      </c>
      <c r="Y592" s="31">
        <f>Calculations!AG570</f>
        <v>0</v>
      </c>
      <c r="Z592" s="31">
        <f>Calculations!AD570</f>
        <v>0</v>
      </c>
      <c r="AA592" s="31">
        <f>Calculations!AH570</f>
        <v>0</v>
      </c>
      <c r="AB592" s="15" t="s">
        <v>64</v>
      </c>
      <c r="AC592" s="14" t="s">
        <v>2098</v>
      </c>
      <c r="AD592" s="22" t="s">
        <v>2106</v>
      </c>
      <c r="AE592" s="22" t="s">
        <v>2101</v>
      </c>
      <c r="AF592" s="22"/>
      <c r="AG592" s="14" t="s">
        <v>2127</v>
      </c>
    </row>
    <row r="593" spans="2:33" ht="37.5" x14ac:dyDescent="0.25">
      <c r="B593" s="54" t="str">
        <f>Calculations!A571</f>
        <v>N15</v>
      </c>
      <c r="C593" s="14" t="str">
        <f>Calculations!B571</f>
        <v>Land at Farmington &amp; rear of Fortey Road</v>
      </c>
      <c r="D593" s="9" t="str">
        <f>Calculations!C571</f>
        <v>Housing</v>
      </c>
      <c r="E593" s="31">
        <f>Calculations!D571</f>
        <v>0.30599999999999999</v>
      </c>
      <c r="F593" s="31">
        <f>Calculations!H571</f>
        <v>0.30599999999999999</v>
      </c>
      <c r="G593" s="31">
        <f>Calculations!L571</f>
        <v>100</v>
      </c>
      <c r="H593" s="31">
        <f>Calculations!G571</f>
        <v>0</v>
      </c>
      <c r="I593" s="31">
        <f>Calculations!K571</f>
        <v>0</v>
      </c>
      <c r="J593" s="31">
        <f>Calculations!F571</f>
        <v>0</v>
      </c>
      <c r="K593" s="31">
        <f>Calculations!J571</f>
        <v>0</v>
      </c>
      <c r="L593" s="31">
        <f>Calculations!E571</f>
        <v>0</v>
      </c>
      <c r="M593" s="31">
        <f>Calculations!I571</f>
        <v>0</v>
      </c>
      <c r="N593" s="31">
        <f>Calculations!P571</f>
        <v>0</v>
      </c>
      <c r="O593" s="31">
        <f>Calculations!U571</f>
        <v>0</v>
      </c>
      <c r="P593" s="31">
        <f>Calculations!N571</f>
        <v>0</v>
      </c>
      <c r="Q593" s="31">
        <f>Calculations!S571</f>
        <v>0</v>
      </c>
      <c r="R593" s="31">
        <f>Calculations!M571</f>
        <v>0</v>
      </c>
      <c r="S593" s="31">
        <f>Calculations!R571</f>
        <v>0</v>
      </c>
      <c r="T593" s="31">
        <f>Calculations!AA571</f>
        <v>0</v>
      </c>
      <c r="U593" s="31">
        <f>Calculations!AE571</f>
        <v>0</v>
      </c>
      <c r="V593" s="31">
        <f>Calculations!AB571</f>
        <v>0</v>
      </c>
      <c r="W593" s="31">
        <f>Calculations!AF571</f>
        <v>0</v>
      </c>
      <c r="X593" s="31">
        <f>Calculations!AC571</f>
        <v>0</v>
      </c>
      <c r="Y593" s="31">
        <f>Calculations!AG571</f>
        <v>0</v>
      </c>
      <c r="Z593" s="31">
        <f>Calculations!AD571</f>
        <v>0</v>
      </c>
      <c r="AA593" s="31">
        <f>Calculations!AH571</f>
        <v>0</v>
      </c>
      <c r="AB593" s="15" t="s">
        <v>64</v>
      </c>
      <c r="AC593" s="14" t="s">
        <v>2099</v>
      </c>
      <c r="AD593" s="22" t="s">
        <v>2107</v>
      </c>
      <c r="AE593" s="22" t="s">
        <v>2102</v>
      </c>
      <c r="AF593" s="22"/>
      <c r="AG593" s="14" t="s">
        <v>2122</v>
      </c>
    </row>
    <row r="594" spans="2:33" ht="37.5" x14ac:dyDescent="0.25">
      <c r="B594" s="54" t="str">
        <f>Calculations!A572</f>
        <v>N16</v>
      </c>
      <c r="C594" s="14" t="str">
        <f>Calculations!B572</f>
        <v>Chequers, West End</v>
      </c>
      <c r="D594" s="9" t="str">
        <f>Calculations!C572</f>
        <v>Housing</v>
      </c>
      <c r="E594" s="31">
        <f>Calculations!D572</f>
        <v>0.317</v>
      </c>
      <c r="F594" s="31">
        <f>Calculations!H572</f>
        <v>0.317</v>
      </c>
      <c r="G594" s="31">
        <f>Calculations!L572</f>
        <v>100</v>
      </c>
      <c r="H594" s="31">
        <f>Calculations!G572</f>
        <v>0</v>
      </c>
      <c r="I594" s="31">
        <f>Calculations!K572</f>
        <v>0</v>
      </c>
      <c r="J594" s="31">
        <f>Calculations!F572</f>
        <v>0</v>
      </c>
      <c r="K594" s="31">
        <f>Calculations!J572</f>
        <v>0</v>
      </c>
      <c r="L594" s="31">
        <f>Calculations!E572</f>
        <v>0</v>
      </c>
      <c r="M594" s="31">
        <f>Calculations!I572</f>
        <v>0</v>
      </c>
      <c r="N594" s="31">
        <f>Calculations!P572</f>
        <v>0</v>
      </c>
      <c r="O594" s="31">
        <f>Calculations!U572</f>
        <v>0</v>
      </c>
      <c r="P594" s="31">
        <f>Calculations!N572</f>
        <v>0</v>
      </c>
      <c r="Q594" s="31">
        <f>Calculations!S572</f>
        <v>0</v>
      </c>
      <c r="R594" s="31">
        <f>Calculations!M572</f>
        <v>0</v>
      </c>
      <c r="S594" s="31">
        <f>Calculations!R572</f>
        <v>0</v>
      </c>
      <c r="T594" s="31">
        <f>Calculations!AA572</f>
        <v>0</v>
      </c>
      <c r="U594" s="31">
        <f>Calculations!AE572</f>
        <v>0</v>
      </c>
      <c r="V594" s="31">
        <f>Calculations!AB572</f>
        <v>0</v>
      </c>
      <c r="W594" s="31">
        <f>Calculations!AF572</f>
        <v>0</v>
      </c>
      <c r="X594" s="31">
        <f>Calculations!AC572</f>
        <v>0</v>
      </c>
      <c r="Y594" s="31">
        <f>Calculations!AG572</f>
        <v>0</v>
      </c>
      <c r="Z594" s="31">
        <f>Calculations!AD572</f>
        <v>0</v>
      </c>
      <c r="AA594" s="31">
        <f>Calculations!AH572</f>
        <v>0</v>
      </c>
      <c r="AB594" s="15" t="s">
        <v>64</v>
      </c>
      <c r="AC594" s="14" t="s">
        <v>2099</v>
      </c>
      <c r="AD594" s="22" t="s">
        <v>2107</v>
      </c>
      <c r="AE594" s="22" t="s">
        <v>2102</v>
      </c>
      <c r="AF594" s="22"/>
      <c r="AG594" s="14" t="s">
        <v>2122</v>
      </c>
    </row>
    <row r="595" spans="2:33" ht="37.5" x14ac:dyDescent="0.25">
      <c r="B595" s="54" t="str">
        <f>Calculations!A573</f>
        <v>N17</v>
      </c>
      <c r="C595" s="14" t="str">
        <f>Calculations!B573</f>
        <v>Land adjacent to 2 Fortey Road</v>
      </c>
      <c r="D595" s="9" t="str">
        <f>Calculations!C573</f>
        <v>Housing</v>
      </c>
      <c r="E595" s="31">
        <f>Calculations!D573</f>
        <v>9.7000000000000003E-2</v>
      </c>
      <c r="F595" s="31">
        <f>Calculations!H573</f>
        <v>9.7000000000000003E-2</v>
      </c>
      <c r="G595" s="31">
        <f>Calculations!L573</f>
        <v>100</v>
      </c>
      <c r="H595" s="31">
        <f>Calculations!G573</f>
        <v>0</v>
      </c>
      <c r="I595" s="31">
        <f>Calculations!K573</f>
        <v>0</v>
      </c>
      <c r="J595" s="31">
        <f>Calculations!F573</f>
        <v>0</v>
      </c>
      <c r="K595" s="31">
        <f>Calculations!J573</f>
        <v>0</v>
      </c>
      <c r="L595" s="31">
        <f>Calculations!E573</f>
        <v>0</v>
      </c>
      <c r="M595" s="31">
        <f>Calculations!I573</f>
        <v>0</v>
      </c>
      <c r="N595" s="31">
        <f>Calculations!P573</f>
        <v>0</v>
      </c>
      <c r="O595" s="31">
        <f>Calculations!U573</f>
        <v>0</v>
      </c>
      <c r="P595" s="31">
        <f>Calculations!N573</f>
        <v>0</v>
      </c>
      <c r="Q595" s="31">
        <f>Calculations!S573</f>
        <v>0</v>
      </c>
      <c r="R595" s="31">
        <f>Calculations!M573</f>
        <v>0</v>
      </c>
      <c r="S595" s="31">
        <f>Calculations!R573</f>
        <v>0</v>
      </c>
      <c r="T595" s="31">
        <f>Calculations!AA573</f>
        <v>0</v>
      </c>
      <c r="U595" s="31">
        <f>Calculations!AE573</f>
        <v>0</v>
      </c>
      <c r="V595" s="31">
        <f>Calculations!AB573</f>
        <v>0</v>
      </c>
      <c r="W595" s="31">
        <f>Calculations!AF573</f>
        <v>0</v>
      </c>
      <c r="X595" s="31">
        <f>Calculations!AC573</f>
        <v>0</v>
      </c>
      <c r="Y595" s="31">
        <f>Calculations!AG573</f>
        <v>0</v>
      </c>
      <c r="Z595" s="31">
        <f>Calculations!AD573</f>
        <v>0</v>
      </c>
      <c r="AA595" s="31">
        <f>Calculations!AH573</f>
        <v>0</v>
      </c>
      <c r="AB595" s="15" t="s">
        <v>64</v>
      </c>
      <c r="AC595" s="14" t="s">
        <v>2099</v>
      </c>
      <c r="AD595" s="22" t="s">
        <v>2107</v>
      </c>
      <c r="AE595" s="22" t="s">
        <v>2102</v>
      </c>
      <c r="AF595" s="22"/>
      <c r="AG595" s="14" t="s">
        <v>2122</v>
      </c>
    </row>
    <row r="596" spans="2:33" ht="37.5" x14ac:dyDescent="0.25">
      <c r="B596" s="54" t="str">
        <f>Calculations!A574</f>
        <v>N18</v>
      </c>
      <c r="C596" s="14" t="str">
        <f>Calculations!B574</f>
        <v>Land adjacent to Copse View</v>
      </c>
      <c r="D596" s="9" t="str">
        <f>Calculations!C574</f>
        <v>Housing</v>
      </c>
      <c r="E596" s="31">
        <f>Calculations!D574</f>
        <v>0.79700000000000004</v>
      </c>
      <c r="F596" s="31">
        <f>Calculations!H574</f>
        <v>0.79700000000000004</v>
      </c>
      <c r="G596" s="31">
        <f>Calculations!L574</f>
        <v>100</v>
      </c>
      <c r="H596" s="31">
        <f>Calculations!G574</f>
        <v>0</v>
      </c>
      <c r="I596" s="31">
        <f>Calculations!K574</f>
        <v>0</v>
      </c>
      <c r="J596" s="31">
        <f>Calculations!F574</f>
        <v>0</v>
      </c>
      <c r="K596" s="31">
        <f>Calculations!J574</f>
        <v>0</v>
      </c>
      <c r="L596" s="31">
        <f>Calculations!E574</f>
        <v>0</v>
      </c>
      <c r="M596" s="31">
        <f>Calculations!I574</f>
        <v>0</v>
      </c>
      <c r="N596" s="31">
        <f>Calculations!P574</f>
        <v>0</v>
      </c>
      <c r="O596" s="31">
        <f>Calculations!U574</f>
        <v>0</v>
      </c>
      <c r="P596" s="31">
        <f>Calculations!N574</f>
        <v>0</v>
      </c>
      <c r="Q596" s="31">
        <f>Calculations!S574</f>
        <v>0</v>
      </c>
      <c r="R596" s="31">
        <f>Calculations!M574</f>
        <v>0</v>
      </c>
      <c r="S596" s="31">
        <f>Calculations!R574</f>
        <v>0</v>
      </c>
      <c r="T596" s="31">
        <f>Calculations!AA574</f>
        <v>0</v>
      </c>
      <c r="U596" s="31">
        <f>Calculations!AE574</f>
        <v>0</v>
      </c>
      <c r="V596" s="31">
        <f>Calculations!AB574</f>
        <v>0</v>
      </c>
      <c r="W596" s="31">
        <f>Calculations!AF574</f>
        <v>0</v>
      </c>
      <c r="X596" s="31">
        <f>Calculations!AC574</f>
        <v>0</v>
      </c>
      <c r="Y596" s="31">
        <f>Calculations!AG574</f>
        <v>0</v>
      </c>
      <c r="Z596" s="31">
        <f>Calculations!AD574</f>
        <v>0</v>
      </c>
      <c r="AA596" s="31">
        <f>Calculations!AH574</f>
        <v>0</v>
      </c>
      <c r="AB596" s="15" t="s">
        <v>64</v>
      </c>
      <c r="AC596" s="14" t="s">
        <v>2099</v>
      </c>
      <c r="AD596" s="22" t="s">
        <v>2107</v>
      </c>
      <c r="AE596" s="22" t="s">
        <v>2102</v>
      </c>
      <c r="AF596" s="22"/>
      <c r="AG596" s="14" t="s">
        <v>2122</v>
      </c>
    </row>
    <row r="597" spans="2:33" ht="37.5" x14ac:dyDescent="0.25">
      <c r="B597" s="54" t="str">
        <f>Calculations!A575</f>
        <v>N19</v>
      </c>
      <c r="C597" s="14" t="str">
        <f>Calculations!B575</f>
        <v>Land south of King George's Field</v>
      </c>
      <c r="D597" s="9" t="str">
        <f>Calculations!C575</f>
        <v>Housing</v>
      </c>
      <c r="E597" s="31">
        <f>Calculations!D575</f>
        <v>1.0660000000000001</v>
      </c>
      <c r="F597" s="31">
        <f>Calculations!H575</f>
        <v>1.0660000000000001</v>
      </c>
      <c r="G597" s="31">
        <f>Calculations!L575</f>
        <v>100</v>
      </c>
      <c r="H597" s="31">
        <f>Calculations!G575</f>
        <v>0</v>
      </c>
      <c r="I597" s="31">
        <f>Calculations!K575</f>
        <v>0</v>
      </c>
      <c r="J597" s="31">
        <f>Calculations!F575</f>
        <v>0</v>
      </c>
      <c r="K597" s="31">
        <f>Calculations!J575</f>
        <v>0</v>
      </c>
      <c r="L597" s="31">
        <f>Calculations!E575</f>
        <v>0</v>
      </c>
      <c r="M597" s="31">
        <f>Calculations!I575</f>
        <v>0</v>
      </c>
      <c r="N597" s="31">
        <f>Calculations!P575</f>
        <v>0</v>
      </c>
      <c r="O597" s="31">
        <f>Calculations!U575</f>
        <v>0</v>
      </c>
      <c r="P597" s="31">
        <f>Calculations!N575</f>
        <v>0</v>
      </c>
      <c r="Q597" s="31">
        <f>Calculations!S575</f>
        <v>0</v>
      </c>
      <c r="R597" s="31">
        <f>Calculations!M575</f>
        <v>0</v>
      </c>
      <c r="S597" s="31">
        <f>Calculations!R575</f>
        <v>0</v>
      </c>
      <c r="T597" s="31">
        <f>Calculations!AA575</f>
        <v>0</v>
      </c>
      <c r="U597" s="31">
        <f>Calculations!AE575</f>
        <v>0</v>
      </c>
      <c r="V597" s="31">
        <f>Calculations!AB575</f>
        <v>0</v>
      </c>
      <c r="W597" s="31">
        <f>Calculations!AF575</f>
        <v>0</v>
      </c>
      <c r="X597" s="31">
        <f>Calculations!AC575</f>
        <v>0</v>
      </c>
      <c r="Y597" s="31">
        <f>Calculations!AG575</f>
        <v>0</v>
      </c>
      <c r="Z597" s="31">
        <f>Calculations!AD575</f>
        <v>0</v>
      </c>
      <c r="AA597" s="31">
        <f>Calculations!AH575</f>
        <v>0</v>
      </c>
      <c r="AB597" s="15" t="s">
        <v>64</v>
      </c>
      <c r="AC597" s="14" t="s">
        <v>2098</v>
      </c>
      <c r="AD597" s="22" t="s">
        <v>2106</v>
      </c>
      <c r="AE597" s="22" t="s">
        <v>2101</v>
      </c>
      <c r="AF597" s="22"/>
      <c r="AG597" s="14" t="s">
        <v>2121</v>
      </c>
    </row>
    <row r="598" spans="2:33" ht="37.5" x14ac:dyDescent="0.25">
      <c r="B598" s="54" t="str">
        <f>Calculations!A576</f>
        <v>N1A</v>
      </c>
      <c r="C598" s="14" t="str">
        <f>Calculations!B576</f>
        <v>Land off Bassett Road</v>
      </c>
      <c r="D598" s="9" t="str">
        <f>Calculations!C576</f>
        <v>Housing</v>
      </c>
      <c r="E598" s="31">
        <f>Calculations!D576</f>
        <v>1.79</v>
      </c>
      <c r="F598" s="31">
        <f>Calculations!H576</f>
        <v>1.79</v>
      </c>
      <c r="G598" s="31">
        <f>Calculations!L576</f>
        <v>100</v>
      </c>
      <c r="H598" s="31">
        <f>Calculations!G576</f>
        <v>0</v>
      </c>
      <c r="I598" s="31">
        <f>Calculations!K576</f>
        <v>0</v>
      </c>
      <c r="J598" s="31">
        <f>Calculations!F576</f>
        <v>0</v>
      </c>
      <c r="K598" s="31">
        <f>Calculations!J576</f>
        <v>0</v>
      </c>
      <c r="L598" s="31">
        <f>Calculations!E576</f>
        <v>0</v>
      </c>
      <c r="M598" s="31">
        <f>Calculations!I576</f>
        <v>0</v>
      </c>
      <c r="N598" s="31">
        <f>Calculations!P576</f>
        <v>0</v>
      </c>
      <c r="O598" s="31">
        <f>Calculations!U576</f>
        <v>0</v>
      </c>
      <c r="P598" s="31">
        <f>Calculations!N576</f>
        <v>0</v>
      </c>
      <c r="Q598" s="31">
        <f>Calculations!S576</f>
        <v>0</v>
      </c>
      <c r="R598" s="31">
        <f>Calculations!M576</f>
        <v>0</v>
      </c>
      <c r="S598" s="31">
        <f>Calculations!R576</f>
        <v>0</v>
      </c>
      <c r="T598" s="31">
        <f>Calculations!AA576</f>
        <v>0</v>
      </c>
      <c r="U598" s="31">
        <f>Calculations!AE576</f>
        <v>0</v>
      </c>
      <c r="V598" s="31">
        <f>Calculations!AB576</f>
        <v>0</v>
      </c>
      <c r="W598" s="31">
        <f>Calculations!AF576</f>
        <v>0</v>
      </c>
      <c r="X598" s="31">
        <f>Calculations!AC576</f>
        <v>0</v>
      </c>
      <c r="Y598" s="31">
        <f>Calculations!AG576</f>
        <v>0</v>
      </c>
      <c r="Z598" s="31">
        <f>Calculations!AD576</f>
        <v>0</v>
      </c>
      <c r="AA598" s="31">
        <f>Calculations!AH576</f>
        <v>0</v>
      </c>
      <c r="AB598" s="15" t="s">
        <v>64</v>
      </c>
      <c r="AC598" s="14" t="s">
        <v>2098</v>
      </c>
      <c r="AD598" s="22" t="s">
        <v>2106</v>
      </c>
      <c r="AE598" s="22" t="s">
        <v>2101</v>
      </c>
      <c r="AF598" s="22"/>
      <c r="AG598" s="14" t="s">
        <v>2121</v>
      </c>
    </row>
    <row r="599" spans="2:33" ht="112.5" x14ac:dyDescent="0.25">
      <c r="B599" s="54" t="str">
        <f>Calculations!A577</f>
        <v>N1B</v>
      </c>
      <c r="C599" s="14" t="str">
        <f>Calculations!B577</f>
        <v>Land off Bassett Road</v>
      </c>
      <c r="D599" s="9" t="str">
        <f>Calculations!C577</f>
        <v>Housing</v>
      </c>
      <c r="E599" s="31">
        <f>Calculations!D577</f>
        <v>2.7210000000000001</v>
      </c>
      <c r="F599" s="31">
        <f>Calculations!H577</f>
        <v>2.1309999999999998</v>
      </c>
      <c r="G599" s="31">
        <f>Calculations!L577</f>
        <v>78.316795295847115</v>
      </c>
      <c r="H599" s="31">
        <f>Calculations!G577</f>
        <v>5.0999999999999997E-2</v>
      </c>
      <c r="I599" s="31">
        <f>Calculations!K577</f>
        <v>1.8743109151047408</v>
      </c>
      <c r="J599" s="31">
        <f>Calculations!F577</f>
        <v>0</v>
      </c>
      <c r="K599" s="31">
        <f>Calculations!J577</f>
        <v>0</v>
      </c>
      <c r="L599" s="31">
        <f>Calculations!E577</f>
        <v>0.53900000000000003</v>
      </c>
      <c r="M599" s="31">
        <f>Calculations!I577</f>
        <v>19.808893789048145</v>
      </c>
      <c r="N599" s="31">
        <f>Calculations!P577</f>
        <v>0.188</v>
      </c>
      <c r="O599" s="31">
        <f>Calculations!U577</f>
        <v>6.9092245497978686</v>
      </c>
      <c r="P599" s="31">
        <f>Calculations!N577</f>
        <v>8.5999999999999993E-2</v>
      </c>
      <c r="Q599" s="31">
        <f>Calculations!S577</f>
        <v>3.1606027195883861</v>
      </c>
      <c r="R599" s="31">
        <f>Calculations!M577</f>
        <v>4.7E-2</v>
      </c>
      <c r="S599" s="31">
        <f>Calculations!R577</f>
        <v>1.7273061374494671</v>
      </c>
      <c r="T599" s="31">
        <f>Calculations!AA577</f>
        <v>0.53900000000000003</v>
      </c>
      <c r="U599" s="31">
        <f>Calculations!AE577</f>
        <v>19.808893789048145</v>
      </c>
      <c r="V599" s="31">
        <f>Calculations!AB577</f>
        <v>5.0999999999999997E-2</v>
      </c>
      <c r="W599" s="31">
        <f>Calculations!AF577</f>
        <v>1.8743109151047408</v>
      </c>
      <c r="X599" s="31">
        <f>Calculations!AC577</f>
        <v>0</v>
      </c>
      <c r="Y599" s="31">
        <f>Calculations!AG577</f>
        <v>0</v>
      </c>
      <c r="Z599" s="31">
        <f>Calculations!AD577</f>
        <v>0</v>
      </c>
      <c r="AA599" s="31">
        <f>Calculations!AH577</f>
        <v>0</v>
      </c>
      <c r="AB599" s="15" t="s">
        <v>64</v>
      </c>
      <c r="AC599" s="14" t="s">
        <v>2096</v>
      </c>
      <c r="AD599" s="22" t="s">
        <v>2114</v>
      </c>
      <c r="AE599" s="22" t="s">
        <v>2100</v>
      </c>
      <c r="AF599" s="22"/>
      <c r="AG599" s="14" t="s">
        <v>2126</v>
      </c>
    </row>
    <row r="600" spans="2:33" ht="25.5" customHeight="1" x14ac:dyDescent="0.25">
      <c r="B600" s="54" t="str">
        <f>Calculations!A578</f>
        <v>N2</v>
      </c>
      <c r="C600" s="14" t="str">
        <f>Calculations!B578</f>
        <v>Land opposite Northleach C of E Primary School</v>
      </c>
      <c r="D600" s="9" t="str">
        <f>Calculations!C578</f>
        <v>Housing</v>
      </c>
      <c r="E600" s="31">
        <f>Calculations!D578</f>
        <v>1.786</v>
      </c>
      <c r="F600" s="31">
        <f>Calculations!H578</f>
        <v>1.786</v>
      </c>
      <c r="G600" s="31">
        <f>Calculations!L578</f>
        <v>100</v>
      </c>
      <c r="H600" s="31">
        <f>Calculations!G578</f>
        <v>0</v>
      </c>
      <c r="I600" s="31">
        <f>Calculations!K578</f>
        <v>0</v>
      </c>
      <c r="J600" s="31">
        <f>Calculations!F578</f>
        <v>0</v>
      </c>
      <c r="K600" s="31">
        <f>Calculations!J578</f>
        <v>0</v>
      </c>
      <c r="L600" s="31">
        <f>Calculations!E578</f>
        <v>0</v>
      </c>
      <c r="M600" s="31">
        <f>Calculations!I578</f>
        <v>0</v>
      </c>
      <c r="N600" s="31">
        <f>Calculations!P578</f>
        <v>0.10199999999999999</v>
      </c>
      <c r="O600" s="31">
        <f>Calculations!U578</f>
        <v>5.7110862262038067</v>
      </c>
      <c r="P600" s="31">
        <f>Calculations!N578</f>
        <v>4.2000000000000003E-2</v>
      </c>
      <c r="Q600" s="31">
        <f>Calculations!S578</f>
        <v>2.3516237402015681</v>
      </c>
      <c r="R600" s="31">
        <f>Calculations!M578</f>
        <v>0.20499999999999999</v>
      </c>
      <c r="S600" s="31">
        <f>Calculations!R578</f>
        <v>11.478163493840984</v>
      </c>
      <c r="T600" s="31">
        <f>Calculations!AA578</f>
        <v>0</v>
      </c>
      <c r="U600" s="31">
        <f>Calculations!AE578</f>
        <v>0</v>
      </c>
      <c r="V600" s="31">
        <f>Calculations!AB578</f>
        <v>0</v>
      </c>
      <c r="W600" s="31">
        <f>Calculations!AF578</f>
        <v>0</v>
      </c>
      <c r="X600" s="31">
        <f>Calculations!AC578</f>
        <v>0</v>
      </c>
      <c r="Y600" s="31">
        <f>Calculations!AG578</f>
        <v>0</v>
      </c>
      <c r="Z600" s="31">
        <f>Calculations!AD578</f>
        <v>0</v>
      </c>
      <c r="AA600" s="31">
        <f>Calculations!AH578</f>
        <v>0</v>
      </c>
      <c r="AB600" s="15" t="s">
        <v>64</v>
      </c>
      <c r="AC600" s="14" t="s">
        <v>2097</v>
      </c>
      <c r="AD600" s="22" t="s">
        <v>2119</v>
      </c>
      <c r="AE600" s="22" t="s">
        <v>2120</v>
      </c>
      <c r="AF600" s="22"/>
      <c r="AG600" s="14" t="s">
        <v>2124</v>
      </c>
    </row>
    <row r="601" spans="2:33" ht="37.5" x14ac:dyDescent="0.25">
      <c r="B601" s="54" t="str">
        <f>Calculations!A579</f>
        <v>N20</v>
      </c>
      <c r="C601" s="14" t="str">
        <f>Calculations!B579</f>
        <v>Land adj. to Folly Barn</v>
      </c>
      <c r="D601" s="9" t="str">
        <f>Calculations!C579</f>
        <v>Housing</v>
      </c>
      <c r="E601" s="31">
        <f>Calculations!D579</f>
        <v>4.702</v>
      </c>
      <c r="F601" s="31">
        <f>Calculations!H579</f>
        <v>4.702</v>
      </c>
      <c r="G601" s="31">
        <f>Calculations!L579</f>
        <v>100</v>
      </c>
      <c r="H601" s="31">
        <f>Calculations!G579</f>
        <v>0</v>
      </c>
      <c r="I601" s="31">
        <f>Calculations!K579</f>
        <v>0</v>
      </c>
      <c r="J601" s="31">
        <f>Calculations!F579</f>
        <v>0</v>
      </c>
      <c r="K601" s="31">
        <f>Calculations!J579</f>
        <v>0</v>
      </c>
      <c r="L601" s="31">
        <f>Calculations!E579</f>
        <v>0</v>
      </c>
      <c r="M601" s="31">
        <f>Calculations!I579</f>
        <v>0</v>
      </c>
      <c r="N601" s="31">
        <f>Calculations!P579</f>
        <v>0</v>
      </c>
      <c r="O601" s="31">
        <f>Calculations!U579</f>
        <v>0</v>
      </c>
      <c r="P601" s="31">
        <f>Calculations!N579</f>
        <v>0</v>
      </c>
      <c r="Q601" s="31">
        <f>Calculations!S579</f>
        <v>0</v>
      </c>
      <c r="R601" s="31">
        <f>Calculations!M579</f>
        <v>0</v>
      </c>
      <c r="S601" s="31">
        <f>Calculations!R579</f>
        <v>0</v>
      </c>
      <c r="T601" s="31">
        <f>Calculations!AA579</f>
        <v>0</v>
      </c>
      <c r="U601" s="31">
        <f>Calculations!AE579</f>
        <v>0</v>
      </c>
      <c r="V601" s="31">
        <f>Calculations!AB579</f>
        <v>0</v>
      </c>
      <c r="W601" s="31">
        <f>Calculations!AF579</f>
        <v>0</v>
      </c>
      <c r="X601" s="31">
        <f>Calculations!AC579</f>
        <v>0</v>
      </c>
      <c r="Y601" s="31">
        <f>Calculations!AG579</f>
        <v>0</v>
      </c>
      <c r="Z601" s="31">
        <f>Calculations!AD579</f>
        <v>0</v>
      </c>
      <c r="AA601" s="31">
        <f>Calculations!AH579</f>
        <v>0</v>
      </c>
      <c r="AB601" s="15" t="s">
        <v>64</v>
      </c>
      <c r="AC601" s="14" t="s">
        <v>2098</v>
      </c>
      <c r="AD601" s="22" t="s">
        <v>2106</v>
      </c>
      <c r="AE601" s="22" t="s">
        <v>2101</v>
      </c>
      <c r="AF601" s="22"/>
      <c r="AG601" s="14" t="s">
        <v>2121</v>
      </c>
    </row>
    <row r="602" spans="2:33" ht="37.5" x14ac:dyDescent="0.25">
      <c r="B602" s="54" t="str">
        <f>Calculations!A580</f>
        <v>N3</v>
      </c>
      <c r="C602" s="14" t="str">
        <f>Calculations!B580</f>
        <v>The Workshop Dr's Lane</v>
      </c>
      <c r="D602" s="9" t="str">
        <f>Calculations!C580</f>
        <v>Housing</v>
      </c>
      <c r="E602" s="31">
        <f>Calculations!D580</f>
        <v>1.6E-2</v>
      </c>
      <c r="F602" s="31">
        <f>Calculations!H580</f>
        <v>1.6E-2</v>
      </c>
      <c r="G602" s="31">
        <f>Calculations!L580</f>
        <v>100</v>
      </c>
      <c r="H602" s="31">
        <f>Calculations!G580</f>
        <v>0</v>
      </c>
      <c r="I602" s="31">
        <f>Calculations!K580</f>
        <v>0</v>
      </c>
      <c r="J602" s="31">
        <f>Calculations!F580</f>
        <v>0</v>
      </c>
      <c r="K602" s="31">
        <f>Calculations!J580</f>
        <v>0</v>
      </c>
      <c r="L602" s="31">
        <f>Calculations!E580</f>
        <v>0</v>
      </c>
      <c r="M602" s="31">
        <f>Calculations!I580</f>
        <v>0</v>
      </c>
      <c r="N602" s="31">
        <f>Calculations!P580</f>
        <v>0</v>
      </c>
      <c r="O602" s="31">
        <f>Calculations!U580</f>
        <v>0</v>
      </c>
      <c r="P602" s="31">
        <f>Calculations!N580</f>
        <v>0</v>
      </c>
      <c r="Q602" s="31">
        <f>Calculations!S580</f>
        <v>0</v>
      </c>
      <c r="R602" s="31">
        <f>Calculations!M580</f>
        <v>0</v>
      </c>
      <c r="S602" s="31">
        <f>Calculations!R580</f>
        <v>0</v>
      </c>
      <c r="T602" s="31">
        <f>Calculations!AA580</f>
        <v>0</v>
      </c>
      <c r="U602" s="31">
        <f>Calculations!AE580</f>
        <v>0</v>
      </c>
      <c r="V602" s="31">
        <f>Calculations!AB580</f>
        <v>0</v>
      </c>
      <c r="W602" s="31">
        <f>Calculations!AF580</f>
        <v>0</v>
      </c>
      <c r="X602" s="31">
        <f>Calculations!AC580</f>
        <v>0</v>
      </c>
      <c r="Y602" s="31">
        <f>Calculations!AG580</f>
        <v>0</v>
      </c>
      <c r="Z602" s="31">
        <f>Calculations!AD580</f>
        <v>0</v>
      </c>
      <c r="AA602" s="31">
        <f>Calculations!AH580</f>
        <v>0</v>
      </c>
      <c r="AB602" s="15" t="s">
        <v>64</v>
      </c>
      <c r="AC602" s="14" t="s">
        <v>2099</v>
      </c>
      <c r="AD602" s="22" t="s">
        <v>2107</v>
      </c>
      <c r="AE602" s="22" t="s">
        <v>2102</v>
      </c>
      <c r="AF602" s="22"/>
      <c r="AG602" s="14" t="s">
        <v>2122</v>
      </c>
    </row>
    <row r="603" spans="2:33" ht="25" x14ac:dyDescent="0.25">
      <c r="B603" s="54" t="str">
        <f>Calculations!A581</f>
        <v>N5A</v>
      </c>
      <c r="C603" s="14" t="str">
        <f>Calculations!B581</f>
        <v>Ambulance Station</v>
      </c>
      <c r="D603" s="9" t="str">
        <f>Calculations!C581</f>
        <v>Housing</v>
      </c>
      <c r="E603" s="31">
        <f>Calculations!D581</f>
        <v>3.5000000000000003E-2</v>
      </c>
      <c r="F603" s="31">
        <f>Calculations!H581</f>
        <v>3.0000000000000002E-2</v>
      </c>
      <c r="G603" s="31">
        <f>Calculations!L581</f>
        <v>85.714285714285708</v>
      </c>
      <c r="H603" s="31">
        <f>Calculations!G581</f>
        <v>3.0000000000000001E-3</v>
      </c>
      <c r="I603" s="31">
        <f>Calculations!K581</f>
        <v>8.5714285714285694</v>
      </c>
      <c r="J603" s="31">
        <f>Calculations!F581</f>
        <v>2E-3</v>
      </c>
      <c r="K603" s="31">
        <f>Calculations!J581</f>
        <v>5.7142857142857144</v>
      </c>
      <c r="L603" s="31">
        <f>Calculations!E581</f>
        <v>0</v>
      </c>
      <c r="M603" s="31">
        <f>Calculations!I581</f>
        <v>0</v>
      </c>
      <c r="N603" s="31">
        <f>Calculations!P581</f>
        <v>0</v>
      </c>
      <c r="O603" s="31">
        <f>Calculations!U581</f>
        <v>0</v>
      </c>
      <c r="P603" s="31">
        <f>Calculations!N581</f>
        <v>0</v>
      </c>
      <c r="Q603" s="31">
        <f>Calculations!S581</f>
        <v>0</v>
      </c>
      <c r="R603" s="31">
        <f>Calculations!M581</f>
        <v>0</v>
      </c>
      <c r="S603" s="31">
        <f>Calculations!R581</f>
        <v>0</v>
      </c>
      <c r="T603" s="31">
        <f>Calculations!AA581</f>
        <v>2E-3</v>
      </c>
      <c r="U603" s="31">
        <f>Calculations!AE581</f>
        <v>5.7142857142857144</v>
      </c>
      <c r="V603" s="31">
        <f>Calculations!AB581</f>
        <v>3.0000000000000001E-3</v>
      </c>
      <c r="W603" s="31">
        <f>Calculations!AF581</f>
        <v>8.5714285714285694</v>
      </c>
      <c r="X603" s="31">
        <f>Calculations!AC581</f>
        <v>0</v>
      </c>
      <c r="Y603" s="31">
        <f>Calculations!AG581</f>
        <v>0</v>
      </c>
      <c r="Z603" s="31">
        <f>Calculations!AD581</f>
        <v>0</v>
      </c>
      <c r="AA603" s="31">
        <f>Calculations!AH581</f>
        <v>0</v>
      </c>
      <c r="AB603" s="15" t="s">
        <v>64</v>
      </c>
      <c r="AC603" s="14" t="s">
        <v>2097</v>
      </c>
      <c r="AD603" s="22" t="s">
        <v>2116</v>
      </c>
      <c r="AE603" s="22" t="s">
        <v>2117</v>
      </c>
      <c r="AF603" s="22"/>
      <c r="AG603" s="14" t="s">
        <v>2123</v>
      </c>
    </row>
    <row r="604" spans="2:33" ht="25" x14ac:dyDescent="0.25">
      <c r="B604" s="54" t="str">
        <f>Calculations!A582</f>
        <v>N5B</v>
      </c>
      <c r="C604" s="14" t="str">
        <f>Calculations!B582</f>
        <v>Fire Station</v>
      </c>
      <c r="D604" s="9" t="str">
        <f>Calculations!C582</f>
        <v>Housing</v>
      </c>
      <c r="E604" s="31">
        <f>Calculations!D582</f>
        <v>0.13800000000000001</v>
      </c>
      <c r="F604" s="31">
        <f>Calculations!H582</f>
        <v>0.13700000000000001</v>
      </c>
      <c r="G604" s="31">
        <f>Calculations!L582</f>
        <v>99.275362318840578</v>
      </c>
      <c r="H604" s="31">
        <f>Calculations!G582</f>
        <v>1E-3</v>
      </c>
      <c r="I604" s="31">
        <f>Calculations!K582</f>
        <v>0.72463768115942018</v>
      </c>
      <c r="J604" s="31">
        <f>Calculations!F582</f>
        <v>0</v>
      </c>
      <c r="K604" s="31">
        <f>Calculations!J582</f>
        <v>0</v>
      </c>
      <c r="L604" s="31">
        <f>Calculations!E582</f>
        <v>0</v>
      </c>
      <c r="M604" s="31">
        <f>Calculations!I582</f>
        <v>0</v>
      </c>
      <c r="N604" s="31">
        <f>Calculations!P582</f>
        <v>0</v>
      </c>
      <c r="O604" s="31">
        <f>Calculations!U582</f>
        <v>0</v>
      </c>
      <c r="P604" s="31">
        <f>Calculations!N582</f>
        <v>0</v>
      </c>
      <c r="Q604" s="31">
        <f>Calculations!S582</f>
        <v>0</v>
      </c>
      <c r="R604" s="31">
        <f>Calculations!M582</f>
        <v>0</v>
      </c>
      <c r="S604" s="31">
        <f>Calculations!R582</f>
        <v>0</v>
      </c>
      <c r="T604" s="31">
        <f>Calculations!AA582</f>
        <v>0</v>
      </c>
      <c r="U604" s="31">
        <f>Calculations!AE582</f>
        <v>0</v>
      </c>
      <c r="V604" s="31">
        <f>Calculations!AB582</f>
        <v>1E-3</v>
      </c>
      <c r="W604" s="31">
        <f>Calculations!AF582</f>
        <v>0.72463768115942018</v>
      </c>
      <c r="X604" s="31">
        <f>Calculations!AC582</f>
        <v>0</v>
      </c>
      <c r="Y604" s="31">
        <f>Calculations!AG582</f>
        <v>0</v>
      </c>
      <c r="Z604" s="31">
        <f>Calculations!AD582</f>
        <v>0</v>
      </c>
      <c r="AA604" s="31">
        <f>Calculations!AH582</f>
        <v>0</v>
      </c>
      <c r="AB604" s="15" t="s">
        <v>64</v>
      </c>
      <c r="AC604" s="14" t="s">
        <v>2097</v>
      </c>
      <c r="AD604" s="22" t="s">
        <v>2116</v>
      </c>
      <c r="AE604" s="22" t="s">
        <v>2117</v>
      </c>
      <c r="AF604" s="22"/>
      <c r="AG604" s="14" t="s">
        <v>2123</v>
      </c>
    </row>
    <row r="605" spans="2:33" ht="37.5" x14ac:dyDescent="0.25">
      <c r="B605" s="54" t="str">
        <f>Calculations!A583</f>
        <v>N6</v>
      </c>
      <c r="C605" s="14" t="str">
        <f>Calculations!B583</f>
        <v>1 &amp; 2 Tannery Corner, Tannery Lane</v>
      </c>
      <c r="D605" s="9" t="str">
        <f>Calculations!C583</f>
        <v>Housing</v>
      </c>
      <c r="E605" s="31">
        <f>Calculations!D583</f>
        <v>2.4E-2</v>
      </c>
      <c r="F605" s="31">
        <f>Calculations!H583</f>
        <v>2.4E-2</v>
      </c>
      <c r="G605" s="31">
        <f>Calculations!L583</f>
        <v>100</v>
      </c>
      <c r="H605" s="31">
        <f>Calculations!G583</f>
        <v>0</v>
      </c>
      <c r="I605" s="31">
        <f>Calculations!K583</f>
        <v>0</v>
      </c>
      <c r="J605" s="31">
        <f>Calculations!F583</f>
        <v>0</v>
      </c>
      <c r="K605" s="31">
        <f>Calculations!J583</f>
        <v>0</v>
      </c>
      <c r="L605" s="31">
        <f>Calculations!E583</f>
        <v>0</v>
      </c>
      <c r="M605" s="31">
        <f>Calculations!I583</f>
        <v>0</v>
      </c>
      <c r="N605" s="31">
        <f>Calculations!P583</f>
        <v>0</v>
      </c>
      <c r="O605" s="31">
        <f>Calculations!U583</f>
        <v>0</v>
      </c>
      <c r="P605" s="31">
        <f>Calculations!N583</f>
        <v>0</v>
      </c>
      <c r="Q605" s="31">
        <f>Calculations!S583</f>
        <v>0</v>
      </c>
      <c r="R605" s="31">
        <f>Calculations!M583</f>
        <v>0</v>
      </c>
      <c r="S605" s="31">
        <f>Calculations!R583</f>
        <v>0</v>
      </c>
      <c r="T605" s="31">
        <f>Calculations!AA583</f>
        <v>0</v>
      </c>
      <c r="U605" s="31">
        <f>Calculations!AE583</f>
        <v>0</v>
      </c>
      <c r="V605" s="31">
        <f>Calculations!AB583</f>
        <v>0</v>
      </c>
      <c r="W605" s="31">
        <f>Calculations!AF583</f>
        <v>0</v>
      </c>
      <c r="X605" s="31">
        <f>Calculations!AC583</f>
        <v>0</v>
      </c>
      <c r="Y605" s="31">
        <f>Calculations!AG583</f>
        <v>0</v>
      </c>
      <c r="Z605" s="31">
        <f>Calculations!AD583</f>
        <v>0</v>
      </c>
      <c r="AA605" s="31">
        <f>Calculations!AH583</f>
        <v>0</v>
      </c>
      <c r="AB605" s="15" t="s">
        <v>64</v>
      </c>
      <c r="AC605" s="14" t="s">
        <v>2099</v>
      </c>
      <c r="AD605" s="22" t="s">
        <v>2107</v>
      </c>
      <c r="AE605" s="22" t="s">
        <v>2102</v>
      </c>
      <c r="AF605" s="22"/>
      <c r="AG605" s="14" t="s">
        <v>2122</v>
      </c>
    </row>
    <row r="606" spans="2:33" ht="37.5" x14ac:dyDescent="0.25">
      <c r="B606" s="54" t="str">
        <f>Calculations!A584</f>
        <v>N7</v>
      </c>
      <c r="C606" s="14" t="str">
        <f>Calculations!B584</f>
        <v>25 MacArthur Road</v>
      </c>
      <c r="D606" s="9" t="str">
        <f>Calculations!C584</f>
        <v>Housing</v>
      </c>
      <c r="E606" s="31">
        <f>Calculations!D584</f>
        <v>3.1E-2</v>
      </c>
      <c r="F606" s="31">
        <f>Calculations!H584</f>
        <v>3.1E-2</v>
      </c>
      <c r="G606" s="31">
        <f>Calculations!L584</f>
        <v>100</v>
      </c>
      <c r="H606" s="31">
        <f>Calculations!G584</f>
        <v>0</v>
      </c>
      <c r="I606" s="31">
        <f>Calculations!K584</f>
        <v>0</v>
      </c>
      <c r="J606" s="31">
        <f>Calculations!F584</f>
        <v>0</v>
      </c>
      <c r="K606" s="31">
        <f>Calculations!J584</f>
        <v>0</v>
      </c>
      <c r="L606" s="31">
        <f>Calculations!E584</f>
        <v>0</v>
      </c>
      <c r="M606" s="31">
        <f>Calculations!I584</f>
        <v>0</v>
      </c>
      <c r="N606" s="31">
        <f>Calculations!P584</f>
        <v>0</v>
      </c>
      <c r="O606" s="31">
        <f>Calculations!U584</f>
        <v>0</v>
      </c>
      <c r="P606" s="31">
        <f>Calculations!N584</f>
        <v>0</v>
      </c>
      <c r="Q606" s="31">
        <f>Calculations!S584</f>
        <v>0</v>
      </c>
      <c r="R606" s="31">
        <f>Calculations!M584</f>
        <v>0</v>
      </c>
      <c r="S606" s="31">
        <f>Calculations!R584</f>
        <v>0</v>
      </c>
      <c r="T606" s="31">
        <f>Calculations!AA584</f>
        <v>0</v>
      </c>
      <c r="U606" s="31">
        <f>Calculations!AE584</f>
        <v>0</v>
      </c>
      <c r="V606" s="31">
        <f>Calculations!AB584</f>
        <v>0</v>
      </c>
      <c r="W606" s="31">
        <f>Calculations!AF584</f>
        <v>0</v>
      </c>
      <c r="X606" s="31">
        <f>Calculations!AC584</f>
        <v>0</v>
      </c>
      <c r="Y606" s="31">
        <f>Calculations!AG584</f>
        <v>0</v>
      </c>
      <c r="Z606" s="31">
        <f>Calculations!AD584</f>
        <v>0</v>
      </c>
      <c r="AA606" s="31">
        <f>Calculations!AH584</f>
        <v>0</v>
      </c>
      <c r="AB606" s="15" t="s">
        <v>64</v>
      </c>
      <c r="AC606" s="14" t="s">
        <v>2099</v>
      </c>
      <c r="AD606" s="22" t="s">
        <v>2107</v>
      </c>
      <c r="AE606" s="22" t="s">
        <v>2102</v>
      </c>
      <c r="AF606" s="22"/>
      <c r="AG606" s="14" t="s">
        <v>2122</v>
      </c>
    </row>
    <row r="607" spans="2:33" ht="25.5" customHeight="1" x14ac:dyDescent="0.25">
      <c r="B607" s="54" t="str">
        <f>Calculations!A585</f>
        <v>N8</v>
      </c>
      <c r="C607" s="14" t="str">
        <f>Calculations!B585</f>
        <v>Forety House</v>
      </c>
      <c r="D607" s="9" t="str">
        <f>Calculations!C585</f>
        <v>Housing</v>
      </c>
      <c r="E607" s="31">
        <f>Calculations!D585</f>
        <v>0.51300000000000001</v>
      </c>
      <c r="F607" s="31">
        <f>Calculations!H585</f>
        <v>0.51300000000000001</v>
      </c>
      <c r="G607" s="31">
        <f>Calculations!L585</f>
        <v>100</v>
      </c>
      <c r="H607" s="31">
        <f>Calculations!G585</f>
        <v>0</v>
      </c>
      <c r="I607" s="31">
        <f>Calculations!K585</f>
        <v>0</v>
      </c>
      <c r="J607" s="31">
        <f>Calculations!F585</f>
        <v>0</v>
      </c>
      <c r="K607" s="31">
        <f>Calculations!J585</f>
        <v>0</v>
      </c>
      <c r="L607" s="31">
        <f>Calculations!E585</f>
        <v>0</v>
      </c>
      <c r="M607" s="31">
        <f>Calculations!I585</f>
        <v>0</v>
      </c>
      <c r="N607" s="31">
        <f>Calculations!P585</f>
        <v>3.4000000000000002E-2</v>
      </c>
      <c r="O607" s="31">
        <f>Calculations!U585</f>
        <v>6.6276803118908392</v>
      </c>
      <c r="P607" s="31">
        <f>Calculations!N585</f>
        <v>0.01</v>
      </c>
      <c r="Q607" s="31">
        <f>Calculations!S585</f>
        <v>1.9493177387914229</v>
      </c>
      <c r="R607" s="31">
        <f>Calculations!M585</f>
        <v>0</v>
      </c>
      <c r="S607" s="31">
        <f>Calculations!R585</f>
        <v>0</v>
      </c>
      <c r="T607" s="31">
        <f>Calculations!AA585</f>
        <v>0</v>
      </c>
      <c r="U607" s="31">
        <f>Calculations!AE585</f>
        <v>0</v>
      </c>
      <c r="V607" s="31">
        <f>Calculations!AB585</f>
        <v>0</v>
      </c>
      <c r="W607" s="31">
        <f>Calculations!AF585</f>
        <v>0</v>
      </c>
      <c r="X607" s="31">
        <f>Calculations!AC585</f>
        <v>0</v>
      </c>
      <c r="Y607" s="31">
        <f>Calculations!AG585</f>
        <v>0</v>
      </c>
      <c r="Z607" s="31">
        <f>Calculations!AD585</f>
        <v>0</v>
      </c>
      <c r="AA607" s="31">
        <f>Calculations!AH585</f>
        <v>0</v>
      </c>
      <c r="AB607" s="15" t="s">
        <v>64</v>
      </c>
      <c r="AC607" s="14" t="s">
        <v>2097</v>
      </c>
      <c r="AD607" s="22" t="s">
        <v>2119</v>
      </c>
      <c r="AE607" s="22" t="s">
        <v>2120</v>
      </c>
      <c r="AF607" s="22"/>
      <c r="AG607" s="14" t="s">
        <v>2124</v>
      </c>
    </row>
    <row r="608" spans="2:33" ht="112.5" x14ac:dyDescent="0.25">
      <c r="B608" s="54" t="str">
        <f>Calculations!A586</f>
        <v>N9</v>
      </c>
      <c r="C608" s="14" t="str">
        <f>Calculations!B586</f>
        <v>Providence Cottage, High Street</v>
      </c>
      <c r="D608" s="9" t="str">
        <f>Calculations!C586</f>
        <v>Housing</v>
      </c>
      <c r="E608" s="31">
        <f>Calculations!D586</f>
        <v>0.28899999999999998</v>
      </c>
      <c r="F608" s="31">
        <f>Calculations!H586</f>
        <v>0.24499999999999997</v>
      </c>
      <c r="G608" s="31">
        <f>Calculations!L586</f>
        <v>84.775086505190316</v>
      </c>
      <c r="H608" s="31">
        <f>Calculations!G586</f>
        <v>4.0000000000000001E-3</v>
      </c>
      <c r="I608" s="31">
        <f>Calculations!K586</f>
        <v>1.3840830449826991</v>
      </c>
      <c r="J608" s="31">
        <f>Calculations!F586</f>
        <v>0</v>
      </c>
      <c r="K608" s="31">
        <f>Calculations!J586</f>
        <v>0</v>
      </c>
      <c r="L608" s="31">
        <f>Calculations!E586</f>
        <v>0.04</v>
      </c>
      <c r="M608" s="31">
        <f>Calculations!I586</f>
        <v>13.84083044982699</v>
      </c>
      <c r="N608" s="31">
        <f>Calculations!P586</f>
        <v>1.0999999999999999E-2</v>
      </c>
      <c r="O608" s="31">
        <f>Calculations!U586</f>
        <v>3.8062283737024223</v>
      </c>
      <c r="P608" s="31">
        <f>Calculations!N586</f>
        <v>8.9999999999999993E-3</v>
      </c>
      <c r="Q608" s="31">
        <f>Calculations!S586</f>
        <v>3.1141868512110724</v>
      </c>
      <c r="R608" s="31">
        <f>Calculations!M586</f>
        <v>6.0000000000000001E-3</v>
      </c>
      <c r="S608" s="31">
        <f>Calculations!R586</f>
        <v>2.0761245674740487</v>
      </c>
      <c r="T608" s="31">
        <f>Calculations!AA586</f>
        <v>0.04</v>
      </c>
      <c r="U608" s="31">
        <f>Calculations!AE586</f>
        <v>13.84083044982699</v>
      </c>
      <c r="V608" s="31">
        <f>Calculations!AB586</f>
        <v>4.0000000000000001E-3</v>
      </c>
      <c r="W608" s="31">
        <f>Calculations!AF586</f>
        <v>1.3840830449826991</v>
      </c>
      <c r="X608" s="31">
        <f>Calculations!AC586</f>
        <v>0</v>
      </c>
      <c r="Y608" s="31">
        <f>Calculations!AG586</f>
        <v>0</v>
      </c>
      <c r="Z608" s="31">
        <f>Calculations!AD586</f>
        <v>0</v>
      </c>
      <c r="AA608" s="31">
        <f>Calculations!AH586</f>
        <v>0</v>
      </c>
      <c r="AB608" s="15" t="s">
        <v>64</v>
      </c>
      <c r="AC608" s="14" t="s">
        <v>2096</v>
      </c>
      <c r="AD608" s="22" t="s">
        <v>2114</v>
      </c>
      <c r="AE608" s="22" t="s">
        <v>2100</v>
      </c>
      <c r="AF608" s="22"/>
      <c r="AG608" s="14" t="s">
        <v>2126</v>
      </c>
    </row>
    <row r="609" spans="2:33" ht="37.5" x14ac:dyDescent="0.25">
      <c r="B609" s="54" t="str">
        <f>Calculations!A587</f>
        <v>R104</v>
      </c>
      <c r="C609" s="14" t="str">
        <f>Calculations!B587</f>
        <v>Site at Courts Close</v>
      </c>
      <c r="D609" s="9" t="str">
        <f>Calculations!C587</f>
        <v>Housing</v>
      </c>
      <c r="E609" s="31">
        <f>Calculations!D587</f>
        <v>8.7999999999999995E-2</v>
      </c>
      <c r="F609" s="31">
        <f>Calculations!H587</f>
        <v>8.7999999999999995E-2</v>
      </c>
      <c r="G609" s="31">
        <f>Calculations!L587</f>
        <v>100</v>
      </c>
      <c r="H609" s="31">
        <f>Calculations!G587</f>
        <v>0</v>
      </c>
      <c r="I609" s="31">
        <f>Calculations!K587</f>
        <v>0</v>
      </c>
      <c r="J609" s="31">
        <f>Calculations!F587</f>
        <v>0</v>
      </c>
      <c r="K609" s="31">
        <f>Calculations!J587</f>
        <v>0</v>
      </c>
      <c r="L609" s="31">
        <f>Calculations!E587</f>
        <v>0</v>
      </c>
      <c r="M609" s="31">
        <f>Calculations!I587</f>
        <v>0</v>
      </c>
      <c r="N609" s="31">
        <f>Calculations!P587</f>
        <v>0</v>
      </c>
      <c r="O609" s="31">
        <f>Calculations!U587</f>
        <v>0</v>
      </c>
      <c r="P609" s="31">
        <f>Calculations!N587</f>
        <v>0</v>
      </c>
      <c r="Q609" s="31">
        <f>Calculations!S587</f>
        <v>0</v>
      </c>
      <c r="R609" s="31">
        <f>Calculations!M587</f>
        <v>0</v>
      </c>
      <c r="S609" s="31">
        <f>Calculations!R587</f>
        <v>0</v>
      </c>
      <c r="T609" s="31">
        <f>Calculations!AA587</f>
        <v>0</v>
      </c>
      <c r="U609" s="31">
        <f>Calculations!AE587</f>
        <v>0</v>
      </c>
      <c r="V609" s="31">
        <f>Calculations!AB587</f>
        <v>0</v>
      </c>
      <c r="W609" s="31">
        <f>Calculations!AF587</f>
        <v>0</v>
      </c>
      <c r="X609" s="31">
        <f>Calculations!AC587</f>
        <v>0</v>
      </c>
      <c r="Y609" s="31">
        <f>Calculations!AG587</f>
        <v>0</v>
      </c>
      <c r="Z609" s="31">
        <f>Calculations!AD587</f>
        <v>0</v>
      </c>
      <c r="AA609" s="31">
        <f>Calculations!AH587</f>
        <v>0</v>
      </c>
      <c r="AB609" s="15" t="s">
        <v>64</v>
      </c>
      <c r="AC609" s="14" t="s">
        <v>2099</v>
      </c>
      <c r="AD609" s="22" t="s">
        <v>2107</v>
      </c>
      <c r="AE609" s="22" t="s">
        <v>2102</v>
      </c>
      <c r="AF609" s="22"/>
      <c r="AG609" s="14" t="s">
        <v>2122</v>
      </c>
    </row>
    <row r="610" spans="2:33" ht="37.5" x14ac:dyDescent="0.25">
      <c r="B610" s="54" t="str">
        <f>Calculations!A588</f>
        <v>R109</v>
      </c>
      <c r="C610" s="14" t="str">
        <f>Calculations!B588</f>
        <v>Garage Site</v>
      </c>
      <c r="D610" s="9" t="str">
        <f>Calculations!C588</f>
        <v>Housing</v>
      </c>
      <c r="E610" s="31">
        <f>Calculations!D588</f>
        <v>8.8999999999999996E-2</v>
      </c>
      <c r="F610" s="31">
        <f>Calculations!H588</f>
        <v>8.8999999999999996E-2</v>
      </c>
      <c r="G610" s="31">
        <f>Calculations!L588</f>
        <v>100</v>
      </c>
      <c r="H610" s="31">
        <f>Calculations!G588</f>
        <v>0</v>
      </c>
      <c r="I610" s="31">
        <f>Calculations!K588</f>
        <v>0</v>
      </c>
      <c r="J610" s="31">
        <f>Calculations!F588</f>
        <v>0</v>
      </c>
      <c r="K610" s="31">
        <f>Calculations!J588</f>
        <v>0</v>
      </c>
      <c r="L610" s="31">
        <f>Calculations!E588</f>
        <v>0</v>
      </c>
      <c r="M610" s="31">
        <f>Calculations!I588</f>
        <v>0</v>
      </c>
      <c r="N610" s="31">
        <f>Calculations!P588</f>
        <v>0</v>
      </c>
      <c r="O610" s="31">
        <f>Calculations!U588</f>
        <v>0</v>
      </c>
      <c r="P610" s="31">
        <f>Calculations!N588</f>
        <v>0</v>
      </c>
      <c r="Q610" s="31">
        <f>Calculations!S588</f>
        <v>0</v>
      </c>
      <c r="R610" s="31">
        <f>Calculations!M588</f>
        <v>0</v>
      </c>
      <c r="S610" s="31">
        <f>Calculations!R588</f>
        <v>0</v>
      </c>
      <c r="T610" s="31">
        <f>Calculations!AA588</f>
        <v>0</v>
      </c>
      <c r="U610" s="31">
        <f>Calculations!AE588</f>
        <v>0</v>
      </c>
      <c r="V610" s="31">
        <f>Calculations!AB588</f>
        <v>0</v>
      </c>
      <c r="W610" s="31">
        <f>Calculations!AF588</f>
        <v>0</v>
      </c>
      <c r="X610" s="31">
        <f>Calculations!AC588</f>
        <v>0</v>
      </c>
      <c r="Y610" s="31">
        <f>Calculations!AG588</f>
        <v>0</v>
      </c>
      <c r="Z610" s="31">
        <f>Calculations!AD588</f>
        <v>0</v>
      </c>
      <c r="AA610" s="31">
        <f>Calculations!AH588</f>
        <v>0</v>
      </c>
      <c r="AB610" s="15" t="s">
        <v>64</v>
      </c>
      <c r="AC610" s="14" t="s">
        <v>2099</v>
      </c>
      <c r="AD610" s="22" t="s">
        <v>2107</v>
      </c>
      <c r="AE610" s="22" t="s">
        <v>2102</v>
      </c>
      <c r="AF610" s="22"/>
      <c r="AG610" s="14" t="s">
        <v>2122</v>
      </c>
    </row>
    <row r="611" spans="2:33" ht="25.5" customHeight="1" x14ac:dyDescent="0.25">
      <c r="B611" s="54" t="str">
        <f>Calculations!A589</f>
        <v>R110</v>
      </c>
      <c r="C611" s="14" t="str">
        <f>Calculations!B589</f>
        <v>Land adjacent Glebe House, Tewksbury Road</v>
      </c>
      <c r="D611" s="9" t="str">
        <f>Calculations!C589</f>
        <v>Housing</v>
      </c>
      <c r="E611" s="31">
        <f>Calculations!D589</f>
        <v>0.621</v>
      </c>
      <c r="F611" s="31">
        <f>Calculations!H589</f>
        <v>0.621</v>
      </c>
      <c r="G611" s="31">
        <f>Calculations!L589</f>
        <v>100</v>
      </c>
      <c r="H611" s="31">
        <f>Calculations!G589</f>
        <v>0</v>
      </c>
      <c r="I611" s="31">
        <f>Calculations!K589</f>
        <v>0</v>
      </c>
      <c r="J611" s="31">
        <f>Calculations!F589</f>
        <v>0</v>
      </c>
      <c r="K611" s="31">
        <f>Calculations!J589</f>
        <v>0</v>
      </c>
      <c r="L611" s="31">
        <f>Calculations!E589</f>
        <v>0</v>
      </c>
      <c r="M611" s="31">
        <f>Calculations!I589</f>
        <v>0</v>
      </c>
      <c r="N611" s="31">
        <f>Calculations!P589</f>
        <v>9.4E-2</v>
      </c>
      <c r="O611" s="31">
        <f>Calculations!U589</f>
        <v>15.136876006441224</v>
      </c>
      <c r="P611" s="31">
        <f>Calculations!N589</f>
        <v>1.4E-2</v>
      </c>
      <c r="Q611" s="31">
        <f>Calculations!S589</f>
        <v>2.2544283413848629</v>
      </c>
      <c r="R611" s="31">
        <f>Calculations!M589</f>
        <v>0</v>
      </c>
      <c r="S611" s="31">
        <f>Calculations!R589</f>
        <v>0</v>
      </c>
      <c r="T611" s="31">
        <f>Calculations!AA589</f>
        <v>0</v>
      </c>
      <c r="U611" s="31">
        <f>Calculations!AE589</f>
        <v>0</v>
      </c>
      <c r="V611" s="31">
        <f>Calculations!AB589</f>
        <v>0</v>
      </c>
      <c r="W611" s="31">
        <f>Calculations!AF589</f>
        <v>0</v>
      </c>
      <c r="X611" s="31">
        <f>Calculations!AC589</f>
        <v>0</v>
      </c>
      <c r="Y611" s="31">
        <f>Calculations!AG589</f>
        <v>0</v>
      </c>
      <c r="Z611" s="31">
        <f>Calculations!AD589</f>
        <v>0</v>
      </c>
      <c r="AA611" s="31">
        <f>Calculations!AH589</f>
        <v>0</v>
      </c>
      <c r="AB611" s="15" t="s">
        <v>64</v>
      </c>
      <c r="AC611" s="14" t="s">
        <v>2097</v>
      </c>
      <c r="AD611" s="22" t="s">
        <v>2119</v>
      </c>
      <c r="AE611" s="22" t="s">
        <v>2120</v>
      </c>
      <c r="AF611" s="22"/>
      <c r="AG611" s="14" t="s">
        <v>2124</v>
      </c>
    </row>
    <row r="612" spans="2:33" ht="25.5" customHeight="1" x14ac:dyDescent="0.25">
      <c r="B612" s="54" t="str">
        <f>Calculations!A590</f>
        <v>R111A</v>
      </c>
      <c r="C612" s="14" t="str">
        <f>Calculations!B590</f>
        <v>Land at Coates</v>
      </c>
      <c r="D612" s="9" t="str">
        <f>Calculations!C590</f>
        <v>Housing</v>
      </c>
      <c r="E612" s="31">
        <f>Calculations!D590</f>
        <v>9.9009999999999998</v>
      </c>
      <c r="F612" s="31">
        <f>Calculations!H590</f>
        <v>9.9009999999999998</v>
      </c>
      <c r="G612" s="31">
        <f>Calculations!L590</f>
        <v>100</v>
      </c>
      <c r="H612" s="31">
        <f>Calculations!G590</f>
        <v>0</v>
      </c>
      <c r="I612" s="31">
        <f>Calculations!K590</f>
        <v>0</v>
      </c>
      <c r="J612" s="31">
        <f>Calculations!F590</f>
        <v>0</v>
      </c>
      <c r="K612" s="31">
        <f>Calculations!J590</f>
        <v>0</v>
      </c>
      <c r="L612" s="31">
        <f>Calculations!E590</f>
        <v>0</v>
      </c>
      <c r="M612" s="31">
        <f>Calculations!I590</f>
        <v>0</v>
      </c>
      <c r="N612" s="31">
        <f>Calculations!P590</f>
        <v>0.32400000000000001</v>
      </c>
      <c r="O612" s="31">
        <f>Calculations!U590</f>
        <v>3.2723967276032724</v>
      </c>
      <c r="P612" s="31">
        <f>Calculations!N590</f>
        <v>0.05</v>
      </c>
      <c r="Q612" s="31">
        <f>Calculations!S590</f>
        <v>0.50499949500050512</v>
      </c>
      <c r="R612" s="31">
        <f>Calculations!M590</f>
        <v>2.1999999999999999E-2</v>
      </c>
      <c r="S612" s="31">
        <f>Calculations!R590</f>
        <v>0.22219977780022221</v>
      </c>
      <c r="T612" s="31">
        <f>Calculations!AA590</f>
        <v>0</v>
      </c>
      <c r="U612" s="31">
        <f>Calculations!AE590</f>
        <v>0</v>
      </c>
      <c r="V612" s="31">
        <f>Calculations!AB590</f>
        <v>0</v>
      </c>
      <c r="W612" s="31">
        <f>Calculations!AF590</f>
        <v>0</v>
      </c>
      <c r="X612" s="31">
        <f>Calculations!AC590</f>
        <v>0</v>
      </c>
      <c r="Y612" s="31">
        <f>Calculations!AG590</f>
        <v>0</v>
      </c>
      <c r="Z612" s="31">
        <f>Calculations!AD590</f>
        <v>0</v>
      </c>
      <c r="AA612" s="31">
        <f>Calculations!AH590</f>
        <v>0</v>
      </c>
      <c r="AB612" s="15" t="s">
        <v>64</v>
      </c>
      <c r="AC612" s="14" t="s">
        <v>2097</v>
      </c>
      <c r="AD612" s="22" t="s">
        <v>2119</v>
      </c>
      <c r="AE612" s="22" t="s">
        <v>2120</v>
      </c>
      <c r="AF612" s="22"/>
      <c r="AG612" s="14" t="s">
        <v>2124</v>
      </c>
    </row>
    <row r="613" spans="2:33" ht="37.5" x14ac:dyDescent="0.25">
      <c r="B613" s="54" t="str">
        <f>Calculations!A591</f>
        <v>R111B</v>
      </c>
      <c r="C613" s="14" t="str">
        <f>Calculations!B591</f>
        <v>Hardwood Plantation</v>
      </c>
      <c r="D613" s="9" t="str">
        <f>Calculations!C591</f>
        <v>Housing</v>
      </c>
      <c r="E613" s="31">
        <f>Calculations!D591</f>
        <v>0.32500000000000001</v>
      </c>
      <c r="F613" s="31">
        <f>Calculations!H591</f>
        <v>0.32500000000000001</v>
      </c>
      <c r="G613" s="31">
        <f>Calculations!L591</f>
        <v>100</v>
      </c>
      <c r="H613" s="31">
        <f>Calculations!G591</f>
        <v>0</v>
      </c>
      <c r="I613" s="31">
        <f>Calculations!K591</f>
        <v>0</v>
      </c>
      <c r="J613" s="31">
        <f>Calculations!F591</f>
        <v>0</v>
      </c>
      <c r="K613" s="31">
        <f>Calculations!J591</f>
        <v>0</v>
      </c>
      <c r="L613" s="31">
        <f>Calculations!E591</f>
        <v>0</v>
      </c>
      <c r="M613" s="31">
        <f>Calculations!I591</f>
        <v>0</v>
      </c>
      <c r="N613" s="31">
        <f>Calculations!P591</f>
        <v>0</v>
      </c>
      <c r="O613" s="31">
        <f>Calculations!U591</f>
        <v>0</v>
      </c>
      <c r="P613" s="31">
        <f>Calculations!N591</f>
        <v>0</v>
      </c>
      <c r="Q613" s="31">
        <f>Calculations!S591</f>
        <v>0</v>
      </c>
      <c r="R613" s="31">
        <f>Calculations!M591</f>
        <v>0</v>
      </c>
      <c r="S613" s="31">
        <f>Calculations!R591</f>
        <v>0</v>
      </c>
      <c r="T613" s="31">
        <f>Calculations!AA591</f>
        <v>0</v>
      </c>
      <c r="U613" s="31">
        <f>Calculations!AE591</f>
        <v>0</v>
      </c>
      <c r="V613" s="31">
        <f>Calculations!AB591</f>
        <v>0</v>
      </c>
      <c r="W613" s="31">
        <f>Calculations!AF591</f>
        <v>0</v>
      </c>
      <c r="X613" s="31">
        <f>Calculations!AC591</f>
        <v>0</v>
      </c>
      <c r="Y613" s="31">
        <f>Calculations!AG591</f>
        <v>0</v>
      </c>
      <c r="Z613" s="31">
        <f>Calculations!AD591</f>
        <v>0</v>
      </c>
      <c r="AA613" s="31">
        <f>Calculations!AH591</f>
        <v>0</v>
      </c>
      <c r="AB613" s="15" t="s">
        <v>64</v>
      </c>
      <c r="AC613" s="14" t="s">
        <v>2099</v>
      </c>
      <c r="AD613" s="22" t="s">
        <v>2107</v>
      </c>
      <c r="AE613" s="22" t="s">
        <v>2102</v>
      </c>
      <c r="AF613" s="22"/>
      <c r="AG613" s="14" t="s">
        <v>2122</v>
      </c>
    </row>
    <row r="614" spans="2:33" ht="37.5" x14ac:dyDescent="0.25">
      <c r="B614" s="54" t="str">
        <f>Calculations!A592</f>
        <v>R116</v>
      </c>
      <c r="C614" s="14" t="str">
        <f>Calculations!B592</f>
        <v>Land adjacent the Vicarage (Site A)</v>
      </c>
      <c r="D614" s="9" t="str">
        <f>Calculations!C592</f>
        <v>Housing</v>
      </c>
      <c r="E614" s="31">
        <f>Calculations!D592</f>
        <v>0.36099999999999999</v>
      </c>
      <c r="F614" s="31">
        <f>Calculations!H592</f>
        <v>0.36099999999999999</v>
      </c>
      <c r="G614" s="31">
        <f>Calculations!L592</f>
        <v>100</v>
      </c>
      <c r="H614" s="31">
        <f>Calculations!G592</f>
        <v>0</v>
      </c>
      <c r="I614" s="31">
        <f>Calculations!K592</f>
        <v>0</v>
      </c>
      <c r="J614" s="31">
        <f>Calculations!F592</f>
        <v>0</v>
      </c>
      <c r="K614" s="31">
        <f>Calculations!J592</f>
        <v>0</v>
      </c>
      <c r="L614" s="31">
        <f>Calculations!E592</f>
        <v>0</v>
      </c>
      <c r="M614" s="31">
        <f>Calculations!I592</f>
        <v>0</v>
      </c>
      <c r="N614" s="31">
        <f>Calculations!P592</f>
        <v>0</v>
      </c>
      <c r="O614" s="31">
        <f>Calculations!U592</f>
        <v>0</v>
      </c>
      <c r="P614" s="31">
        <f>Calculations!N592</f>
        <v>0</v>
      </c>
      <c r="Q614" s="31">
        <f>Calculations!S592</f>
        <v>0</v>
      </c>
      <c r="R614" s="31">
        <f>Calculations!M592</f>
        <v>0</v>
      </c>
      <c r="S614" s="31">
        <f>Calculations!R592</f>
        <v>0</v>
      </c>
      <c r="T614" s="31">
        <f>Calculations!AA592</f>
        <v>0</v>
      </c>
      <c r="U614" s="31">
        <f>Calculations!AE592</f>
        <v>0</v>
      </c>
      <c r="V614" s="31">
        <f>Calculations!AB592</f>
        <v>0</v>
      </c>
      <c r="W614" s="31">
        <f>Calculations!AF592</f>
        <v>0</v>
      </c>
      <c r="X614" s="31">
        <f>Calculations!AC592</f>
        <v>0</v>
      </c>
      <c r="Y614" s="31">
        <f>Calculations!AG592</f>
        <v>0</v>
      </c>
      <c r="Z614" s="31">
        <f>Calculations!AD592</f>
        <v>0</v>
      </c>
      <c r="AA614" s="31">
        <f>Calculations!AH592</f>
        <v>0</v>
      </c>
      <c r="AB614" s="15" t="s">
        <v>64</v>
      </c>
      <c r="AC614" s="14" t="s">
        <v>2099</v>
      </c>
      <c r="AD614" s="22" t="s">
        <v>2107</v>
      </c>
      <c r="AE614" s="22" t="s">
        <v>2102</v>
      </c>
      <c r="AF614" s="22"/>
      <c r="AG614" s="14" t="s">
        <v>2122</v>
      </c>
    </row>
    <row r="615" spans="2:33" ht="37.5" x14ac:dyDescent="0.25">
      <c r="B615" s="54" t="str">
        <f>Calculations!A593</f>
        <v>R117</v>
      </c>
      <c r="C615" s="14" t="str">
        <f>Calculations!B593</f>
        <v>Land at Cold Aston, Home Piece</v>
      </c>
      <c r="D615" s="9" t="str">
        <f>Calculations!C593</f>
        <v>Housing</v>
      </c>
      <c r="E615" s="31">
        <f>Calculations!D593</f>
        <v>2.4660000000000002</v>
      </c>
      <c r="F615" s="31">
        <f>Calculations!H593</f>
        <v>2.4660000000000002</v>
      </c>
      <c r="G615" s="31">
        <f>Calculations!L593</f>
        <v>100</v>
      </c>
      <c r="H615" s="31">
        <f>Calculations!G593</f>
        <v>0</v>
      </c>
      <c r="I615" s="31">
        <f>Calculations!K593</f>
        <v>0</v>
      </c>
      <c r="J615" s="31">
        <f>Calculations!F593</f>
        <v>0</v>
      </c>
      <c r="K615" s="31">
        <f>Calculations!J593</f>
        <v>0</v>
      </c>
      <c r="L615" s="31">
        <f>Calculations!E593</f>
        <v>0</v>
      </c>
      <c r="M615" s="31">
        <f>Calculations!I593</f>
        <v>0</v>
      </c>
      <c r="N615" s="31">
        <f>Calculations!P593</f>
        <v>0</v>
      </c>
      <c r="O615" s="31">
        <f>Calculations!U593</f>
        <v>0</v>
      </c>
      <c r="P615" s="31">
        <f>Calculations!N593</f>
        <v>0</v>
      </c>
      <c r="Q615" s="31">
        <f>Calculations!S593</f>
        <v>0</v>
      </c>
      <c r="R615" s="31">
        <f>Calculations!M593</f>
        <v>0</v>
      </c>
      <c r="S615" s="31">
        <f>Calculations!R593</f>
        <v>0</v>
      </c>
      <c r="T615" s="31">
        <f>Calculations!AA593</f>
        <v>0</v>
      </c>
      <c r="U615" s="31">
        <f>Calculations!AE593</f>
        <v>0</v>
      </c>
      <c r="V615" s="31">
        <f>Calculations!AB593</f>
        <v>0</v>
      </c>
      <c r="W615" s="31">
        <f>Calculations!AF593</f>
        <v>0</v>
      </c>
      <c r="X615" s="31">
        <f>Calculations!AC593</f>
        <v>0</v>
      </c>
      <c r="Y615" s="31">
        <f>Calculations!AG593</f>
        <v>0</v>
      </c>
      <c r="Z615" s="31">
        <f>Calculations!AD593</f>
        <v>0</v>
      </c>
      <c r="AA615" s="31">
        <f>Calculations!AH593</f>
        <v>0</v>
      </c>
      <c r="AB615" s="15" t="s">
        <v>64</v>
      </c>
      <c r="AC615" s="14" t="s">
        <v>2098</v>
      </c>
      <c r="AD615" s="22" t="s">
        <v>2106</v>
      </c>
      <c r="AE615" s="22" t="s">
        <v>2101</v>
      </c>
      <c r="AF615" s="22"/>
      <c r="AG615" s="14" t="s">
        <v>2121</v>
      </c>
    </row>
    <row r="616" spans="2:33" ht="37.5" x14ac:dyDescent="0.25">
      <c r="B616" s="54" t="str">
        <f>Calculations!A594</f>
        <v>R118</v>
      </c>
      <c r="C616" s="14" t="str">
        <f>Calculations!B594</f>
        <v>Land off Bangup Lane (Site B)</v>
      </c>
      <c r="D616" s="9" t="str">
        <f>Calculations!C594</f>
        <v>Housing</v>
      </c>
      <c r="E616" s="31">
        <f>Calculations!D594</f>
        <v>0.61199999999999999</v>
      </c>
      <c r="F616" s="31">
        <f>Calculations!H594</f>
        <v>0.61199999999999999</v>
      </c>
      <c r="G616" s="31">
        <f>Calculations!L594</f>
        <v>100</v>
      </c>
      <c r="H616" s="31">
        <f>Calculations!G594</f>
        <v>0</v>
      </c>
      <c r="I616" s="31">
        <f>Calculations!K594</f>
        <v>0</v>
      </c>
      <c r="J616" s="31">
        <f>Calculations!F594</f>
        <v>0</v>
      </c>
      <c r="K616" s="31">
        <f>Calculations!J594</f>
        <v>0</v>
      </c>
      <c r="L616" s="31">
        <f>Calculations!E594</f>
        <v>0</v>
      </c>
      <c r="M616" s="31">
        <f>Calculations!I594</f>
        <v>0</v>
      </c>
      <c r="N616" s="31">
        <f>Calculations!P594</f>
        <v>0</v>
      </c>
      <c r="O616" s="31">
        <f>Calculations!U594</f>
        <v>0</v>
      </c>
      <c r="P616" s="31">
        <f>Calculations!N594</f>
        <v>0</v>
      </c>
      <c r="Q616" s="31">
        <f>Calculations!S594</f>
        <v>0</v>
      </c>
      <c r="R616" s="31">
        <f>Calculations!M594</f>
        <v>0</v>
      </c>
      <c r="S616" s="31">
        <f>Calculations!R594</f>
        <v>0</v>
      </c>
      <c r="T616" s="31">
        <f>Calculations!AA594</f>
        <v>0</v>
      </c>
      <c r="U616" s="31">
        <f>Calculations!AE594</f>
        <v>0</v>
      </c>
      <c r="V616" s="31">
        <f>Calculations!AB594</f>
        <v>0</v>
      </c>
      <c r="W616" s="31">
        <f>Calculations!AF594</f>
        <v>0</v>
      </c>
      <c r="X616" s="31">
        <f>Calculations!AC594</f>
        <v>0</v>
      </c>
      <c r="Y616" s="31">
        <f>Calculations!AG594</f>
        <v>0</v>
      </c>
      <c r="Z616" s="31">
        <f>Calculations!AD594</f>
        <v>0</v>
      </c>
      <c r="AA616" s="31">
        <f>Calculations!AH594</f>
        <v>0</v>
      </c>
      <c r="AB616" s="15" t="s">
        <v>64</v>
      </c>
      <c r="AC616" s="14" t="s">
        <v>2099</v>
      </c>
      <c r="AD616" s="22" t="s">
        <v>2107</v>
      </c>
      <c r="AE616" s="22" t="s">
        <v>2102</v>
      </c>
      <c r="AF616" s="22"/>
      <c r="AG616" s="14" t="s">
        <v>2122</v>
      </c>
    </row>
    <row r="617" spans="2:33" ht="112.5" x14ac:dyDescent="0.25">
      <c r="B617" s="54" t="str">
        <f>Calculations!A595</f>
        <v>R123</v>
      </c>
      <c r="C617" s="14" t="str">
        <f>Calculations!B595</f>
        <v>Land adjacent the Vicarage (Site A)</v>
      </c>
      <c r="D617" s="9" t="str">
        <f>Calculations!C595</f>
        <v>Housing</v>
      </c>
      <c r="E617" s="31">
        <f>Calculations!D595</f>
        <v>2.246</v>
      </c>
      <c r="F617" s="31">
        <f>Calculations!H595</f>
        <v>2.2000000000000002</v>
      </c>
      <c r="G617" s="31">
        <f>Calculations!L595</f>
        <v>97.951914514692788</v>
      </c>
      <c r="H617" s="31">
        <f>Calculations!G595</f>
        <v>0</v>
      </c>
      <c r="I617" s="31">
        <f>Calculations!K595</f>
        <v>0</v>
      </c>
      <c r="J617" s="31">
        <f>Calculations!F595</f>
        <v>0</v>
      </c>
      <c r="K617" s="31">
        <f>Calculations!J595</f>
        <v>0</v>
      </c>
      <c r="L617" s="31">
        <f>Calculations!E595</f>
        <v>4.5999999999999999E-2</v>
      </c>
      <c r="M617" s="31">
        <f>Calculations!I595</f>
        <v>2.0480854853072126</v>
      </c>
      <c r="N617" s="31">
        <f>Calculations!P595</f>
        <v>0</v>
      </c>
      <c r="O617" s="31">
        <f>Calculations!U595</f>
        <v>0</v>
      </c>
      <c r="P617" s="31">
        <f>Calculations!N595</f>
        <v>0</v>
      </c>
      <c r="Q617" s="31">
        <f>Calculations!S595</f>
        <v>0</v>
      </c>
      <c r="R617" s="31">
        <f>Calculations!M595</f>
        <v>0</v>
      </c>
      <c r="S617" s="31">
        <f>Calculations!R595</f>
        <v>0</v>
      </c>
      <c r="T617" s="31">
        <f>Calculations!AA595</f>
        <v>0</v>
      </c>
      <c r="U617" s="31">
        <f>Calculations!AE595</f>
        <v>0</v>
      </c>
      <c r="V617" s="31">
        <f>Calculations!AB595</f>
        <v>0</v>
      </c>
      <c r="W617" s="31">
        <f>Calculations!AF595</f>
        <v>0</v>
      </c>
      <c r="X617" s="31">
        <f>Calculations!AC595</f>
        <v>0</v>
      </c>
      <c r="Y617" s="31">
        <f>Calculations!AG595</f>
        <v>0</v>
      </c>
      <c r="Z617" s="31">
        <f>Calculations!AD595</f>
        <v>0</v>
      </c>
      <c r="AA617" s="31">
        <f>Calculations!AH595</f>
        <v>0</v>
      </c>
      <c r="AB617" s="15" t="s">
        <v>64</v>
      </c>
      <c r="AC617" s="14" t="s">
        <v>2096</v>
      </c>
      <c r="AD617" s="22" t="s">
        <v>2114</v>
      </c>
      <c r="AE617" s="22" t="s">
        <v>2100</v>
      </c>
      <c r="AF617" s="22"/>
      <c r="AG617" s="14" t="s">
        <v>2126</v>
      </c>
    </row>
    <row r="618" spans="2:33" ht="37.5" x14ac:dyDescent="0.25">
      <c r="B618" s="54" t="str">
        <f>Calculations!A596</f>
        <v>R124</v>
      </c>
      <c r="C618" s="14" t="str">
        <f>Calculations!B596</f>
        <v>Land at the Vicarage (Site B)</v>
      </c>
      <c r="D618" s="9" t="str">
        <f>Calculations!C596</f>
        <v>Housing</v>
      </c>
      <c r="E618" s="31">
        <f>Calculations!D596</f>
        <v>0.19800000000000001</v>
      </c>
      <c r="F618" s="31">
        <f>Calculations!H596</f>
        <v>0.19800000000000001</v>
      </c>
      <c r="G618" s="31">
        <f>Calculations!L596</f>
        <v>100</v>
      </c>
      <c r="H618" s="31">
        <f>Calculations!G596</f>
        <v>0</v>
      </c>
      <c r="I618" s="31">
        <f>Calculations!K596</f>
        <v>0</v>
      </c>
      <c r="J618" s="31">
        <f>Calculations!F596</f>
        <v>0</v>
      </c>
      <c r="K618" s="31">
        <f>Calculations!J596</f>
        <v>0</v>
      </c>
      <c r="L618" s="31">
        <f>Calculations!E596</f>
        <v>0</v>
      </c>
      <c r="M618" s="31">
        <f>Calculations!I596</f>
        <v>0</v>
      </c>
      <c r="N618" s="31">
        <f>Calculations!P596</f>
        <v>0</v>
      </c>
      <c r="O618" s="31">
        <f>Calculations!U596</f>
        <v>0</v>
      </c>
      <c r="P618" s="31">
        <f>Calculations!N596</f>
        <v>0</v>
      </c>
      <c r="Q618" s="31">
        <f>Calculations!S596</f>
        <v>0</v>
      </c>
      <c r="R618" s="31">
        <f>Calculations!M596</f>
        <v>0</v>
      </c>
      <c r="S618" s="31">
        <f>Calculations!R596</f>
        <v>0</v>
      </c>
      <c r="T618" s="31">
        <f>Calculations!AA596</f>
        <v>0</v>
      </c>
      <c r="U618" s="31">
        <f>Calculations!AE596</f>
        <v>0</v>
      </c>
      <c r="V618" s="31">
        <f>Calculations!AB596</f>
        <v>0</v>
      </c>
      <c r="W618" s="31">
        <f>Calculations!AF596</f>
        <v>0</v>
      </c>
      <c r="X618" s="31">
        <f>Calculations!AC596</f>
        <v>0</v>
      </c>
      <c r="Y618" s="31">
        <f>Calculations!AG596</f>
        <v>0</v>
      </c>
      <c r="Z618" s="31">
        <f>Calculations!AD596</f>
        <v>0</v>
      </c>
      <c r="AA618" s="31">
        <f>Calculations!AH596</f>
        <v>0</v>
      </c>
      <c r="AB618" s="15" t="s">
        <v>64</v>
      </c>
      <c r="AC618" s="14" t="s">
        <v>2099</v>
      </c>
      <c r="AD618" s="22" t="s">
        <v>2107</v>
      </c>
      <c r="AE618" s="22" t="s">
        <v>2102</v>
      </c>
      <c r="AF618" s="22"/>
      <c r="AG618" s="14" t="s">
        <v>2122</v>
      </c>
    </row>
    <row r="619" spans="2:33" ht="25.5" customHeight="1" x14ac:dyDescent="0.25">
      <c r="B619" s="54" t="str">
        <f>Calculations!A597</f>
        <v>R129</v>
      </c>
      <c r="C619" s="14" t="str">
        <f>Calculations!B597</f>
        <v>Land Adjacent Southwold Farm (Disused)</v>
      </c>
      <c r="D619" s="9" t="str">
        <f>Calculations!C597</f>
        <v>Housing</v>
      </c>
      <c r="E619" s="31">
        <f>Calculations!D597</f>
        <v>0.70399999999999996</v>
      </c>
      <c r="F619" s="31">
        <f>Calculations!H597</f>
        <v>0.70399999999999996</v>
      </c>
      <c r="G619" s="31">
        <f>Calculations!L597</f>
        <v>100</v>
      </c>
      <c r="H619" s="31">
        <f>Calculations!G597</f>
        <v>0</v>
      </c>
      <c r="I619" s="31">
        <f>Calculations!K597</f>
        <v>0</v>
      </c>
      <c r="J619" s="31">
        <f>Calculations!F597</f>
        <v>0</v>
      </c>
      <c r="K619" s="31">
        <f>Calculations!J597</f>
        <v>0</v>
      </c>
      <c r="L619" s="31">
        <f>Calculations!E597</f>
        <v>0</v>
      </c>
      <c r="M619" s="31">
        <f>Calculations!I597</f>
        <v>0</v>
      </c>
      <c r="N619" s="31">
        <f>Calculations!P597</f>
        <v>0.05</v>
      </c>
      <c r="O619" s="31">
        <f>Calculations!U597</f>
        <v>7.1022727272727275</v>
      </c>
      <c r="P619" s="31">
        <f>Calculations!N597</f>
        <v>2.1999999999999999E-2</v>
      </c>
      <c r="Q619" s="31">
        <f>Calculations!S597</f>
        <v>3.125</v>
      </c>
      <c r="R619" s="31">
        <f>Calculations!M597</f>
        <v>9.6000000000000002E-2</v>
      </c>
      <c r="S619" s="31">
        <f>Calculations!R597</f>
        <v>13.636363636363638</v>
      </c>
      <c r="T619" s="31">
        <f>Calculations!AA597</f>
        <v>0</v>
      </c>
      <c r="U619" s="31">
        <f>Calculations!AE597</f>
        <v>0</v>
      </c>
      <c r="V619" s="31">
        <f>Calculations!AB597</f>
        <v>0</v>
      </c>
      <c r="W619" s="31">
        <f>Calculations!AF597</f>
        <v>0</v>
      </c>
      <c r="X619" s="31">
        <f>Calculations!AC597</f>
        <v>0</v>
      </c>
      <c r="Y619" s="31">
        <f>Calculations!AG597</f>
        <v>0</v>
      </c>
      <c r="Z619" s="31">
        <f>Calculations!AD597</f>
        <v>0</v>
      </c>
      <c r="AA619" s="31">
        <f>Calculations!AH597</f>
        <v>0</v>
      </c>
      <c r="AB619" s="15" t="s">
        <v>64</v>
      </c>
      <c r="AC619" s="14" t="s">
        <v>2097</v>
      </c>
      <c r="AD619" s="22" t="s">
        <v>2119</v>
      </c>
      <c r="AE619" s="22" t="s">
        <v>2120</v>
      </c>
      <c r="AF619" s="22"/>
      <c r="AG619" s="14" t="s">
        <v>2124</v>
      </c>
    </row>
    <row r="620" spans="2:33" ht="37.5" x14ac:dyDescent="0.25">
      <c r="B620" s="54" t="str">
        <f>Calculations!A598</f>
        <v>R13</v>
      </c>
      <c r="C620" s="14" t="str">
        <f>Calculations!B598</f>
        <v>Site 2 west of School Lane</v>
      </c>
      <c r="D620" s="9" t="str">
        <f>Calculations!C598</f>
        <v>Housing</v>
      </c>
      <c r="E620" s="31">
        <f>Calculations!D598</f>
        <v>1.0760000000000001</v>
      </c>
      <c r="F620" s="31">
        <f>Calculations!H598</f>
        <v>1.0760000000000001</v>
      </c>
      <c r="G620" s="31">
        <f>Calculations!L598</f>
        <v>100</v>
      </c>
      <c r="H620" s="31">
        <f>Calculations!G598</f>
        <v>0</v>
      </c>
      <c r="I620" s="31">
        <f>Calculations!K598</f>
        <v>0</v>
      </c>
      <c r="J620" s="31">
        <f>Calculations!F598</f>
        <v>0</v>
      </c>
      <c r="K620" s="31">
        <f>Calculations!J598</f>
        <v>0</v>
      </c>
      <c r="L620" s="31">
        <f>Calculations!E598</f>
        <v>0</v>
      </c>
      <c r="M620" s="31">
        <f>Calculations!I598</f>
        <v>0</v>
      </c>
      <c r="N620" s="31">
        <f>Calculations!P598</f>
        <v>0</v>
      </c>
      <c r="O620" s="31">
        <f>Calculations!U598</f>
        <v>0</v>
      </c>
      <c r="P620" s="31">
        <f>Calculations!N598</f>
        <v>0</v>
      </c>
      <c r="Q620" s="31">
        <f>Calculations!S598</f>
        <v>0</v>
      </c>
      <c r="R620" s="31">
        <f>Calculations!M598</f>
        <v>0</v>
      </c>
      <c r="S620" s="31">
        <f>Calculations!R598</f>
        <v>0</v>
      </c>
      <c r="T620" s="31">
        <f>Calculations!AA598</f>
        <v>0</v>
      </c>
      <c r="U620" s="31">
        <f>Calculations!AE598</f>
        <v>0</v>
      </c>
      <c r="V620" s="31">
        <f>Calculations!AB598</f>
        <v>0</v>
      </c>
      <c r="W620" s="31">
        <f>Calculations!AF598</f>
        <v>0</v>
      </c>
      <c r="X620" s="31">
        <f>Calculations!AC598</f>
        <v>0</v>
      </c>
      <c r="Y620" s="31">
        <f>Calculations!AG598</f>
        <v>0</v>
      </c>
      <c r="Z620" s="31">
        <f>Calculations!AD598</f>
        <v>0</v>
      </c>
      <c r="AA620" s="31">
        <f>Calculations!AH598</f>
        <v>0</v>
      </c>
      <c r="AB620" s="15" t="s">
        <v>64</v>
      </c>
      <c r="AC620" s="14" t="s">
        <v>2098</v>
      </c>
      <c r="AD620" s="22" t="s">
        <v>2106</v>
      </c>
      <c r="AE620" s="22" t="s">
        <v>2101</v>
      </c>
      <c r="AF620" s="22"/>
      <c r="AG620" s="14" t="s">
        <v>2121</v>
      </c>
    </row>
    <row r="621" spans="2:33" ht="37.5" x14ac:dyDescent="0.25">
      <c r="B621" s="54" t="str">
        <f>Calculations!A599</f>
        <v>R139</v>
      </c>
      <c r="C621" s="14" t="str">
        <f>Calculations!B599</f>
        <v>Rushwood Kennels</v>
      </c>
      <c r="D621" s="9" t="str">
        <f>Calculations!C599</f>
        <v>Housing</v>
      </c>
      <c r="E621" s="31">
        <f>Calculations!D599</f>
        <v>8.298</v>
      </c>
      <c r="F621" s="31">
        <f>Calculations!H599</f>
        <v>8.298</v>
      </c>
      <c r="G621" s="31">
        <f>Calculations!L599</f>
        <v>100</v>
      </c>
      <c r="H621" s="31">
        <f>Calculations!G599</f>
        <v>0</v>
      </c>
      <c r="I621" s="31">
        <f>Calculations!K599</f>
        <v>0</v>
      </c>
      <c r="J621" s="31">
        <f>Calculations!F599</f>
        <v>0</v>
      </c>
      <c r="K621" s="31">
        <f>Calculations!J599</f>
        <v>0</v>
      </c>
      <c r="L621" s="31">
        <f>Calculations!E599</f>
        <v>0</v>
      </c>
      <c r="M621" s="31">
        <f>Calculations!I599</f>
        <v>0</v>
      </c>
      <c r="N621" s="31">
        <f>Calculations!P599</f>
        <v>0</v>
      </c>
      <c r="O621" s="31">
        <f>Calculations!U599</f>
        <v>0</v>
      </c>
      <c r="P621" s="31">
        <f>Calculations!N599</f>
        <v>0</v>
      </c>
      <c r="Q621" s="31">
        <f>Calculations!S599</f>
        <v>0</v>
      </c>
      <c r="R621" s="31">
        <f>Calculations!M599</f>
        <v>0</v>
      </c>
      <c r="S621" s="31">
        <f>Calculations!R599</f>
        <v>0</v>
      </c>
      <c r="T621" s="31">
        <f>Calculations!AA599</f>
        <v>0</v>
      </c>
      <c r="U621" s="31">
        <f>Calculations!AE599</f>
        <v>0</v>
      </c>
      <c r="V621" s="31">
        <f>Calculations!AB599</f>
        <v>0</v>
      </c>
      <c r="W621" s="31">
        <f>Calculations!AF599</f>
        <v>0</v>
      </c>
      <c r="X621" s="31">
        <f>Calculations!AC599</f>
        <v>0</v>
      </c>
      <c r="Y621" s="31">
        <f>Calculations!AG599</f>
        <v>0</v>
      </c>
      <c r="Z621" s="31">
        <f>Calculations!AD599</f>
        <v>0</v>
      </c>
      <c r="AA621" s="31">
        <f>Calculations!AH599</f>
        <v>0</v>
      </c>
      <c r="AB621" s="15" t="s">
        <v>64</v>
      </c>
      <c r="AC621" s="14" t="s">
        <v>2098</v>
      </c>
      <c r="AD621" s="22" t="s">
        <v>2106</v>
      </c>
      <c r="AE621" s="22" t="s">
        <v>2101</v>
      </c>
      <c r="AF621" s="22"/>
      <c r="AG621" s="14" t="s">
        <v>2121</v>
      </c>
    </row>
    <row r="622" spans="2:33" ht="37.5" x14ac:dyDescent="0.25">
      <c r="B622" s="54" t="str">
        <f>Calculations!A600</f>
        <v>R142</v>
      </c>
      <c r="C622" s="14" t="str">
        <f>Calculations!B600</f>
        <v>The Rectory, Daglingworth</v>
      </c>
      <c r="D622" s="9" t="str">
        <f>Calculations!C600</f>
        <v>Housing</v>
      </c>
      <c r="E622" s="31">
        <f>Calculations!D600</f>
        <v>0.42</v>
      </c>
      <c r="F622" s="31">
        <f>Calculations!H600</f>
        <v>0.42</v>
      </c>
      <c r="G622" s="31">
        <f>Calculations!L600</f>
        <v>100</v>
      </c>
      <c r="H622" s="31">
        <f>Calculations!G600</f>
        <v>0</v>
      </c>
      <c r="I622" s="31">
        <f>Calculations!K600</f>
        <v>0</v>
      </c>
      <c r="J622" s="31">
        <f>Calculations!F600</f>
        <v>0</v>
      </c>
      <c r="K622" s="31">
        <f>Calculations!J600</f>
        <v>0</v>
      </c>
      <c r="L622" s="31">
        <f>Calculations!E600</f>
        <v>0</v>
      </c>
      <c r="M622" s="31">
        <f>Calculations!I600</f>
        <v>0</v>
      </c>
      <c r="N622" s="31">
        <f>Calculations!P600</f>
        <v>0</v>
      </c>
      <c r="O622" s="31">
        <f>Calculations!U600</f>
        <v>0</v>
      </c>
      <c r="P622" s="31">
        <f>Calculations!N600</f>
        <v>0</v>
      </c>
      <c r="Q622" s="31">
        <f>Calculations!S600</f>
        <v>0</v>
      </c>
      <c r="R622" s="31">
        <f>Calculations!M600</f>
        <v>0</v>
      </c>
      <c r="S622" s="31">
        <f>Calculations!R600</f>
        <v>0</v>
      </c>
      <c r="T622" s="31">
        <f>Calculations!AA600</f>
        <v>0</v>
      </c>
      <c r="U622" s="31">
        <f>Calculations!AE600</f>
        <v>0</v>
      </c>
      <c r="V622" s="31">
        <f>Calculations!AB600</f>
        <v>0</v>
      </c>
      <c r="W622" s="31">
        <f>Calculations!AF600</f>
        <v>0</v>
      </c>
      <c r="X622" s="31">
        <f>Calculations!AC600</f>
        <v>0</v>
      </c>
      <c r="Y622" s="31">
        <f>Calculations!AG600</f>
        <v>0</v>
      </c>
      <c r="Z622" s="31">
        <f>Calculations!AD600</f>
        <v>0</v>
      </c>
      <c r="AA622" s="31">
        <f>Calculations!AH600</f>
        <v>0</v>
      </c>
      <c r="AB622" s="15" t="s">
        <v>64</v>
      </c>
      <c r="AC622" s="14" t="s">
        <v>2099</v>
      </c>
      <c r="AD622" s="22" t="s">
        <v>2107</v>
      </c>
      <c r="AE622" s="22" t="s">
        <v>2102</v>
      </c>
      <c r="AF622" s="22"/>
      <c r="AG622" s="14" t="s">
        <v>2122</v>
      </c>
    </row>
    <row r="623" spans="2:33" ht="37.5" x14ac:dyDescent="0.25">
      <c r="B623" s="54" t="str">
        <f>Calculations!A601</f>
        <v>R154</v>
      </c>
      <c r="C623" s="14" t="str">
        <f>Calculations!B601</f>
        <v>Land at Kettle's Barn</v>
      </c>
      <c r="D623" s="9" t="str">
        <f>Calculations!C601</f>
        <v>Housing</v>
      </c>
      <c r="E623" s="31">
        <f>Calculations!D601</f>
        <v>0.16800000000000001</v>
      </c>
      <c r="F623" s="31">
        <f>Calculations!H601</f>
        <v>0.16800000000000001</v>
      </c>
      <c r="G623" s="31">
        <f>Calculations!L601</f>
        <v>100</v>
      </c>
      <c r="H623" s="31">
        <f>Calculations!G601</f>
        <v>0</v>
      </c>
      <c r="I623" s="31">
        <f>Calculations!K601</f>
        <v>0</v>
      </c>
      <c r="J623" s="31">
        <f>Calculations!F601</f>
        <v>0</v>
      </c>
      <c r="K623" s="31">
        <f>Calculations!J601</f>
        <v>0</v>
      </c>
      <c r="L623" s="31">
        <f>Calculations!E601</f>
        <v>0</v>
      </c>
      <c r="M623" s="31">
        <f>Calculations!I601</f>
        <v>0</v>
      </c>
      <c r="N623" s="31">
        <f>Calculations!P601</f>
        <v>0</v>
      </c>
      <c r="O623" s="31">
        <f>Calculations!U601</f>
        <v>0</v>
      </c>
      <c r="P623" s="31">
        <f>Calculations!N601</f>
        <v>0</v>
      </c>
      <c r="Q623" s="31">
        <f>Calculations!S601</f>
        <v>0</v>
      </c>
      <c r="R623" s="31">
        <f>Calculations!M601</f>
        <v>0</v>
      </c>
      <c r="S623" s="31">
        <f>Calculations!R601</f>
        <v>0</v>
      </c>
      <c r="T623" s="31">
        <f>Calculations!AA601</f>
        <v>0</v>
      </c>
      <c r="U623" s="31">
        <f>Calculations!AE601</f>
        <v>0</v>
      </c>
      <c r="V623" s="31">
        <f>Calculations!AB601</f>
        <v>0</v>
      </c>
      <c r="W623" s="31">
        <f>Calculations!AF601</f>
        <v>0</v>
      </c>
      <c r="X623" s="31">
        <f>Calculations!AC601</f>
        <v>0</v>
      </c>
      <c r="Y623" s="31">
        <f>Calculations!AG601</f>
        <v>0</v>
      </c>
      <c r="Z623" s="31">
        <f>Calculations!AD601</f>
        <v>0</v>
      </c>
      <c r="AA623" s="31">
        <f>Calculations!AH601</f>
        <v>0</v>
      </c>
      <c r="AB623" s="15" t="s">
        <v>64</v>
      </c>
      <c r="AC623" s="14" t="s">
        <v>2099</v>
      </c>
      <c r="AD623" s="22" t="s">
        <v>2107</v>
      </c>
      <c r="AE623" s="22" t="s">
        <v>2102</v>
      </c>
      <c r="AF623" s="22"/>
      <c r="AG623" s="14" t="s">
        <v>2122</v>
      </c>
    </row>
    <row r="624" spans="2:33" ht="37.5" x14ac:dyDescent="0.25">
      <c r="B624" s="54" t="str">
        <f>Calculations!A602</f>
        <v>R168</v>
      </c>
      <c r="C624" s="14" t="str">
        <f>Calculations!B602</f>
        <v>Field to the rear of New Road</v>
      </c>
      <c r="D624" s="9" t="str">
        <f>Calculations!C602</f>
        <v>Housing</v>
      </c>
      <c r="E624" s="31">
        <f>Calculations!D602</f>
        <v>1.4490000000000001</v>
      </c>
      <c r="F624" s="31">
        <f>Calculations!H602</f>
        <v>1.4490000000000001</v>
      </c>
      <c r="G624" s="31">
        <f>Calculations!L602</f>
        <v>100</v>
      </c>
      <c r="H624" s="31">
        <f>Calculations!G602</f>
        <v>0</v>
      </c>
      <c r="I624" s="31">
        <f>Calculations!K602</f>
        <v>0</v>
      </c>
      <c r="J624" s="31">
        <f>Calculations!F602</f>
        <v>0</v>
      </c>
      <c r="K624" s="31">
        <f>Calculations!J602</f>
        <v>0</v>
      </c>
      <c r="L624" s="31">
        <f>Calculations!E602</f>
        <v>0</v>
      </c>
      <c r="M624" s="31">
        <f>Calculations!I602</f>
        <v>0</v>
      </c>
      <c r="N624" s="31">
        <f>Calculations!P602</f>
        <v>0.127</v>
      </c>
      <c r="O624" s="31">
        <f>Calculations!U602</f>
        <v>8.7646652864044157</v>
      </c>
      <c r="P624" s="31">
        <f>Calculations!N602</f>
        <v>0</v>
      </c>
      <c r="Q624" s="31">
        <f>Calculations!S602</f>
        <v>0</v>
      </c>
      <c r="R624" s="31">
        <f>Calculations!M602</f>
        <v>0</v>
      </c>
      <c r="S624" s="31">
        <f>Calculations!R602</f>
        <v>0</v>
      </c>
      <c r="T624" s="31">
        <f>Calculations!AA602</f>
        <v>0</v>
      </c>
      <c r="U624" s="31">
        <f>Calculations!AE602</f>
        <v>0</v>
      </c>
      <c r="V624" s="31">
        <f>Calculations!AB602</f>
        <v>0</v>
      </c>
      <c r="W624" s="31">
        <f>Calculations!AF602</f>
        <v>0</v>
      </c>
      <c r="X624" s="31">
        <f>Calculations!AC602</f>
        <v>0</v>
      </c>
      <c r="Y624" s="31">
        <f>Calculations!AG602</f>
        <v>0</v>
      </c>
      <c r="Z624" s="31">
        <f>Calculations!AD602</f>
        <v>0</v>
      </c>
      <c r="AA624" s="31">
        <f>Calculations!AH602</f>
        <v>0</v>
      </c>
      <c r="AB624" s="15" t="s">
        <v>64</v>
      </c>
      <c r="AC624" s="14" t="s">
        <v>2098</v>
      </c>
      <c r="AD624" s="22" t="s">
        <v>2106</v>
      </c>
      <c r="AE624" s="22" t="s">
        <v>2101</v>
      </c>
      <c r="AF624" s="22"/>
      <c r="AG624" s="14" t="s">
        <v>2121</v>
      </c>
    </row>
    <row r="625" spans="2:33" ht="37.5" x14ac:dyDescent="0.25">
      <c r="B625" s="54" t="str">
        <f>Calculations!A603</f>
        <v>R169</v>
      </c>
      <c r="C625" s="14" t="str">
        <f>Calculations!B603</f>
        <v>Oakham Lodge, Vicarage Lane</v>
      </c>
      <c r="D625" s="9" t="str">
        <f>Calculations!C603</f>
        <v>Housing</v>
      </c>
      <c r="E625" s="31">
        <f>Calculations!D603</f>
        <v>9.5000000000000001E-2</v>
      </c>
      <c r="F625" s="31">
        <f>Calculations!H603</f>
        <v>9.5000000000000001E-2</v>
      </c>
      <c r="G625" s="31">
        <f>Calculations!L603</f>
        <v>100</v>
      </c>
      <c r="H625" s="31">
        <f>Calculations!G603</f>
        <v>0</v>
      </c>
      <c r="I625" s="31">
        <f>Calculations!K603</f>
        <v>0</v>
      </c>
      <c r="J625" s="31">
        <f>Calculations!F603</f>
        <v>0</v>
      </c>
      <c r="K625" s="31">
        <f>Calculations!J603</f>
        <v>0</v>
      </c>
      <c r="L625" s="31">
        <f>Calculations!E603</f>
        <v>0</v>
      </c>
      <c r="M625" s="31">
        <f>Calculations!I603</f>
        <v>0</v>
      </c>
      <c r="N625" s="31">
        <f>Calculations!P603</f>
        <v>1E-3</v>
      </c>
      <c r="O625" s="31">
        <f>Calculations!U603</f>
        <v>1.0526315789473684</v>
      </c>
      <c r="P625" s="31">
        <f>Calculations!N603</f>
        <v>0</v>
      </c>
      <c r="Q625" s="31">
        <f>Calculations!S603</f>
        <v>0</v>
      </c>
      <c r="R625" s="31">
        <f>Calculations!M603</f>
        <v>0</v>
      </c>
      <c r="S625" s="31">
        <f>Calculations!R603</f>
        <v>0</v>
      </c>
      <c r="T625" s="31">
        <f>Calculations!AA603</f>
        <v>0</v>
      </c>
      <c r="U625" s="31">
        <f>Calculations!AE603</f>
        <v>0</v>
      </c>
      <c r="V625" s="31">
        <f>Calculations!AB603</f>
        <v>0</v>
      </c>
      <c r="W625" s="31">
        <f>Calculations!AF603</f>
        <v>0</v>
      </c>
      <c r="X625" s="31">
        <f>Calculations!AC603</f>
        <v>0</v>
      </c>
      <c r="Y625" s="31">
        <f>Calculations!AG603</f>
        <v>0</v>
      </c>
      <c r="Z625" s="31">
        <f>Calculations!AD603</f>
        <v>0</v>
      </c>
      <c r="AA625" s="31">
        <f>Calculations!AH603</f>
        <v>0</v>
      </c>
      <c r="AB625" s="15" t="s">
        <v>64</v>
      </c>
      <c r="AC625" s="14" t="s">
        <v>2098</v>
      </c>
      <c r="AD625" s="22" t="s">
        <v>2106</v>
      </c>
      <c r="AE625" s="22" t="s">
        <v>2101</v>
      </c>
      <c r="AF625" s="22"/>
      <c r="AG625" s="14" t="s">
        <v>2121</v>
      </c>
    </row>
    <row r="626" spans="2:33" ht="37.5" x14ac:dyDescent="0.25">
      <c r="B626" s="54" t="str">
        <f>Calculations!A604</f>
        <v>R172</v>
      </c>
      <c r="C626" s="14" t="str">
        <f>Calculations!B604</f>
        <v>The Old Orchard, Hidcote Road</v>
      </c>
      <c r="D626" s="9" t="str">
        <f>Calculations!C604</f>
        <v>Housing</v>
      </c>
      <c r="E626" s="31">
        <f>Calculations!D604</f>
        <v>0.70199999999999996</v>
      </c>
      <c r="F626" s="31">
        <f>Calculations!H604</f>
        <v>0.70199999999999996</v>
      </c>
      <c r="G626" s="31">
        <f>Calculations!L604</f>
        <v>100</v>
      </c>
      <c r="H626" s="31">
        <f>Calculations!G604</f>
        <v>0</v>
      </c>
      <c r="I626" s="31">
        <f>Calculations!K604</f>
        <v>0</v>
      </c>
      <c r="J626" s="31">
        <f>Calculations!F604</f>
        <v>0</v>
      </c>
      <c r="K626" s="31">
        <f>Calculations!J604</f>
        <v>0</v>
      </c>
      <c r="L626" s="31">
        <f>Calculations!E604</f>
        <v>0</v>
      </c>
      <c r="M626" s="31">
        <f>Calculations!I604</f>
        <v>0</v>
      </c>
      <c r="N626" s="31">
        <f>Calculations!P604</f>
        <v>0</v>
      </c>
      <c r="O626" s="31">
        <f>Calculations!U604</f>
        <v>0</v>
      </c>
      <c r="P626" s="31">
        <f>Calculations!N604</f>
        <v>0</v>
      </c>
      <c r="Q626" s="31">
        <f>Calculations!S604</f>
        <v>0</v>
      </c>
      <c r="R626" s="31">
        <f>Calculations!M604</f>
        <v>0</v>
      </c>
      <c r="S626" s="31">
        <f>Calculations!R604</f>
        <v>0</v>
      </c>
      <c r="T626" s="31">
        <f>Calculations!AA604</f>
        <v>0</v>
      </c>
      <c r="U626" s="31">
        <f>Calculations!AE604</f>
        <v>0</v>
      </c>
      <c r="V626" s="31">
        <f>Calculations!AB604</f>
        <v>0</v>
      </c>
      <c r="W626" s="31">
        <f>Calculations!AF604</f>
        <v>0</v>
      </c>
      <c r="X626" s="31">
        <f>Calculations!AC604</f>
        <v>0</v>
      </c>
      <c r="Y626" s="31">
        <f>Calculations!AG604</f>
        <v>0</v>
      </c>
      <c r="Z626" s="31">
        <f>Calculations!AD604</f>
        <v>0</v>
      </c>
      <c r="AA626" s="31">
        <f>Calculations!AH604</f>
        <v>0</v>
      </c>
      <c r="AB626" s="15" t="s">
        <v>64</v>
      </c>
      <c r="AC626" s="14" t="s">
        <v>2099</v>
      </c>
      <c r="AD626" s="22" t="s">
        <v>2107</v>
      </c>
      <c r="AE626" s="22" t="s">
        <v>2102</v>
      </c>
      <c r="AF626" s="22"/>
      <c r="AG626" s="14" t="s">
        <v>2122</v>
      </c>
    </row>
    <row r="627" spans="2:33" ht="37.5" x14ac:dyDescent="0.25">
      <c r="B627" s="54" t="str">
        <f>Calculations!A605</f>
        <v>R177</v>
      </c>
      <c r="C627" s="14" t="str">
        <f>Calculations!B605</f>
        <v>Land adjacent Abbels House</v>
      </c>
      <c r="D627" s="9" t="str">
        <f>Calculations!C605</f>
        <v>Housing</v>
      </c>
      <c r="E627" s="31">
        <f>Calculations!D605</f>
        <v>0.127</v>
      </c>
      <c r="F627" s="31">
        <f>Calculations!H605</f>
        <v>0.127</v>
      </c>
      <c r="G627" s="31">
        <f>Calculations!L605</f>
        <v>100</v>
      </c>
      <c r="H627" s="31">
        <f>Calculations!G605</f>
        <v>0</v>
      </c>
      <c r="I627" s="31">
        <f>Calculations!K605</f>
        <v>0</v>
      </c>
      <c r="J627" s="31">
        <f>Calculations!F605</f>
        <v>0</v>
      </c>
      <c r="K627" s="31">
        <f>Calculations!J605</f>
        <v>0</v>
      </c>
      <c r="L627" s="31">
        <f>Calculations!E605</f>
        <v>0</v>
      </c>
      <c r="M627" s="31">
        <f>Calculations!I605</f>
        <v>0</v>
      </c>
      <c r="N627" s="31">
        <f>Calculations!P605</f>
        <v>0</v>
      </c>
      <c r="O627" s="31">
        <f>Calculations!U605</f>
        <v>0</v>
      </c>
      <c r="P627" s="31">
        <f>Calculations!N605</f>
        <v>0</v>
      </c>
      <c r="Q627" s="31">
        <f>Calculations!S605</f>
        <v>0</v>
      </c>
      <c r="R627" s="31">
        <f>Calculations!M605</f>
        <v>0</v>
      </c>
      <c r="S627" s="31">
        <f>Calculations!R605</f>
        <v>0</v>
      </c>
      <c r="T627" s="31">
        <f>Calculations!AA605</f>
        <v>0</v>
      </c>
      <c r="U627" s="31">
        <f>Calculations!AE605</f>
        <v>0</v>
      </c>
      <c r="V627" s="31">
        <f>Calculations!AB605</f>
        <v>0</v>
      </c>
      <c r="W627" s="31">
        <f>Calculations!AF605</f>
        <v>0</v>
      </c>
      <c r="X627" s="31">
        <f>Calculations!AC605</f>
        <v>0</v>
      </c>
      <c r="Y627" s="31">
        <f>Calculations!AG605</f>
        <v>0</v>
      </c>
      <c r="Z627" s="31">
        <f>Calculations!AD605</f>
        <v>0</v>
      </c>
      <c r="AA627" s="31">
        <f>Calculations!AH605</f>
        <v>0</v>
      </c>
      <c r="AB627" s="15" t="s">
        <v>64</v>
      </c>
      <c r="AC627" s="14" t="s">
        <v>2099</v>
      </c>
      <c r="AD627" s="22" t="s">
        <v>2107</v>
      </c>
      <c r="AE627" s="22" t="s">
        <v>2102</v>
      </c>
      <c r="AF627" s="22"/>
      <c r="AG627" s="14" t="s">
        <v>2122</v>
      </c>
    </row>
    <row r="628" spans="2:33" ht="25.5" customHeight="1" x14ac:dyDescent="0.25">
      <c r="B628" s="54" t="str">
        <f>Calculations!A606</f>
        <v>R179</v>
      </c>
      <c r="C628" s="14" t="str">
        <f>Calculations!B606</f>
        <v>Land to south-east of Frampton Mansell</v>
      </c>
      <c r="D628" s="9" t="str">
        <f>Calculations!C606</f>
        <v>Housing</v>
      </c>
      <c r="E628" s="31">
        <f>Calculations!D606</f>
        <v>15.382999999999999</v>
      </c>
      <c r="F628" s="31">
        <f>Calculations!H606</f>
        <v>15.382999999999999</v>
      </c>
      <c r="G628" s="31">
        <f>Calculations!L606</f>
        <v>100</v>
      </c>
      <c r="H628" s="31">
        <f>Calculations!G606</f>
        <v>0</v>
      </c>
      <c r="I628" s="31">
        <f>Calculations!K606</f>
        <v>0</v>
      </c>
      <c r="J628" s="31">
        <f>Calculations!F606</f>
        <v>0</v>
      </c>
      <c r="K628" s="31">
        <f>Calculations!J606</f>
        <v>0</v>
      </c>
      <c r="L628" s="31">
        <f>Calculations!E606</f>
        <v>0</v>
      </c>
      <c r="M628" s="31">
        <f>Calculations!I606</f>
        <v>0</v>
      </c>
      <c r="N628" s="31">
        <f>Calculations!P606</f>
        <v>1E-3</v>
      </c>
      <c r="O628" s="31">
        <f>Calculations!U606</f>
        <v>6.5006825716700262E-3</v>
      </c>
      <c r="P628" s="31">
        <f>Calculations!N606</f>
        <v>8.0000000000000002E-3</v>
      </c>
      <c r="Q628" s="31">
        <f>Calculations!S606</f>
        <v>5.200546057336021E-2</v>
      </c>
      <c r="R628" s="31">
        <f>Calculations!M606</f>
        <v>0</v>
      </c>
      <c r="S628" s="31">
        <f>Calculations!R606</f>
        <v>0</v>
      </c>
      <c r="T628" s="31">
        <f>Calculations!AA606</f>
        <v>0</v>
      </c>
      <c r="U628" s="31">
        <f>Calculations!AE606</f>
        <v>0</v>
      </c>
      <c r="V628" s="31">
        <f>Calculations!AB606</f>
        <v>0</v>
      </c>
      <c r="W628" s="31">
        <f>Calculations!AF606</f>
        <v>0</v>
      </c>
      <c r="X628" s="31">
        <f>Calculations!AC606</f>
        <v>0</v>
      </c>
      <c r="Y628" s="31">
        <f>Calculations!AG606</f>
        <v>0</v>
      </c>
      <c r="Z628" s="31">
        <f>Calculations!AD606</f>
        <v>0</v>
      </c>
      <c r="AA628" s="31">
        <f>Calculations!AH606</f>
        <v>0</v>
      </c>
      <c r="AB628" s="15" t="s">
        <v>64</v>
      </c>
      <c r="AC628" s="14" t="s">
        <v>2097</v>
      </c>
      <c r="AD628" s="22" t="s">
        <v>2119</v>
      </c>
      <c r="AE628" s="22" t="s">
        <v>2120</v>
      </c>
      <c r="AF628" s="22"/>
      <c r="AG628" s="14" t="s">
        <v>2124</v>
      </c>
    </row>
    <row r="629" spans="2:33" ht="25.5" customHeight="1" x14ac:dyDescent="0.25">
      <c r="B629" s="54" t="str">
        <f>Calculations!A607</f>
        <v>R180</v>
      </c>
      <c r="C629" s="14" t="str">
        <f>Calculations!B607</f>
        <v>Land at Field View, Green's Close</v>
      </c>
      <c r="D629" s="9" t="str">
        <f>Calculations!C607</f>
        <v>Housing</v>
      </c>
      <c r="E629" s="31">
        <f>Calculations!D607</f>
        <v>2.286</v>
      </c>
      <c r="F629" s="31">
        <f>Calculations!H607</f>
        <v>2.286</v>
      </c>
      <c r="G629" s="31">
        <f>Calculations!L607</f>
        <v>100</v>
      </c>
      <c r="H629" s="31">
        <f>Calculations!G607</f>
        <v>0</v>
      </c>
      <c r="I629" s="31">
        <f>Calculations!K607</f>
        <v>0</v>
      </c>
      <c r="J629" s="31">
        <f>Calculations!F607</f>
        <v>0</v>
      </c>
      <c r="K629" s="31">
        <f>Calculations!J607</f>
        <v>0</v>
      </c>
      <c r="L629" s="31">
        <f>Calculations!E607</f>
        <v>0</v>
      </c>
      <c r="M629" s="31">
        <f>Calculations!I607</f>
        <v>0</v>
      </c>
      <c r="N629" s="31">
        <f>Calculations!P607</f>
        <v>0.48599999999999999</v>
      </c>
      <c r="O629" s="31">
        <f>Calculations!U607</f>
        <v>21.259842519685037</v>
      </c>
      <c r="P629" s="31">
        <f>Calculations!N607</f>
        <v>0.129</v>
      </c>
      <c r="Q629" s="31">
        <f>Calculations!S607</f>
        <v>5.6430446194225725</v>
      </c>
      <c r="R629" s="31">
        <f>Calculations!M607</f>
        <v>3.3000000000000002E-2</v>
      </c>
      <c r="S629" s="31">
        <f>Calculations!R607</f>
        <v>1.4435695538057742</v>
      </c>
      <c r="T629" s="31">
        <f>Calculations!AA607</f>
        <v>0</v>
      </c>
      <c r="U629" s="31">
        <f>Calculations!AE607</f>
        <v>0</v>
      </c>
      <c r="V629" s="31">
        <f>Calculations!AB607</f>
        <v>0</v>
      </c>
      <c r="W629" s="31">
        <f>Calculations!AF607</f>
        <v>0</v>
      </c>
      <c r="X629" s="31">
        <f>Calculations!AC607</f>
        <v>0</v>
      </c>
      <c r="Y629" s="31">
        <f>Calculations!AG607</f>
        <v>0</v>
      </c>
      <c r="Z629" s="31">
        <f>Calculations!AD607</f>
        <v>0</v>
      </c>
      <c r="AA629" s="31">
        <f>Calculations!AH607</f>
        <v>0</v>
      </c>
      <c r="AB629" s="15" t="s">
        <v>64</v>
      </c>
      <c r="AC629" s="14" t="s">
        <v>2097</v>
      </c>
      <c r="AD629" s="22" t="s">
        <v>2119</v>
      </c>
      <c r="AE629" s="22" t="s">
        <v>2120</v>
      </c>
      <c r="AF629" s="22"/>
      <c r="AG629" s="14" t="s">
        <v>2124</v>
      </c>
    </row>
    <row r="630" spans="2:33" ht="37.5" x14ac:dyDescent="0.25">
      <c r="B630" s="54" t="str">
        <f>Calculations!A608</f>
        <v>R180A</v>
      </c>
      <c r="C630" s="14" t="str">
        <f>Calculations!B608</f>
        <v>Land at Field View, Green's Close</v>
      </c>
      <c r="D630" s="9" t="str">
        <f>Calculations!C608</f>
        <v>Housing</v>
      </c>
      <c r="E630" s="31">
        <f>Calculations!D608</f>
        <v>0.122</v>
      </c>
      <c r="F630" s="31">
        <f>Calculations!H608</f>
        <v>0.122</v>
      </c>
      <c r="G630" s="31">
        <f>Calculations!L608</f>
        <v>100</v>
      </c>
      <c r="H630" s="31">
        <f>Calculations!G608</f>
        <v>0</v>
      </c>
      <c r="I630" s="31">
        <f>Calculations!K608</f>
        <v>0</v>
      </c>
      <c r="J630" s="31">
        <f>Calculations!F608</f>
        <v>0</v>
      </c>
      <c r="K630" s="31">
        <f>Calculations!J608</f>
        <v>0</v>
      </c>
      <c r="L630" s="31">
        <f>Calculations!E608</f>
        <v>0</v>
      </c>
      <c r="M630" s="31">
        <f>Calculations!I608</f>
        <v>0</v>
      </c>
      <c r="N630" s="31">
        <f>Calculations!P608</f>
        <v>0</v>
      </c>
      <c r="O630" s="31">
        <f>Calculations!U608</f>
        <v>0</v>
      </c>
      <c r="P630" s="31">
        <f>Calculations!N608</f>
        <v>0</v>
      </c>
      <c r="Q630" s="31">
        <f>Calculations!S608</f>
        <v>0</v>
      </c>
      <c r="R630" s="31">
        <f>Calculations!M608</f>
        <v>0</v>
      </c>
      <c r="S630" s="31">
        <f>Calculations!R608</f>
        <v>0</v>
      </c>
      <c r="T630" s="31">
        <f>Calculations!AA608</f>
        <v>0</v>
      </c>
      <c r="U630" s="31">
        <f>Calculations!AE608</f>
        <v>0</v>
      </c>
      <c r="V630" s="31">
        <f>Calculations!AB608</f>
        <v>0</v>
      </c>
      <c r="W630" s="31">
        <f>Calculations!AF608</f>
        <v>0</v>
      </c>
      <c r="X630" s="31">
        <f>Calculations!AC608</f>
        <v>0</v>
      </c>
      <c r="Y630" s="31">
        <f>Calculations!AG608</f>
        <v>0</v>
      </c>
      <c r="Z630" s="31">
        <f>Calculations!AD608</f>
        <v>0</v>
      </c>
      <c r="AA630" s="31">
        <f>Calculations!AH608</f>
        <v>0</v>
      </c>
      <c r="AB630" s="15" t="s">
        <v>64</v>
      </c>
      <c r="AC630" s="14" t="s">
        <v>2099</v>
      </c>
      <c r="AD630" s="22" t="s">
        <v>2107</v>
      </c>
      <c r="AE630" s="22" t="s">
        <v>2102</v>
      </c>
      <c r="AF630" s="22"/>
      <c r="AG630" s="14" t="s">
        <v>2122</v>
      </c>
    </row>
    <row r="631" spans="2:33" ht="37.5" x14ac:dyDescent="0.25">
      <c r="B631" s="54" t="str">
        <f>Calculations!A609</f>
        <v>R183</v>
      </c>
      <c r="C631" s="14" t="str">
        <f>Calculations!B609</f>
        <v>Tally Ho Lane / Old Garage Site, outside CA</v>
      </c>
      <c r="D631" s="9" t="str">
        <f>Calculations!C609</f>
        <v>Housing</v>
      </c>
      <c r="E631" s="31">
        <f>Calculations!D609</f>
        <v>9.1999999999999998E-2</v>
      </c>
      <c r="F631" s="31">
        <f>Calculations!H609</f>
        <v>9.1999999999999998E-2</v>
      </c>
      <c r="G631" s="31">
        <f>Calculations!L609</f>
        <v>100</v>
      </c>
      <c r="H631" s="31">
        <f>Calculations!G609</f>
        <v>0</v>
      </c>
      <c r="I631" s="31">
        <f>Calculations!K609</f>
        <v>0</v>
      </c>
      <c r="J631" s="31">
        <f>Calculations!F609</f>
        <v>0</v>
      </c>
      <c r="K631" s="31">
        <f>Calculations!J609</f>
        <v>0</v>
      </c>
      <c r="L631" s="31">
        <f>Calculations!E609</f>
        <v>0</v>
      </c>
      <c r="M631" s="31">
        <f>Calculations!I609</f>
        <v>0</v>
      </c>
      <c r="N631" s="31">
        <f>Calculations!P609</f>
        <v>0</v>
      </c>
      <c r="O631" s="31">
        <f>Calculations!U609</f>
        <v>0</v>
      </c>
      <c r="P631" s="31">
        <f>Calculations!N609</f>
        <v>0</v>
      </c>
      <c r="Q631" s="31">
        <f>Calculations!S609</f>
        <v>0</v>
      </c>
      <c r="R631" s="31">
        <f>Calculations!M609</f>
        <v>0</v>
      </c>
      <c r="S631" s="31">
        <f>Calculations!R609</f>
        <v>0</v>
      </c>
      <c r="T631" s="31">
        <f>Calculations!AA609</f>
        <v>0</v>
      </c>
      <c r="U631" s="31">
        <f>Calculations!AE609</f>
        <v>0</v>
      </c>
      <c r="V631" s="31">
        <f>Calculations!AB609</f>
        <v>0</v>
      </c>
      <c r="W631" s="31">
        <f>Calculations!AF609</f>
        <v>0</v>
      </c>
      <c r="X631" s="31">
        <f>Calculations!AC609</f>
        <v>0</v>
      </c>
      <c r="Y631" s="31">
        <f>Calculations!AG609</f>
        <v>0</v>
      </c>
      <c r="Z631" s="31">
        <f>Calculations!AD609</f>
        <v>0</v>
      </c>
      <c r="AA631" s="31">
        <f>Calculations!AH609</f>
        <v>0</v>
      </c>
      <c r="AB631" s="15" t="s">
        <v>64</v>
      </c>
      <c r="AC631" s="14" t="s">
        <v>2099</v>
      </c>
      <c r="AD631" s="22" t="s">
        <v>2107</v>
      </c>
      <c r="AE631" s="22" t="s">
        <v>2102</v>
      </c>
      <c r="AF631" s="22"/>
      <c r="AG631" s="14" t="s">
        <v>2122</v>
      </c>
    </row>
    <row r="632" spans="2:33" ht="37.5" x14ac:dyDescent="0.25">
      <c r="B632" s="54" t="str">
        <f>Calculations!A610</f>
        <v>R187</v>
      </c>
      <c r="C632" s="14" t="str">
        <f>Calculations!B610</f>
        <v>Garden adjacent Saltway House</v>
      </c>
      <c r="D632" s="9" t="str">
        <f>Calculations!C610</f>
        <v>Housing</v>
      </c>
      <c r="E632" s="31">
        <f>Calculations!D610</f>
        <v>0.18099999999999999</v>
      </c>
      <c r="F632" s="31">
        <f>Calculations!H610</f>
        <v>0.18099999999999999</v>
      </c>
      <c r="G632" s="31">
        <f>Calculations!L610</f>
        <v>100</v>
      </c>
      <c r="H632" s="31">
        <f>Calculations!G610</f>
        <v>0</v>
      </c>
      <c r="I632" s="31">
        <f>Calculations!K610</f>
        <v>0</v>
      </c>
      <c r="J632" s="31">
        <f>Calculations!F610</f>
        <v>0</v>
      </c>
      <c r="K632" s="31">
        <f>Calculations!J610</f>
        <v>0</v>
      </c>
      <c r="L632" s="31">
        <f>Calculations!E610</f>
        <v>0</v>
      </c>
      <c r="M632" s="31">
        <f>Calculations!I610</f>
        <v>0</v>
      </c>
      <c r="N632" s="31">
        <f>Calculations!P610</f>
        <v>0</v>
      </c>
      <c r="O632" s="31">
        <f>Calculations!U610</f>
        <v>0</v>
      </c>
      <c r="P632" s="31">
        <f>Calculations!N610</f>
        <v>0</v>
      </c>
      <c r="Q632" s="31">
        <f>Calculations!S610</f>
        <v>0</v>
      </c>
      <c r="R632" s="31">
        <f>Calculations!M610</f>
        <v>0</v>
      </c>
      <c r="S632" s="31">
        <f>Calculations!R610</f>
        <v>0</v>
      </c>
      <c r="T632" s="31">
        <f>Calculations!AA610</f>
        <v>0</v>
      </c>
      <c r="U632" s="31">
        <f>Calculations!AE610</f>
        <v>0</v>
      </c>
      <c r="V632" s="31">
        <f>Calculations!AB610</f>
        <v>0</v>
      </c>
      <c r="W632" s="31">
        <f>Calculations!AF610</f>
        <v>0</v>
      </c>
      <c r="X632" s="31">
        <f>Calculations!AC610</f>
        <v>0</v>
      </c>
      <c r="Y632" s="31">
        <f>Calculations!AG610</f>
        <v>0</v>
      </c>
      <c r="Z632" s="31">
        <f>Calculations!AD610</f>
        <v>0</v>
      </c>
      <c r="AA632" s="31">
        <f>Calculations!AH610</f>
        <v>0</v>
      </c>
      <c r="AB632" s="15" t="s">
        <v>64</v>
      </c>
      <c r="AC632" s="14" t="s">
        <v>2099</v>
      </c>
      <c r="AD632" s="22" t="s">
        <v>2107</v>
      </c>
      <c r="AE632" s="22" t="s">
        <v>2102</v>
      </c>
      <c r="AF632" s="22"/>
      <c r="AG632" s="14" t="s">
        <v>2122</v>
      </c>
    </row>
    <row r="633" spans="2:33" ht="37.5" x14ac:dyDescent="0.25">
      <c r="B633" s="54" t="str">
        <f>Calculations!A611</f>
        <v>R188</v>
      </c>
      <c r="C633" s="14" t="str">
        <f>Calculations!B611</f>
        <v>Garden to rear 4/5 Hasleton</v>
      </c>
      <c r="D633" s="9" t="str">
        <f>Calculations!C611</f>
        <v>Housing</v>
      </c>
      <c r="E633" s="31">
        <f>Calculations!D611</f>
        <v>5.0999999999999997E-2</v>
      </c>
      <c r="F633" s="31">
        <f>Calculations!H611</f>
        <v>5.0999999999999997E-2</v>
      </c>
      <c r="G633" s="31">
        <f>Calculations!L611</f>
        <v>100</v>
      </c>
      <c r="H633" s="31">
        <f>Calculations!G611</f>
        <v>0</v>
      </c>
      <c r="I633" s="31">
        <f>Calculations!K611</f>
        <v>0</v>
      </c>
      <c r="J633" s="31">
        <f>Calculations!F611</f>
        <v>0</v>
      </c>
      <c r="K633" s="31">
        <f>Calculations!J611</f>
        <v>0</v>
      </c>
      <c r="L633" s="31">
        <f>Calculations!E611</f>
        <v>0</v>
      </c>
      <c r="M633" s="31">
        <f>Calculations!I611</f>
        <v>0</v>
      </c>
      <c r="N633" s="31">
        <f>Calculations!P611</f>
        <v>0</v>
      </c>
      <c r="O633" s="31">
        <f>Calculations!U611</f>
        <v>0</v>
      </c>
      <c r="P633" s="31">
        <f>Calculations!N611</f>
        <v>0</v>
      </c>
      <c r="Q633" s="31">
        <f>Calculations!S611</f>
        <v>0</v>
      </c>
      <c r="R633" s="31">
        <f>Calculations!M611</f>
        <v>0</v>
      </c>
      <c r="S633" s="31">
        <f>Calculations!R611</f>
        <v>0</v>
      </c>
      <c r="T633" s="31">
        <f>Calculations!AA611</f>
        <v>0</v>
      </c>
      <c r="U633" s="31">
        <f>Calculations!AE611</f>
        <v>0</v>
      </c>
      <c r="V633" s="31">
        <f>Calculations!AB611</f>
        <v>0</v>
      </c>
      <c r="W633" s="31">
        <f>Calculations!AF611</f>
        <v>0</v>
      </c>
      <c r="X633" s="31">
        <f>Calculations!AC611</f>
        <v>0</v>
      </c>
      <c r="Y633" s="31">
        <f>Calculations!AG611</f>
        <v>0</v>
      </c>
      <c r="Z633" s="31">
        <f>Calculations!AD611</f>
        <v>0</v>
      </c>
      <c r="AA633" s="31">
        <f>Calculations!AH611</f>
        <v>0</v>
      </c>
      <c r="AB633" s="15" t="s">
        <v>64</v>
      </c>
      <c r="AC633" s="14" t="s">
        <v>2099</v>
      </c>
      <c r="AD633" s="22" t="s">
        <v>2107</v>
      </c>
      <c r="AE633" s="22" t="s">
        <v>2102</v>
      </c>
      <c r="AF633" s="22"/>
      <c r="AG633" s="14" t="s">
        <v>2122</v>
      </c>
    </row>
    <row r="634" spans="2:33" ht="112.5" x14ac:dyDescent="0.25">
      <c r="B634" s="54" t="str">
        <f>Calculations!A612</f>
        <v>R202</v>
      </c>
      <c r="C634" s="14" t="str">
        <f>Calculations!B612</f>
        <v>Kempsford Manor Farm</v>
      </c>
      <c r="D634" s="9" t="str">
        <f>Calculations!C612</f>
        <v>Housing</v>
      </c>
      <c r="E634" s="31">
        <f>Calculations!D612</f>
        <v>9.1509999999999998</v>
      </c>
      <c r="F634" s="31">
        <f>Calculations!H612</f>
        <v>3.484</v>
      </c>
      <c r="G634" s="31">
        <f>Calculations!L612</f>
        <v>38.072341820566059</v>
      </c>
      <c r="H634" s="31">
        <f>Calculations!G612</f>
        <v>4.2619999999999996</v>
      </c>
      <c r="I634" s="31">
        <f>Calculations!K612</f>
        <v>46.57414490219648</v>
      </c>
      <c r="J634" s="31">
        <f>Calculations!F612</f>
        <v>0.46300000000000002</v>
      </c>
      <c r="K634" s="31">
        <f>Calculations!J612</f>
        <v>5.0595563326412414</v>
      </c>
      <c r="L634" s="31">
        <f>Calculations!E612</f>
        <v>0.94199999999999995</v>
      </c>
      <c r="M634" s="31">
        <f>Calculations!I612</f>
        <v>10.29395694459622</v>
      </c>
      <c r="N634" s="31">
        <f>Calculations!P612</f>
        <v>0.17</v>
      </c>
      <c r="O634" s="31">
        <f>Calculations!U612</f>
        <v>1.8577204677084471</v>
      </c>
      <c r="P634" s="31">
        <f>Calculations!N612</f>
        <v>1.0999999999999999E-2</v>
      </c>
      <c r="Q634" s="31">
        <f>Calculations!S612</f>
        <v>0.12020544202819364</v>
      </c>
      <c r="R634" s="31">
        <f>Calculations!M612</f>
        <v>1.0999999999999999E-2</v>
      </c>
      <c r="S634" s="31">
        <f>Calculations!R612</f>
        <v>0.12020544202819364</v>
      </c>
      <c r="T634" s="31">
        <f>Calculations!AA612</f>
        <v>1.3919999999999999</v>
      </c>
      <c r="U634" s="31">
        <f>Calculations!AE612</f>
        <v>15.211452300295051</v>
      </c>
      <c r="V634" s="31">
        <f>Calculations!AB612</f>
        <v>0.50700000000000001</v>
      </c>
      <c r="W634" s="31">
        <f>Calculations!AF612</f>
        <v>5.5403781007540163</v>
      </c>
      <c r="X634" s="31">
        <f>Calculations!AC612</f>
        <v>0.19900000000000001</v>
      </c>
      <c r="Y634" s="31">
        <f>Calculations!AG612</f>
        <v>2.1746257239645943</v>
      </c>
      <c r="Z634" s="31">
        <f>Calculations!AD612</f>
        <v>0.78600000000000003</v>
      </c>
      <c r="AA634" s="31">
        <f>Calculations!AH612</f>
        <v>8.5892252212872915</v>
      </c>
      <c r="AB634" s="15" t="s">
        <v>64</v>
      </c>
      <c r="AC634" s="14" t="s">
        <v>2096</v>
      </c>
      <c r="AD634" s="22" t="s">
        <v>2114</v>
      </c>
      <c r="AE634" s="22" t="s">
        <v>2100</v>
      </c>
      <c r="AF634" s="22"/>
      <c r="AG634" s="14" t="s">
        <v>2126</v>
      </c>
    </row>
    <row r="635" spans="2:33" ht="25" x14ac:dyDescent="0.25">
      <c r="B635" s="54" t="str">
        <f>Calculations!A613</f>
        <v>R202A</v>
      </c>
      <c r="C635" s="14" t="str">
        <f>Calculations!B613</f>
        <v>Kempsford Manor Farm</v>
      </c>
      <c r="D635" s="9" t="str">
        <f>Calculations!C613</f>
        <v>Housing</v>
      </c>
      <c r="E635" s="31">
        <f>Calculations!D613</f>
        <v>1.6950000000000001</v>
      </c>
      <c r="F635" s="31">
        <f>Calculations!H613</f>
        <v>0.58499999999999996</v>
      </c>
      <c r="G635" s="31">
        <f>Calculations!L613</f>
        <v>34.513274336283182</v>
      </c>
      <c r="H635" s="31">
        <f>Calculations!G613</f>
        <v>1.1100000000000001</v>
      </c>
      <c r="I635" s="31">
        <f>Calculations!K613</f>
        <v>65.486725663716811</v>
      </c>
      <c r="J635" s="31">
        <f>Calculations!F613</f>
        <v>0</v>
      </c>
      <c r="K635" s="31">
        <f>Calculations!J613</f>
        <v>0</v>
      </c>
      <c r="L635" s="31">
        <f>Calculations!E613</f>
        <v>0</v>
      </c>
      <c r="M635" s="31">
        <f>Calculations!I613</f>
        <v>0</v>
      </c>
      <c r="N635" s="31">
        <f>Calculations!P613</f>
        <v>2.8000000000000001E-2</v>
      </c>
      <c r="O635" s="31">
        <f>Calculations!U613</f>
        <v>1.6519174041297935</v>
      </c>
      <c r="P635" s="31">
        <f>Calculations!N613</f>
        <v>1E-3</v>
      </c>
      <c r="Q635" s="31">
        <f>Calculations!S613</f>
        <v>5.8997050147492625E-2</v>
      </c>
      <c r="R635" s="31">
        <f>Calculations!M613</f>
        <v>0</v>
      </c>
      <c r="S635" s="31">
        <f>Calculations!R613</f>
        <v>0</v>
      </c>
      <c r="T635" s="31">
        <f>Calculations!AA613</f>
        <v>0</v>
      </c>
      <c r="U635" s="31">
        <f>Calculations!AE613</f>
        <v>0</v>
      </c>
      <c r="V635" s="31">
        <f>Calculations!AB613</f>
        <v>0</v>
      </c>
      <c r="W635" s="31">
        <f>Calculations!AF613</f>
        <v>0</v>
      </c>
      <c r="X635" s="31">
        <f>Calculations!AC613</f>
        <v>0</v>
      </c>
      <c r="Y635" s="31">
        <f>Calculations!AG613</f>
        <v>0</v>
      </c>
      <c r="Z635" s="31">
        <f>Calculations!AD613</f>
        <v>0</v>
      </c>
      <c r="AA635" s="31">
        <f>Calculations!AH613</f>
        <v>0</v>
      </c>
      <c r="AB635" s="15" t="s">
        <v>64</v>
      </c>
      <c r="AC635" s="14" t="s">
        <v>2097</v>
      </c>
      <c r="AD635" s="22" t="s">
        <v>2105</v>
      </c>
      <c r="AE635" s="22" t="s">
        <v>2118</v>
      </c>
      <c r="AF635" s="22"/>
      <c r="AG635" s="14" t="s">
        <v>2125</v>
      </c>
    </row>
    <row r="636" spans="2:33" ht="25.5" customHeight="1" x14ac:dyDescent="0.25">
      <c r="B636" s="54" t="str">
        <f>Calculations!A614</f>
        <v>R203A</v>
      </c>
      <c r="C636" s="14" t="str">
        <f>Calculations!B614</f>
        <v>Land to rear of the Knoll, Whelford Road</v>
      </c>
      <c r="D636" s="9" t="str">
        <f>Calculations!C614</f>
        <v>Housing</v>
      </c>
      <c r="E636" s="31">
        <f>Calculations!D614</f>
        <v>2.2890000000000001</v>
      </c>
      <c r="F636" s="31">
        <f>Calculations!H614</f>
        <v>2.2890000000000001</v>
      </c>
      <c r="G636" s="31">
        <f>Calculations!L614</f>
        <v>100</v>
      </c>
      <c r="H636" s="31">
        <f>Calculations!G614</f>
        <v>0</v>
      </c>
      <c r="I636" s="31">
        <f>Calculations!K614</f>
        <v>0</v>
      </c>
      <c r="J636" s="31">
        <f>Calculations!F614</f>
        <v>0</v>
      </c>
      <c r="K636" s="31">
        <f>Calculations!J614</f>
        <v>0</v>
      </c>
      <c r="L636" s="31">
        <f>Calculations!E614</f>
        <v>0</v>
      </c>
      <c r="M636" s="31">
        <f>Calculations!I614</f>
        <v>0</v>
      </c>
      <c r="N636" s="31">
        <f>Calculations!P614</f>
        <v>6.2E-2</v>
      </c>
      <c r="O636" s="31">
        <f>Calculations!U614</f>
        <v>2.7086063783311487</v>
      </c>
      <c r="P636" s="31">
        <f>Calculations!N614</f>
        <v>1.4999999999999999E-2</v>
      </c>
      <c r="Q636" s="31">
        <f>Calculations!S614</f>
        <v>0.65530799475753598</v>
      </c>
      <c r="R636" s="31">
        <f>Calculations!M614</f>
        <v>0</v>
      </c>
      <c r="S636" s="31">
        <f>Calculations!R614</f>
        <v>0</v>
      </c>
      <c r="T636" s="31">
        <f>Calculations!AA614</f>
        <v>0</v>
      </c>
      <c r="U636" s="31">
        <f>Calculations!AE614</f>
        <v>0</v>
      </c>
      <c r="V636" s="31">
        <f>Calculations!AB614</f>
        <v>0</v>
      </c>
      <c r="W636" s="31">
        <f>Calculations!AF614</f>
        <v>0</v>
      </c>
      <c r="X636" s="31">
        <f>Calculations!AC614</f>
        <v>0</v>
      </c>
      <c r="Y636" s="31">
        <f>Calculations!AG614</f>
        <v>0</v>
      </c>
      <c r="Z636" s="31">
        <f>Calculations!AD614</f>
        <v>0</v>
      </c>
      <c r="AA636" s="31">
        <f>Calculations!AH614</f>
        <v>0</v>
      </c>
      <c r="AB636" s="15" t="s">
        <v>64</v>
      </c>
      <c r="AC636" s="14" t="s">
        <v>2097</v>
      </c>
      <c r="AD636" s="22" t="s">
        <v>2119</v>
      </c>
      <c r="AE636" s="22" t="s">
        <v>2120</v>
      </c>
      <c r="AF636" s="22"/>
      <c r="AG636" s="14" t="s">
        <v>2124</v>
      </c>
    </row>
    <row r="637" spans="2:33" ht="37.5" x14ac:dyDescent="0.25">
      <c r="B637" s="54" t="str">
        <f>Calculations!A615</f>
        <v>R203B</v>
      </c>
      <c r="C637" s="14" t="str">
        <f>Calculations!B615</f>
        <v>Land rear of the Knoll, Whelford Road</v>
      </c>
      <c r="D637" s="9" t="str">
        <f>Calculations!C615</f>
        <v>Housing</v>
      </c>
      <c r="E637" s="31">
        <f>Calculations!D615</f>
        <v>2.581</v>
      </c>
      <c r="F637" s="31">
        <f>Calculations!H615</f>
        <v>2.581</v>
      </c>
      <c r="G637" s="31">
        <f>Calculations!L615</f>
        <v>100</v>
      </c>
      <c r="H637" s="31">
        <f>Calculations!G615</f>
        <v>0</v>
      </c>
      <c r="I637" s="31">
        <f>Calculations!K615</f>
        <v>0</v>
      </c>
      <c r="J637" s="31">
        <f>Calculations!F615</f>
        <v>0</v>
      </c>
      <c r="K637" s="31">
        <f>Calculations!J615</f>
        <v>0</v>
      </c>
      <c r="L637" s="31">
        <f>Calculations!E615</f>
        <v>0</v>
      </c>
      <c r="M637" s="31">
        <f>Calculations!I615</f>
        <v>0</v>
      </c>
      <c r="N637" s="31">
        <f>Calculations!P615</f>
        <v>0</v>
      </c>
      <c r="O637" s="31">
        <f>Calculations!U615</f>
        <v>0</v>
      </c>
      <c r="P637" s="31">
        <f>Calculations!N615</f>
        <v>0</v>
      </c>
      <c r="Q637" s="31">
        <f>Calculations!S615</f>
        <v>0</v>
      </c>
      <c r="R637" s="31">
        <f>Calculations!M615</f>
        <v>0</v>
      </c>
      <c r="S637" s="31">
        <f>Calculations!R615</f>
        <v>0</v>
      </c>
      <c r="T637" s="31">
        <f>Calculations!AA615</f>
        <v>0</v>
      </c>
      <c r="U637" s="31">
        <f>Calculations!AE615</f>
        <v>0</v>
      </c>
      <c r="V637" s="31">
        <f>Calculations!AB615</f>
        <v>0</v>
      </c>
      <c r="W637" s="31">
        <f>Calculations!AF615</f>
        <v>0</v>
      </c>
      <c r="X637" s="31">
        <f>Calculations!AC615</f>
        <v>0</v>
      </c>
      <c r="Y637" s="31">
        <f>Calculations!AG615</f>
        <v>0</v>
      </c>
      <c r="Z637" s="31">
        <f>Calculations!AD615</f>
        <v>0</v>
      </c>
      <c r="AA637" s="31">
        <f>Calculations!AH615</f>
        <v>0</v>
      </c>
      <c r="AB637" s="15" t="s">
        <v>64</v>
      </c>
      <c r="AC637" s="14" t="s">
        <v>2098</v>
      </c>
      <c r="AD637" s="22" t="s">
        <v>2106</v>
      </c>
      <c r="AE637" s="22" t="s">
        <v>2101</v>
      </c>
      <c r="AF637" s="22"/>
      <c r="AG637" s="14" t="s">
        <v>2121</v>
      </c>
    </row>
    <row r="638" spans="2:33" ht="37.5" x14ac:dyDescent="0.25">
      <c r="B638" s="54" t="str">
        <f>Calculations!A616</f>
        <v>R203C</v>
      </c>
      <c r="C638" s="14" t="str">
        <f>Calculations!B616</f>
        <v>Land rear of the Knoll, Whelford Road</v>
      </c>
      <c r="D638" s="9" t="str">
        <f>Calculations!C616</f>
        <v>Housing</v>
      </c>
      <c r="E638" s="31">
        <f>Calculations!D616</f>
        <v>4.3479999999999999</v>
      </c>
      <c r="F638" s="31">
        <f>Calculations!H616</f>
        <v>4.3479999999999999</v>
      </c>
      <c r="G638" s="31">
        <f>Calculations!L616</f>
        <v>100</v>
      </c>
      <c r="H638" s="31">
        <f>Calculations!G616</f>
        <v>0</v>
      </c>
      <c r="I638" s="31">
        <f>Calculations!K616</f>
        <v>0</v>
      </c>
      <c r="J638" s="31">
        <f>Calculations!F616</f>
        <v>0</v>
      </c>
      <c r="K638" s="31">
        <f>Calculations!J616</f>
        <v>0</v>
      </c>
      <c r="L638" s="31">
        <f>Calculations!E616</f>
        <v>0</v>
      </c>
      <c r="M638" s="31">
        <f>Calculations!I616</f>
        <v>0</v>
      </c>
      <c r="N638" s="31">
        <f>Calculations!P616</f>
        <v>0</v>
      </c>
      <c r="O638" s="31">
        <f>Calculations!U616</f>
        <v>0</v>
      </c>
      <c r="P638" s="31">
        <f>Calculations!N616</f>
        <v>0</v>
      </c>
      <c r="Q638" s="31">
        <f>Calculations!S616</f>
        <v>0</v>
      </c>
      <c r="R638" s="31">
        <f>Calculations!M616</f>
        <v>0</v>
      </c>
      <c r="S638" s="31">
        <f>Calculations!R616</f>
        <v>0</v>
      </c>
      <c r="T638" s="31">
        <f>Calculations!AA616</f>
        <v>0</v>
      </c>
      <c r="U638" s="31">
        <f>Calculations!AE616</f>
        <v>0</v>
      </c>
      <c r="V638" s="31">
        <f>Calculations!AB616</f>
        <v>0</v>
      </c>
      <c r="W638" s="31">
        <f>Calculations!AF616</f>
        <v>0</v>
      </c>
      <c r="X638" s="31">
        <f>Calculations!AC616</f>
        <v>0</v>
      </c>
      <c r="Y638" s="31">
        <f>Calculations!AG616</f>
        <v>0</v>
      </c>
      <c r="Z638" s="31">
        <f>Calculations!AD616</f>
        <v>0</v>
      </c>
      <c r="AA638" s="31">
        <f>Calculations!AH616</f>
        <v>0</v>
      </c>
      <c r="AB638" s="15" t="s">
        <v>64</v>
      </c>
      <c r="AC638" s="14" t="s">
        <v>2098</v>
      </c>
      <c r="AD638" s="22" t="s">
        <v>2106</v>
      </c>
      <c r="AE638" s="22" t="s">
        <v>2101</v>
      </c>
      <c r="AF638" s="22"/>
      <c r="AG638" s="14" t="s">
        <v>2121</v>
      </c>
    </row>
    <row r="639" spans="2:33" ht="112.5" x14ac:dyDescent="0.25">
      <c r="B639" s="54" t="str">
        <f>Calculations!A617</f>
        <v>R204</v>
      </c>
      <c r="C639" s="14" t="str">
        <f>Calculations!B617</f>
        <v>Land to the rear of Paradise Farm, High Street</v>
      </c>
      <c r="D639" s="9" t="str">
        <f>Calculations!C617</f>
        <v>Housing</v>
      </c>
      <c r="E639" s="31">
        <f>Calculations!D617</f>
        <v>1.1379999999999999</v>
      </c>
      <c r="F639" s="31">
        <f>Calculations!H617</f>
        <v>0.96899999999999986</v>
      </c>
      <c r="G639" s="31">
        <f>Calculations!L617</f>
        <v>85.149384885764491</v>
      </c>
      <c r="H639" s="31">
        <f>Calculations!G617</f>
        <v>0</v>
      </c>
      <c r="I639" s="31">
        <f>Calculations!K617</f>
        <v>0</v>
      </c>
      <c r="J639" s="31">
        <f>Calculations!F617</f>
        <v>0</v>
      </c>
      <c r="K639" s="31">
        <f>Calculations!J617</f>
        <v>0</v>
      </c>
      <c r="L639" s="31">
        <f>Calculations!E617</f>
        <v>0.16900000000000001</v>
      </c>
      <c r="M639" s="31">
        <f>Calculations!I617</f>
        <v>14.850615114235502</v>
      </c>
      <c r="N639" s="31">
        <f>Calculations!P617</f>
        <v>5.2999999999999999E-2</v>
      </c>
      <c r="O639" s="31">
        <f>Calculations!U617</f>
        <v>4.6572934973637965</v>
      </c>
      <c r="P639" s="31">
        <f>Calculations!N617</f>
        <v>4.2999999999999997E-2</v>
      </c>
      <c r="Q639" s="31">
        <f>Calculations!S617</f>
        <v>3.7785588752196833</v>
      </c>
      <c r="R639" s="31">
        <f>Calculations!M617</f>
        <v>0</v>
      </c>
      <c r="S639" s="31">
        <f>Calculations!R617</f>
        <v>0</v>
      </c>
      <c r="T639" s="31">
        <f>Calculations!AA617</f>
        <v>0</v>
      </c>
      <c r="U639" s="31">
        <f>Calculations!AE617</f>
        <v>0</v>
      </c>
      <c r="V639" s="31">
        <f>Calculations!AB617</f>
        <v>0</v>
      </c>
      <c r="W639" s="31">
        <f>Calculations!AF617</f>
        <v>0</v>
      </c>
      <c r="X639" s="31">
        <f>Calculations!AC617</f>
        <v>0</v>
      </c>
      <c r="Y639" s="31">
        <f>Calculations!AG617</f>
        <v>0</v>
      </c>
      <c r="Z639" s="31">
        <f>Calculations!AD617</f>
        <v>0</v>
      </c>
      <c r="AA639" s="31">
        <f>Calculations!AH617</f>
        <v>0</v>
      </c>
      <c r="AB639" s="15" t="s">
        <v>64</v>
      </c>
      <c r="AC639" s="14" t="s">
        <v>2096</v>
      </c>
      <c r="AD639" s="22" t="s">
        <v>2114</v>
      </c>
      <c r="AE639" s="22" t="s">
        <v>2100</v>
      </c>
      <c r="AF639" s="22"/>
      <c r="AG639" s="14" t="s">
        <v>2126</v>
      </c>
    </row>
    <row r="640" spans="2:33" ht="37.5" x14ac:dyDescent="0.25">
      <c r="B640" s="54" t="str">
        <f>Calculations!A618</f>
        <v>R218</v>
      </c>
      <c r="C640" s="14" t="str">
        <f>Calculations!B618</f>
        <v>Land adjacent the Rectory, Boxwell Rd</v>
      </c>
      <c r="D640" s="9" t="str">
        <f>Calculations!C618</f>
        <v>Housing</v>
      </c>
      <c r="E640" s="31">
        <f>Calculations!D618</f>
        <v>1.6439999999999999</v>
      </c>
      <c r="F640" s="31">
        <f>Calculations!H618</f>
        <v>1.6439999999999999</v>
      </c>
      <c r="G640" s="31">
        <f>Calculations!L618</f>
        <v>100</v>
      </c>
      <c r="H640" s="31">
        <f>Calculations!G618</f>
        <v>0</v>
      </c>
      <c r="I640" s="31">
        <f>Calculations!K618</f>
        <v>0</v>
      </c>
      <c r="J640" s="31">
        <f>Calculations!F618</f>
        <v>0</v>
      </c>
      <c r="K640" s="31">
        <f>Calculations!J618</f>
        <v>0</v>
      </c>
      <c r="L640" s="31">
        <f>Calculations!E618</f>
        <v>0</v>
      </c>
      <c r="M640" s="31">
        <f>Calculations!I618</f>
        <v>0</v>
      </c>
      <c r="N640" s="31">
        <f>Calculations!P618</f>
        <v>0</v>
      </c>
      <c r="O640" s="31">
        <f>Calculations!U618</f>
        <v>0</v>
      </c>
      <c r="P640" s="31">
        <f>Calculations!N618</f>
        <v>0</v>
      </c>
      <c r="Q640" s="31">
        <f>Calculations!S618</f>
        <v>0</v>
      </c>
      <c r="R640" s="31">
        <f>Calculations!M618</f>
        <v>0</v>
      </c>
      <c r="S640" s="31">
        <f>Calculations!R618</f>
        <v>0</v>
      </c>
      <c r="T640" s="31">
        <f>Calculations!AA618</f>
        <v>0</v>
      </c>
      <c r="U640" s="31">
        <f>Calculations!AE618</f>
        <v>0</v>
      </c>
      <c r="V640" s="31">
        <f>Calculations!AB618</f>
        <v>0</v>
      </c>
      <c r="W640" s="31">
        <f>Calculations!AF618</f>
        <v>0</v>
      </c>
      <c r="X640" s="31">
        <f>Calculations!AC618</f>
        <v>0</v>
      </c>
      <c r="Y640" s="31">
        <f>Calculations!AG618</f>
        <v>0</v>
      </c>
      <c r="Z640" s="31">
        <f>Calculations!AD618</f>
        <v>0</v>
      </c>
      <c r="AA640" s="31">
        <f>Calculations!AH618</f>
        <v>0</v>
      </c>
      <c r="AB640" s="15" t="s">
        <v>64</v>
      </c>
      <c r="AC640" s="14" t="s">
        <v>2098</v>
      </c>
      <c r="AD640" s="22" t="s">
        <v>2106</v>
      </c>
      <c r="AE640" s="22" t="s">
        <v>2101</v>
      </c>
      <c r="AF640" s="22"/>
      <c r="AG640" s="14" t="s">
        <v>2121</v>
      </c>
    </row>
    <row r="641" spans="2:33" ht="37.5" x14ac:dyDescent="0.25">
      <c r="B641" s="54" t="str">
        <f>Calculations!A619</f>
        <v>R219</v>
      </c>
      <c r="C641" s="14" t="str">
        <f>Calculations!B619</f>
        <v>Land at the Dairy Farm Yard</v>
      </c>
      <c r="D641" s="9" t="str">
        <f>Calculations!C619</f>
        <v>Housing</v>
      </c>
      <c r="E641" s="31">
        <f>Calculations!D619</f>
        <v>0.6</v>
      </c>
      <c r="F641" s="31">
        <f>Calculations!H619</f>
        <v>0.6</v>
      </c>
      <c r="G641" s="31">
        <f>Calculations!L619</f>
        <v>100</v>
      </c>
      <c r="H641" s="31">
        <f>Calculations!G619</f>
        <v>0</v>
      </c>
      <c r="I641" s="31">
        <f>Calculations!K619</f>
        <v>0</v>
      </c>
      <c r="J641" s="31">
        <f>Calculations!F619</f>
        <v>0</v>
      </c>
      <c r="K641" s="31">
        <f>Calculations!J619</f>
        <v>0</v>
      </c>
      <c r="L641" s="31">
        <f>Calculations!E619</f>
        <v>0</v>
      </c>
      <c r="M641" s="31">
        <f>Calculations!I619</f>
        <v>0</v>
      </c>
      <c r="N641" s="31">
        <f>Calculations!P619</f>
        <v>0</v>
      </c>
      <c r="O641" s="31">
        <f>Calculations!U619</f>
        <v>0</v>
      </c>
      <c r="P641" s="31">
        <f>Calculations!N619</f>
        <v>0</v>
      </c>
      <c r="Q641" s="31">
        <f>Calculations!S619</f>
        <v>0</v>
      </c>
      <c r="R641" s="31">
        <f>Calculations!M619</f>
        <v>0</v>
      </c>
      <c r="S641" s="31">
        <f>Calculations!R619</f>
        <v>0</v>
      </c>
      <c r="T641" s="31">
        <f>Calculations!AA619</f>
        <v>0</v>
      </c>
      <c r="U641" s="31">
        <f>Calculations!AE619</f>
        <v>0</v>
      </c>
      <c r="V641" s="31">
        <f>Calculations!AB619</f>
        <v>0</v>
      </c>
      <c r="W641" s="31">
        <f>Calculations!AF619</f>
        <v>0</v>
      </c>
      <c r="X641" s="31">
        <f>Calculations!AC619</f>
        <v>0</v>
      </c>
      <c r="Y641" s="31">
        <f>Calculations!AG619</f>
        <v>0</v>
      </c>
      <c r="Z641" s="31">
        <f>Calculations!AD619</f>
        <v>0</v>
      </c>
      <c r="AA641" s="31">
        <f>Calculations!AH619</f>
        <v>0</v>
      </c>
      <c r="AB641" s="15" t="s">
        <v>64</v>
      </c>
      <c r="AC641" s="14" t="s">
        <v>2099</v>
      </c>
      <c r="AD641" s="22" t="s">
        <v>2107</v>
      </c>
      <c r="AE641" s="22" t="s">
        <v>2102</v>
      </c>
      <c r="AF641" s="22"/>
      <c r="AG641" s="14" t="s">
        <v>2122</v>
      </c>
    </row>
    <row r="642" spans="2:33" ht="37.5" x14ac:dyDescent="0.25">
      <c r="B642" s="54" t="str">
        <f>Calculations!A620</f>
        <v>R220</v>
      </c>
      <c r="C642" s="14" t="str">
        <f>Calculations!B620</f>
        <v>Land near Glebe Farm Bungalow</v>
      </c>
      <c r="D642" s="9" t="str">
        <f>Calculations!C620</f>
        <v>Housing</v>
      </c>
      <c r="E642" s="31">
        <f>Calculations!D620</f>
        <v>7.5999999999999998E-2</v>
      </c>
      <c r="F642" s="31">
        <f>Calculations!H620</f>
        <v>7.5999999999999998E-2</v>
      </c>
      <c r="G642" s="31">
        <f>Calculations!L620</f>
        <v>100</v>
      </c>
      <c r="H642" s="31">
        <f>Calculations!G620</f>
        <v>0</v>
      </c>
      <c r="I642" s="31">
        <f>Calculations!K620</f>
        <v>0</v>
      </c>
      <c r="J642" s="31">
        <f>Calculations!F620</f>
        <v>0</v>
      </c>
      <c r="K642" s="31">
        <f>Calculations!J620</f>
        <v>0</v>
      </c>
      <c r="L642" s="31">
        <f>Calculations!E620</f>
        <v>0</v>
      </c>
      <c r="M642" s="31">
        <f>Calculations!I620</f>
        <v>0</v>
      </c>
      <c r="N642" s="31">
        <f>Calculations!P620</f>
        <v>0</v>
      </c>
      <c r="O642" s="31">
        <f>Calculations!U620</f>
        <v>0</v>
      </c>
      <c r="P642" s="31">
        <f>Calculations!N620</f>
        <v>0</v>
      </c>
      <c r="Q642" s="31">
        <f>Calculations!S620</f>
        <v>0</v>
      </c>
      <c r="R642" s="31">
        <f>Calculations!M620</f>
        <v>0</v>
      </c>
      <c r="S642" s="31">
        <f>Calculations!R620</f>
        <v>0</v>
      </c>
      <c r="T642" s="31">
        <f>Calculations!AA620</f>
        <v>0</v>
      </c>
      <c r="U642" s="31">
        <f>Calculations!AE620</f>
        <v>0</v>
      </c>
      <c r="V642" s="31">
        <f>Calculations!AB620</f>
        <v>0</v>
      </c>
      <c r="W642" s="31">
        <f>Calculations!AF620</f>
        <v>0</v>
      </c>
      <c r="X642" s="31">
        <f>Calculations!AC620</f>
        <v>0</v>
      </c>
      <c r="Y642" s="31">
        <f>Calculations!AG620</f>
        <v>0</v>
      </c>
      <c r="Z642" s="31">
        <f>Calculations!AD620</f>
        <v>0</v>
      </c>
      <c r="AA642" s="31">
        <f>Calculations!AH620</f>
        <v>0</v>
      </c>
      <c r="AB642" s="15" t="s">
        <v>64</v>
      </c>
      <c r="AC642" s="14" t="s">
        <v>2099</v>
      </c>
      <c r="AD642" s="22" t="s">
        <v>2107</v>
      </c>
      <c r="AE642" s="22" t="s">
        <v>2102</v>
      </c>
      <c r="AF642" s="22"/>
      <c r="AG642" s="14" t="s">
        <v>2122</v>
      </c>
    </row>
    <row r="643" spans="2:33" ht="37.5" x14ac:dyDescent="0.25">
      <c r="B643" s="54" t="str">
        <f>Calculations!A621</f>
        <v>R223</v>
      </c>
      <c r="C643" s="14" t="str">
        <f>Calculations!B621</f>
        <v>Land to the east of Little Rissington</v>
      </c>
      <c r="D643" s="9" t="str">
        <f>Calculations!C621</f>
        <v>Housing</v>
      </c>
      <c r="E643" s="31">
        <f>Calculations!D621</f>
        <v>0.92900000000000005</v>
      </c>
      <c r="F643" s="31">
        <f>Calculations!H621</f>
        <v>0.92900000000000005</v>
      </c>
      <c r="G643" s="31">
        <f>Calculations!L621</f>
        <v>100</v>
      </c>
      <c r="H643" s="31">
        <f>Calculations!G621</f>
        <v>0</v>
      </c>
      <c r="I643" s="31">
        <f>Calculations!K621</f>
        <v>0</v>
      </c>
      <c r="J643" s="31">
        <f>Calculations!F621</f>
        <v>0</v>
      </c>
      <c r="K643" s="31">
        <f>Calculations!J621</f>
        <v>0</v>
      </c>
      <c r="L643" s="31">
        <f>Calculations!E621</f>
        <v>0</v>
      </c>
      <c r="M643" s="31">
        <f>Calculations!I621</f>
        <v>0</v>
      </c>
      <c r="N643" s="31">
        <f>Calculations!P621</f>
        <v>4.5999999999999999E-2</v>
      </c>
      <c r="O643" s="31">
        <f>Calculations!U621</f>
        <v>4.9515608180839612</v>
      </c>
      <c r="P643" s="31">
        <f>Calculations!N621</f>
        <v>0</v>
      </c>
      <c r="Q643" s="31">
        <f>Calculations!S621</f>
        <v>0</v>
      </c>
      <c r="R643" s="31">
        <f>Calculations!M621</f>
        <v>0</v>
      </c>
      <c r="S643" s="31">
        <f>Calculations!R621</f>
        <v>0</v>
      </c>
      <c r="T643" s="31">
        <f>Calculations!AA621</f>
        <v>0</v>
      </c>
      <c r="U643" s="31">
        <f>Calculations!AE621</f>
        <v>0</v>
      </c>
      <c r="V643" s="31">
        <f>Calculations!AB621</f>
        <v>0</v>
      </c>
      <c r="W643" s="31">
        <f>Calculations!AF621</f>
        <v>0</v>
      </c>
      <c r="X643" s="31">
        <f>Calculations!AC621</f>
        <v>0</v>
      </c>
      <c r="Y643" s="31">
        <f>Calculations!AG621</f>
        <v>0</v>
      </c>
      <c r="Z643" s="31">
        <f>Calculations!AD621</f>
        <v>0</v>
      </c>
      <c r="AA643" s="31">
        <f>Calculations!AH621</f>
        <v>0</v>
      </c>
      <c r="AB643" s="15" t="s">
        <v>64</v>
      </c>
      <c r="AC643" s="14" t="s">
        <v>2098</v>
      </c>
      <c r="AD643" s="22" t="s">
        <v>2106</v>
      </c>
      <c r="AE643" s="22" t="s">
        <v>2101</v>
      </c>
      <c r="AF643" s="22"/>
      <c r="AG643" s="14" t="s">
        <v>2121</v>
      </c>
    </row>
    <row r="644" spans="2:33" ht="25.5" customHeight="1" x14ac:dyDescent="0.25">
      <c r="B644" s="54" t="str">
        <f>Calculations!A622</f>
        <v>R229C</v>
      </c>
      <c r="C644" s="14" t="str">
        <f>Calculations!B622</f>
        <v>Large Field east of High Street</v>
      </c>
      <c r="D644" s="9" t="str">
        <f>Calculations!C622</f>
        <v>Housing</v>
      </c>
      <c r="E644" s="31">
        <f>Calculations!D622</f>
        <v>7.57</v>
      </c>
      <c r="F644" s="31">
        <f>Calculations!H622</f>
        <v>7.57</v>
      </c>
      <c r="G644" s="31">
        <f>Calculations!L622</f>
        <v>100</v>
      </c>
      <c r="H644" s="31">
        <f>Calculations!G622</f>
        <v>0</v>
      </c>
      <c r="I644" s="31">
        <f>Calculations!K622</f>
        <v>0</v>
      </c>
      <c r="J644" s="31">
        <f>Calculations!F622</f>
        <v>0</v>
      </c>
      <c r="K644" s="31">
        <f>Calculations!J622</f>
        <v>0</v>
      </c>
      <c r="L644" s="31">
        <f>Calculations!E622</f>
        <v>0</v>
      </c>
      <c r="M644" s="31">
        <f>Calculations!I622</f>
        <v>0</v>
      </c>
      <c r="N644" s="31">
        <f>Calculations!P622</f>
        <v>0.71</v>
      </c>
      <c r="O644" s="31">
        <f>Calculations!U622</f>
        <v>9.3791281373844111</v>
      </c>
      <c r="P644" s="31">
        <f>Calculations!N622</f>
        <v>7.9000000000000001E-2</v>
      </c>
      <c r="Q644" s="31">
        <f>Calculations!S622</f>
        <v>1.0435931307793922</v>
      </c>
      <c r="R644" s="31">
        <f>Calculations!M622</f>
        <v>0.03</v>
      </c>
      <c r="S644" s="31">
        <f>Calculations!R622</f>
        <v>0.39630118890356669</v>
      </c>
      <c r="T644" s="31">
        <f>Calculations!AA622</f>
        <v>0</v>
      </c>
      <c r="U644" s="31">
        <f>Calculations!AE622</f>
        <v>0</v>
      </c>
      <c r="V644" s="31">
        <f>Calculations!AB622</f>
        <v>0</v>
      </c>
      <c r="W644" s="31">
        <f>Calculations!AF622</f>
        <v>0</v>
      </c>
      <c r="X644" s="31">
        <f>Calculations!AC622</f>
        <v>0</v>
      </c>
      <c r="Y644" s="31">
        <f>Calculations!AG622</f>
        <v>0</v>
      </c>
      <c r="Z644" s="31">
        <f>Calculations!AD622</f>
        <v>0</v>
      </c>
      <c r="AA644" s="31">
        <f>Calculations!AH622</f>
        <v>0</v>
      </c>
      <c r="AB644" s="15" t="s">
        <v>64</v>
      </c>
      <c r="AC644" s="14" t="s">
        <v>2097</v>
      </c>
      <c r="AD644" s="22" t="s">
        <v>2119</v>
      </c>
      <c r="AE644" s="22" t="s">
        <v>2120</v>
      </c>
      <c r="AF644" s="22"/>
      <c r="AG644" s="14" t="s">
        <v>2124</v>
      </c>
    </row>
    <row r="645" spans="2:33" ht="37.5" x14ac:dyDescent="0.25">
      <c r="B645" s="54" t="str">
        <f>Calculations!A623</f>
        <v>R231</v>
      </c>
      <c r="C645" s="14" t="str">
        <f>Calculations!B623</f>
        <v>Land at Lower Dowdeswell</v>
      </c>
      <c r="D645" s="9" t="str">
        <f>Calculations!C623</f>
        <v>Housing</v>
      </c>
      <c r="E645" s="31">
        <f>Calculations!D623</f>
        <v>5.2510000000000003</v>
      </c>
      <c r="F645" s="31">
        <f>Calculations!H623</f>
        <v>5.2510000000000003</v>
      </c>
      <c r="G645" s="31">
        <f>Calculations!L623</f>
        <v>100</v>
      </c>
      <c r="H645" s="31">
        <f>Calculations!G623</f>
        <v>0</v>
      </c>
      <c r="I645" s="31">
        <f>Calculations!K623</f>
        <v>0</v>
      </c>
      <c r="J645" s="31">
        <f>Calculations!F623</f>
        <v>0</v>
      </c>
      <c r="K645" s="31">
        <f>Calculations!J623</f>
        <v>0</v>
      </c>
      <c r="L645" s="31">
        <f>Calculations!E623</f>
        <v>0</v>
      </c>
      <c r="M645" s="31">
        <f>Calculations!I623</f>
        <v>0</v>
      </c>
      <c r="N645" s="31">
        <f>Calculations!P623</f>
        <v>0</v>
      </c>
      <c r="O645" s="31">
        <f>Calculations!U623</f>
        <v>0</v>
      </c>
      <c r="P645" s="31">
        <f>Calculations!N623</f>
        <v>0</v>
      </c>
      <c r="Q645" s="31">
        <f>Calculations!S623</f>
        <v>0</v>
      </c>
      <c r="R645" s="31">
        <f>Calculations!M623</f>
        <v>0</v>
      </c>
      <c r="S645" s="31">
        <f>Calculations!R623</f>
        <v>0</v>
      </c>
      <c r="T645" s="31">
        <f>Calculations!AA623</f>
        <v>0</v>
      </c>
      <c r="U645" s="31">
        <f>Calculations!AE623</f>
        <v>0</v>
      </c>
      <c r="V645" s="31">
        <f>Calculations!AB623</f>
        <v>0</v>
      </c>
      <c r="W645" s="31">
        <f>Calculations!AF623</f>
        <v>0</v>
      </c>
      <c r="X645" s="31">
        <f>Calculations!AC623</f>
        <v>0</v>
      </c>
      <c r="Y645" s="31">
        <f>Calculations!AG623</f>
        <v>0</v>
      </c>
      <c r="Z645" s="31">
        <f>Calculations!AD623</f>
        <v>0</v>
      </c>
      <c r="AA645" s="31">
        <f>Calculations!AH623</f>
        <v>0</v>
      </c>
      <c r="AB645" s="15" t="s">
        <v>64</v>
      </c>
      <c r="AC645" s="14" t="s">
        <v>2098</v>
      </c>
      <c r="AD645" s="22" t="s">
        <v>2106</v>
      </c>
      <c r="AE645" s="22" t="s">
        <v>2101</v>
      </c>
      <c r="AF645" s="22"/>
      <c r="AG645" s="14" t="s">
        <v>2121</v>
      </c>
    </row>
    <row r="646" spans="2:33" ht="25" x14ac:dyDescent="0.25">
      <c r="B646" s="54" t="str">
        <f>Calculations!A624</f>
        <v>R233</v>
      </c>
      <c r="C646" s="14" t="str">
        <f>Calculations!B624</f>
        <v>Land near Gable Ends and Pumping Station</v>
      </c>
      <c r="D646" s="9" t="str">
        <f>Calculations!C624</f>
        <v>Housing</v>
      </c>
      <c r="E646" s="31">
        <f>Calculations!D624</f>
        <v>2.419</v>
      </c>
      <c r="F646" s="31">
        <f>Calculations!H624</f>
        <v>2.3850000000000002</v>
      </c>
      <c r="G646" s="31">
        <f>Calculations!L624</f>
        <v>98.59446052087641</v>
      </c>
      <c r="H646" s="31">
        <f>Calculations!G624</f>
        <v>3.4000000000000002E-2</v>
      </c>
      <c r="I646" s="31">
        <f>Calculations!K624</f>
        <v>1.4055394791236049</v>
      </c>
      <c r="J646" s="31">
        <f>Calculations!F624</f>
        <v>0</v>
      </c>
      <c r="K646" s="31">
        <f>Calculations!J624</f>
        <v>0</v>
      </c>
      <c r="L646" s="31">
        <f>Calculations!E624</f>
        <v>0</v>
      </c>
      <c r="M646" s="31">
        <f>Calculations!I624</f>
        <v>0</v>
      </c>
      <c r="N646" s="31">
        <f>Calculations!P624</f>
        <v>0.71</v>
      </c>
      <c r="O646" s="31">
        <f>Calculations!U624</f>
        <v>29.350971475816451</v>
      </c>
      <c r="P646" s="31">
        <f>Calculations!N624</f>
        <v>0.16400000000000001</v>
      </c>
      <c r="Q646" s="31">
        <f>Calculations!S624</f>
        <v>6.7796610169491522</v>
      </c>
      <c r="R646" s="31">
        <f>Calculations!M624</f>
        <v>8.7999999999999995E-2</v>
      </c>
      <c r="S646" s="31">
        <f>Calculations!R624</f>
        <v>3.6378668871434474</v>
      </c>
      <c r="T646" s="31">
        <f>Calculations!AA624</f>
        <v>0</v>
      </c>
      <c r="U646" s="31">
        <f>Calculations!AE624</f>
        <v>0</v>
      </c>
      <c r="V646" s="31">
        <f>Calculations!AB624</f>
        <v>3.4000000000000002E-2</v>
      </c>
      <c r="W646" s="31">
        <f>Calculations!AF624</f>
        <v>1.4055394791236049</v>
      </c>
      <c r="X646" s="31">
        <f>Calculations!AC624</f>
        <v>0</v>
      </c>
      <c r="Y646" s="31">
        <f>Calculations!AG624</f>
        <v>0</v>
      </c>
      <c r="Z646" s="31">
        <f>Calculations!AD624</f>
        <v>0</v>
      </c>
      <c r="AA646" s="31">
        <f>Calculations!AH624</f>
        <v>0</v>
      </c>
      <c r="AB646" s="15" t="s">
        <v>64</v>
      </c>
      <c r="AC646" s="14" t="s">
        <v>2097</v>
      </c>
      <c r="AD646" s="22" t="s">
        <v>2116</v>
      </c>
      <c r="AE646" s="22" t="s">
        <v>2117</v>
      </c>
      <c r="AF646" s="22"/>
      <c r="AG646" s="14" t="s">
        <v>2123</v>
      </c>
    </row>
    <row r="647" spans="2:33" ht="112.5" x14ac:dyDescent="0.25">
      <c r="B647" s="54" t="str">
        <f>Calculations!A625</f>
        <v>R235</v>
      </c>
      <c r="C647" s="14" t="str">
        <f>Calculations!B625</f>
        <v>Manor Farm</v>
      </c>
      <c r="D647" s="9" t="str">
        <f>Calculations!C625</f>
        <v>Housing</v>
      </c>
      <c r="E647" s="31">
        <f>Calculations!D625</f>
        <v>19.811</v>
      </c>
      <c r="F647" s="31">
        <f>Calculations!H625</f>
        <v>11.01</v>
      </c>
      <c r="G647" s="31">
        <f>Calculations!L625</f>
        <v>55.575185503003375</v>
      </c>
      <c r="H647" s="31">
        <f>Calculations!G625</f>
        <v>0.55400000000000005</v>
      </c>
      <c r="I647" s="31">
        <f>Calculations!K625</f>
        <v>2.796426227853213</v>
      </c>
      <c r="J647" s="31">
        <f>Calculations!F625</f>
        <v>0.06</v>
      </c>
      <c r="K647" s="31">
        <f>Calculations!J625</f>
        <v>0.3028620463378931</v>
      </c>
      <c r="L647" s="31">
        <f>Calculations!E625</f>
        <v>8.1869999999999994</v>
      </c>
      <c r="M647" s="31">
        <f>Calculations!I625</f>
        <v>41.325526222805507</v>
      </c>
      <c r="N647" s="31">
        <f>Calculations!P625</f>
        <v>4.2380000000000004</v>
      </c>
      <c r="O647" s="31">
        <f>Calculations!U625</f>
        <v>21.392155872999851</v>
      </c>
      <c r="P647" s="31">
        <f>Calculations!N625</f>
        <v>1.728</v>
      </c>
      <c r="Q647" s="31">
        <f>Calculations!S625</f>
        <v>8.7224269345313221</v>
      </c>
      <c r="R647" s="31">
        <f>Calculations!M625</f>
        <v>2.5489999999999999</v>
      </c>
      <c r="S647" s="31">
        <f>Calculations!R625</f>
        <v>12.866589268588157</v>
      </c>
      <c r="T647" s="31">
        <f>Calculations!AA625</f>
        <v>7.8769999999999998</v>
      </c>
      <c r="U647" s="31">
        <f>Calculations!AE625</f>
        <v>39.760738983393061</v>
      </c>
      <c r="V647" s="31">
        <f>Calculations!AB625</f>
        <v>0.64900000000000002</v>
      </c>
      <c r="W647" s="31">
        <f>Calculations!AF625</f>
        <v>3.2759578012215433</v>
      </c>
      <c r="X647" s="31">
        <f>Calculations!AC625</f>
        <v>0</v>
      </c>
      <c r="Y647" s="31">
        <f>Calculations!AG625</f>
        <v>0</v>
      </c>
      <c r="Z647" s="31">
        <f>Calculations!AD625</f>
        <v>0</v>
      </c>
      <c r="AA647" s="31">
        <f>Calculations!AH625</f>
        <v>0</v>
      </c>
      <c r="AB647" s="15" t="s">
        <v>64</v>
      </c>
      <c r="AC647" s="14" t="s">
        <v>2096</v>
      </c>
      <c r="AD647" s="22" t="s">
        <v>2114</v>
      </c>
      <c r="AE647" s="22" t="s">
        <v>2100</v>
      </c>
      <c r="AF647" s="22"/>
      <c r="AG647" s="14" t="s">
        <v>2126</v>
      </c>
    </row>
    <row r="648" spans="2:33" ht="37.5" x14ac:dyDescent="0.25">
      <c r="B648" s="54" t="str">
        <f>Calculations!A626</f>
        <v>R242</v>
      </c>
      <c r="C648" s="14" t="str">
        <f>Calculations!B626</f>
        <v>Maugersbury Orchard</v>
      </c>
      <c r="D648" s="9" t="str">
        <f>Calculations!C626</f>
        <v>Housing</v>
      </c>
      <c r="E648" s="31">
        <f>Calculations!D626</f>
        <v>4.4999999999999998E-2</v>
      </c>
      <c r="F648" s="31">
        <f>Calculations!H626</f>
        <v>4.4999999999999998E-2</v>
      </c>
      <c r="G648" s="31">
        <f>Calculations!L626</f>
        <v>100</v>
      </c>
      <c r="H648" s="31">
        <f>Calculations!G626</f>
        <v>0</v>
      </c>
      <c r="I648" s="31">
        <f>Calculations!K626</f>
        <v>0</v>
      </c>
      <c r="J648" s="31">
        <f>Calculations!F626</f>
        <v>0</v>
      </c>
      <c r="K648" s="31">
        <f>Calculations!J626</f>
        <v>0</v>
      </c>
      <c r="L648" s="31">
        <f>Calculations!E626</f>
        <v>0</v>
      </c>
      <c r="M648" s="31">
        <f>Calculations!I626</f>
        <v>0</v>
      </c>
      <c r="N648" s="31">
        <f>Calculations!P626</f>
        <v>0</v>
      </c>
      <c r="O648" s="31">
        <f>Calculations!U626</f>
        <v>0</v>
      </c>
      <c r="P648" s="31">
        <f>Calculations!N626</f>
        <v>0</v>
      </c>
      <c r="Q648" s="31">
        <f>Calculations!S626</f>
        <v>0</v>
      </c>
      <c r="R648" s="31">
        <f>Calculations!M626</f>
        <v>0</v>
      </c>
      <c r="S648" s="31">
        <f>Calculations!R626</f>
        <v>0</v>
      </c>
      <c r="T648" s="31">
        <f>Calculations!AA626</f>
        <v>0</v>
      </c>
      <c r="U648" s="31">
        <f>Calculations!AE626</f>
        <v>0</v>
      </c>
      <c r="V648" s="31">
        <f>Calculations!AB626</f>
        <v>0</v>
      </c>
      <c r="W648" s="31">
        <f>Calculations!AF626</f>
        <v>0</v>
      </c>
      <c r="X648" s="31">
        <f>Calculations!AC626</f>
        <v>0</v>
      </c>
      <c r="Y648" s="31">
        <f>Calculations!AG626</f>
        <v>0</v>
      </c>
      <c r="Z648" s="31">
        <f>Calculations!AD626</f>
        <v>0</v>
      </c>
      <c r="AA648" s="31">
        <f>Calculations!AH626</f>
        <v>0</v>
      </c>
      <c r="AB648" s="15" t="s">
        <v>64</v>
      </c>
      <c r="AC648" s="14" t="s">
        <v>2099</v>
      </c>
      <c r="AD648" s="22" t="s">
        <v>2107</v>
      </c>
      <c r="AE648" s="22" t="s">
        <v>2102</v>
      </c>
      <c r="AF648" s="22"/>
      <c r="AG648" s="14" t="s">
        <v>2122</v>
      </c>
    </row>
    <row r="649" spans="2:33" ht="25.5" customHeight="1" x14ac:dyDescent="0.25">
      <c r="B649" s="54" t="str">
        <f>Calculations!A627</f>
        <v>R244</v>
      </c>
      <c r="C649" s="14" t="str">
        <f>Calculations!B627</f>
        <v>Oxleaze Farm</v>
      </c>
      <c r="D649" s="9" t="str">
        <f>Calculations!C627</f>
        <v>Housing</v>
      </c>
      <c r="E649" s="31">
        <f>Calculations!D627</f>
        <v>2.2610000000000001</v>
      </c>
      <c r="F649" s="31">
        <f>Calculations!H627</f>
        <v>2.2610000000000001</v>
      </c>
      <c r="G649" s="31">
        <f>Calculations!L627</f>
        <v>100</v>
      </c>
      <c r="H649" s="31">
        <f>Calculations!G627</f>
        <v>0</v>
      </c>
      <c r="I649" s="31">
        <f>Calculations!K627</f>
        <v>0</v>
      </c>
      <c r="J649" s="31">
        <f>Calculations!F627</f>
        <v>0</v>
      </c>
      <c r="K649" s="31">
        <f>Calculations!J627</f>
        <v>0</v>
      </c>
      <c r="L649" s="31">
        <f>Calculations!E627</f>
        <v>0</v>
      </c>
      <c r="M649" s="31">
        <f>Calculations!I627</f>
        <v>0</v>
      </c>
      <c r="N649" s="31">
        <f>Calculations!P627</f>
        <v>0.125</v>
      </c>
      <c r="O649" s="31">
        <f>Calculations!U627</f>
        <v>5.5285272003538255</v>
      </c>
      <c r="P649" s="31">
        <f>Calculations!N627</f>
        <v>0</v>
      </c>
      <c r="Q649" s="31">
        <f>Calculations!S627</f>
        <v>0</v>
      </c>
      <c r="R649" s="31">
        <f>Calculations!M627</f>
        <v>1.2E-2</v>
      </c>
      <c r="S649" s="31">
        <f>Calculations!R627</f>
        <v>0.53073861123396726</v>
      </c>
      <c r="T649" s="31">
        <f>Calculations!AA627</f>
        <v>0</v>
      </c>
      <c r="U649" s="31">
        <f>Calculations!AE627</f>
        <v>0</v>
      </c>
      <c r="V649" s="31">
        <f>Calculations!AB627</f>
        <v>0</v>
      </c>
      <c r="W649" s="31">
        <f>Calculations!AF627</f>
        <v>0</v>
      </c>
      <c r="X649" s="31">
        <f>Calculations!AC627</f>
        <v>0</v>
      </c>
      <c r="Y649" s="31">
        <f>Calculations!AG627</f>
        <v>0</v>
      </c>
      <c r="Z649" s="31">
        <f>Calculations!AD627</f>
        <v>0</v>
      </c>
      <c r="AA649" s="31">
        <f>Calculations!AH627</f>
        <v>0</v>
      </c>
      <c r="AB649" s="15" t="s">
        <v>64</v>
      </c>
      <c r="AC649" s="14" t="s">
        <v>2097</v>
      </c>
      <c r="AD649" s="22" t="s">
        <v>2119</v>
      </c>
      <c r="AE649" s="22" t="s">
        <v>2120</v>
      </c>
      <c r="AF649" s="22"/>
      <c r="AG649" s="14" t="s">
        <v>2124</v>
      </c>
    </row>
    <row r="650" spans="2:33" ht="37.5" x14ac:dyDescent="0.25">
      <c r="B650" s="54" t="str">
        <f>Calculations!A628</f>
        <v>R245</v>
      </c>
      <c r="C650" s="14" t="str">
        <f>Calculations!B628</f>
        <v>Cherry Orchard, Back Lane</v>
      </c>
      <c r="D650" s="9" t="str">
        <f>Calculations!C628</f>
        <v>Housing</v>
      </c>
      <c r="E650" s="31">
        <f>Calculations!D628</f>
        <v>7.6999999999999999E-2</v>
      </c>
      <c r="F650" s="31">
        <f>Calculations!H628</f>
        <v>7.6999999999999999E-2</v>
      </c>
      <c r="G650" s="31">
        <f>Calculations!L628</f>
        <v>100</v>
      </c>
      <c r="H650" s="31">
        <f>Calculations!G628</f>
        <v>0</v>
      </c>
      <c r="I650" s="31">
        <f>Calculations!K628</f>
        <v>0</v>
      </c>
      <c r="J650" s="31">
        <f>Calculations!F628</f>
        <v>0</v>
      </c>
      <c r="K650" s="31">
        <f>Calculations!J628</f>
        <v>0</v>
      </c>
      <c r="L650" s="31">
        <f>Calculations!E628</f>
        <v>0</v>
      </c>
      <c r="M650" s="31">
        <f>Calculations!I628</f>
        <v>0</v>
      </c>
      <c r="N650" s="31">
        <f>Calculations!P628</f>
        <v>7.0000000000000001E-3</v>
      </c>
      <c r="O650" s="31">
        <f>Calculations!U628</f>
        <v>9.0909090909090917</v>
      </c>
      <c r="P650" s="31">
        <f>Calculations!N628</f>
        <v>0</v>
      </c>
      <c r="Q650" s="31">
        <f>Calculations!S628</f>
        <v>0</v>
      </c>
      <c r="R650" s="31">
        <f>Calculations!M628</f>
        <v>0</v>
      </c>
      <c r="S650" s="31">
        <f>Calculations!R628</f>
        <v>0</v>
      </c>
      <c r="T650" s="31">
        <f>Calculations!AA628</f>
        <v>0</v>
      </c>
      <c r="U650" s="31">
        <f>Calculations!AE628</f>
        <v>0</v>
      </c>
      <c r="V650" s="31">
        <f>Calculations!AB628</f>
        <v>0</v>
      </c>
      <c r="W650" s="31">
        <f>Calculations!AF628</f>
        <v>0</v>
      </c>
      <c r="X650" s="31">
        <f>Calculations!AC628</f>
        <v>0</v>
      </c>
      <c r="Y650" s="31">
        <f>Calculations!AG628</f>
        <v>0</v>
      </c>
      <c r="Z650" s="31">
        <f>Calculations!AD628</f>
        <v>0</v>
      </c>
      <c r="AA650" s="31">
        <f>Calculations!AH628</f>
        <v>0</v>
      </c>
      <c r="AB650" s="15" t="s">
        <v>64</v>
      </c>
      <c r="AC650" s="14" t="s">
        <v>2098</v>
      </c>
      <c r="AD650" s="22" t="s">
        <v>2106</v>
      </c>
      <c r="AE650" s="22" t="s">
        <v>2101</v>
      </c>
      <c r="AF650" s="22"/>
      <c r="AG650" s="14" t="s">
        <v>2121</v>
      </c>
    </row>
    <row r="651" spans="2:33" ht="37.5" x14ac:dyDescent="0.25">
      <c r="B651" s="54" t="str">
        <f>Calculations!A629</f>
        <v>R257</v>
      </c>
      <c r="C651" s="14" t="str">
        <f>Calculations!B629</f>
        <v>Land adjacent 'Huntsmans' (Site B)</v>
      </c>
      <c r="D651" s="9" t="str">
        <f>Calculations!C629</f>
        <v>Housing</v>
      </c>
      <c r="E651" s="31">
        <f>Calculations!D629</f>
        <v>1.851</v>
      </c>
      <c r="F651" s="31">
        <f>Calculations!H629</f>
        <v>1.851</v>
      </c>
      <c r="G651" s="31">
        <f>Calculations!L629</f>
        <v>100</v>
      </c>
      <c r="H651" s="31">
        <f>Calculations!G629</f>
        <v>0</v>
      </c>
      <c r="I651" s="31">
        <f>Calculations!K629</f>
        <v>0</v>
      </c>
      <c r="J651" s="31">
        <f>Calculations!F629</f>
        <v>0</v>
      </c>
      <c r="K651" s="31">
        <f>Calculations!J629</f>
        <v>0</v>
      </c>
      <c r="L651" s="31">
        <f>Calculations!E629</f>
        <v>0</v>
      </c>
      <c r="M651" s="31">
        <f>Calculations!I629</f>
        <v>0</v>
      </c>
      <c r="N651" s="31">
        <f>Calculations!P629</f>
        <v>0</v>
      </c>
      <c r="O651" s="31">
        <f>Calculations!U629</f>
        <v>0</v>
      </c>
      <c r="P651" s="31">
        <f>Calculations!N629</f>
        <v>0</v>
      </c>
      <c r="Q651" s="31">
        <f>Calculations!S629</f>
        <v>0</v>
      </c>
      <c r="R651" s="31">
        <f>Calculations!M629</f>
        <v>0</v>
      </c>
      <c r="S651" s="31">
        <f>Calculations!R629</f>
        <v>0</v>
      </c>
      <c r="T651" s="31">
        <f>Calculations!AA629</f>
        <v>0</v>
      </c>
      <c r="U651" s="31">
        <f>Calculations!AE629</f>
        <v>0</v>
      </c>
      <c r="V651" s="31">
        <f>Calculations!AB629</f>
        <v>0</v>
      </c>
      <c r="W651" s="31">
        <f>Calculations!AF629</f>
        <v>0</v>
      </c>
      <c r="X651" s="31">
        <f>Calculations!AC629</f>
        <v>0</v>
      </c>
      <c r="Y651" s="31">
        <f>Calculations!AG629</f>
        <v>0</v>
      </c>
      <c r="Z651" s="31">
        <f>Calculations!AD629</f>
        <v>0</v>
      </c>
      <c r="AA651" s="31">
        <f>Calculations!AH629</f>
        <v>0</v>
      </c>
      <c r="AB651" s="15" t="s">
        <v>64</v>
      </c>
      <c r="AC651" s="14" t="s">
        <v>2098</v>
      </c>
      <c r="AD651" s="22" t="s">
        <v>2106</v>
      </c>
      <c r="AE651" s="22" t="s">
        <v>2101</v>
      </c>
      <c r="AF651" s="22"/>
      <c r="AG651" s="14" t="s">
        <v>2121</v>
      </c>
    </row>
    <row r="652" spans="2:33" ht="37.5" x14ac:dyDescent="0.25">
      <c r="B652" s="54" t="str">
        <f>Calculations!A630</f>
        <v>R258</v>
      </c>
      <c r="C652" s="14" t="str">
        <f>Calculations!B630</f>
        <v>Land adjacent the Village hall and Jasmine Cottage (Site A)</v>
      </c>
      <c r="D652" s="9" t="str">
        <f>Calculations!C630</f>
        <v>Housing</v>
      </c>
      <c r="E652" s="31">
        <f>Calculations!D630</f>
        <v>0.11899999999999999</v>
      </c>
      <c r="F652" s="31">
        <f>Calculations!H630</f>
        <v>0.11899999999999999</v>
      </c>
      <c r="G652" s="31">
        <f>Calculations!L630</f>
        <v>100</v>
      </c>
      <c r="H652" s="31">
        <f>Calculations!G630</f>
        <v>0</v>
      </c>
      <c r="I652" s="31">
        <f>Calculations!K630</f>
        <v>0</v>
      </c>
      <c r="J652" s="31">
        <f>Calculations!F630</f>
        <v>0</v>
      </c>
      <c r="K652" s="31">
        <f>Calculations!J630</f>
        <v>0</v>
      </c>
      <c r="L652" s="31">
        <f>Calculations!E630</f>
        <v>0</v>
      </c>
      <c r="M652" s="31">
        <f>Calculations!I630</f>
        <v>0</v>
      </c>
      <c r="N652" s="31">
        <f>Calculations!P630</f>
        <v>0</v>
      </c>
      <c r="O652" s="31">
        <f>Calculations!U630</f>
        <v>0</v>
      </c>
      <c r="P652" s="31">
        <f>Calculations!N630</f>
        <v>0</v>
      </c>
      <c r="Q652" s="31">
        <f>Calculations!S630</f>
        <v>0</v>
      </c>
      <c r="R652" s="31">
        <f>Calculations!M630</f>
        <v>0</v>
      </c>
      <c r="S652" s="31">
        <f>Calculations!R630</f>
        <v>0</v>
      </c>
      <c r="T652" s="31">
        <f>Calculations!AA630</f>
        <v>0</v>
      </c>
      <c r="U652" s="31">
        <f>Calculations!AE630</f>
        <v>0</v>
      </c>
      <c r="V652" s="31">
        <f>Calculations!AB630</f>
        <v>0</v>
      </c>
      <c r="W652" s="31">
        <f>Calculations!AF630</f>
        <v>0</v>
      </c>
      <c r="X652" s="31">
        <f>Calculations!AC630</f>
        <v>0</v>
      </c>
      <c r="Y652" s="31">
        <f>Calculations!AG630</f>
        <v>0</v>
      </c>
      <c r="Z652" s="31">
        <f>Calculations!AD630</f>
        <v>0</v>
      </c>
      <c r="AA652" s="31">
        <f>Calculations!AH630</f>
        <v>0</v>
      </c>
      <c r="AB652" s="15" t="s">
        <v>64</v>
      </c>
      <c r="AC652" s="14" t="s">
        <v>2099</v>
      </c>
      <c r="AD652" s="22" t="s">
        <v>2107</v>
      </c>
      <c r="AE652" s="22" t="s">
        <v>2102</v>
      </c>
      <c r="AF652" s="22"/>
      <c r="AG652" s="14" t="s">
        <v>2122</v>
      </c>
    </row>
    <row r="653" spans="2:33" ht="37.5" x14ac:dyDescent="0.25">
      <c r="B653" s="54" t="str">
        <f>Calculations!A631</f>
        <v>R260</v>
      </c>
      <c r="C653" s="14" t="str">
        <f>Calculations!B631</f>
        <v>Land at Naunton Inn Farm, near Aylworth Road</v>
      </c>
      <c r="D653" s="9" t="str">
        <f>Calculations!C631</f>
        <v>Housing</v>
      </c>
      <c r="E653" s="31">
        <f>Calculations!D631</f>
        <v>2.5000000000000001E-2</v>
      </c>
      <c r="F653" s="31">
        <f>Calculations!H631</f>
        <v>2.5000000000000001E-2</v>
      </c>
      <c r="G653" s="31">
        <f>Calculations!L631</f>
        <v>100</v>
      </c>
      <c r="H653" s="31">
        <f>Calculations!G631</f>
        <v>0</v>
      </c>
      <c r="I653" s="31">
        <f>Calculations!K631</f>
        <v>0</v>
      </c>
      <c r="J653" s="31">
        <f>Calculations!F631</f>
        <v>0</v>
      </c>
      <c r="K653" s="31">
        <f>Calculations!J631</f>
        <v>0</v>
      </c>
      <c r="L653" s="31">
        <f>Calculations!E631</f>
        <v>0</v>
      </c>
      <c r="M653" s="31">
        <f>Calculations!I631</f>
        <v>0</v>
      </c>
      <c r="N653" s="31">
        <f>Calculations!P631</f>
        <v>0</v>
      </c>
      <c r="O653" s="31">
        <f>Calculations!U631</f>
        <v>0</v>
      </c>
      <c r="P653" s="31">
        <f>Calculations!N631</f>
        <v>0</v>
      </c>
      <c r="Q653" s="31">
        <f>Calculations!S631</f>
        <v>0</v>
      </c>
      <c r="R653" s="31">
        <f>Calculations!M631</f>
        <v>0</v>
      </c>
      <c r="S653" s="31">
        <f>Calculations!R631</f>
        <v>0</v>
      </c>
      <c r="T653" s="31">
        <f>Calculations!AA631</f>
        <v>0</v>
      </c>
      <c r="U653" s="31">
        <f>Calculations!AE631</f>
        <v>0</v>
      </c>
      <c r="V653" s="31">
        <f>Calculations!AB631</f>
        <v>0</v>
      </c>
      <c r="W653" s="31">
        <f>Calculations!AF631</f>
        <v>0</v>
      </c>
      <c r="X653" s="31">
        <f>Calculations!AC631</f>
        <v>0</v>
      </c>
      <c r="Y653" s="31">
        <f>Calculations!AG631</f>
        <v>0</v>
      </c>
      <c r="Z653" s="31">
        <f>Calculations!AD631</f>
        <v>0</v>
      </c>
      <c r="AA653" s="31">
        <f>Calculations!AH631</f>
        <v>0</v>
      </c>
      <c r="AB653" s="15" t="s">
        <v>64</v>
      </c>
      <c r="AC653" s="14" t="s">
        <v>2099</v>
      </c>
      <c r="AD653" s="22" t="s">
        <v>2107</v>
      </c>
      <c r="AE653" s="22" t="s">
        <v>2102</v>
      </c>
      <c r="AF653" s="22"/>
      <c r="AG653" s="14" t="s">
        <v>2122</v>
      </c>
    </row>
    <row r="654" spans="2:33" ht="37.5" x14ac:dyDescent="0.25">
      <c r="B654" s="54" t="str">
        <f>Calculations!A632</f>
        <v>R261</v>
      </c>
      <c r="C654" s="14" t="str">
        <f>Calculations!B632</f>
        <v>Land to the rear of Glebe Cottage (Site C)</v>
      </c>
      <c r="D654" s="9" t="str">
        <f>Calculations!C632</f>
        <v>Housing</v>
      </c>
      <c r="E654" s="31">
        <f>Calculations!D632</f>
        <v>5.8259999999999996</v>
      </c>
      <c r="F654" s="31">
        <f>Calculations!H632</f>
        <v>5.8259999999999996</v>
      </c>
      <c r="G654" s="31">
        <f>Calculations!L632</f>
        <v>100</v>
      </c>
      <c r="H654" s="31">
        <f>Calculations!G632</f>
        <v>0</v>
      </c>
      <c r="I654" s="31">
        <f>Calculations!K632</f>
        <v>0</v>
      </c>
      <c r="J654" s="31">
        <f>Calculations!F632</f>
        <v>0</v>
      </c>
      <c r="K654" s="31">
        <f>Calculations!J632</f>
        <v>0</v>
      </c>
      <c r="L654" s="31">
        <f>Calculations!E632</f>
        <v>0</v>
      </c>
      <c r="M654" s="31">
        <f>Calculations!I632</f>
        <v>0</v>
      </c>
      <c r="N654" s="31">
        <f>Calculations!P632</f>
        <v>0.107</v>
      </c>
      <c r="O654" s="31">
        <f>Calculations!U632</f>
        <v>1.8365945760384483</v>
      </c>
      <c r="P654" s="31">
        <f>Calculations!N632</f>
        <v>0</v>
      </c>
      <c r="Q654" s="31">
        <f>Calculations!S632</f>
        <v>0</v>
      </c>
      <c r="R654" s="31">
        <f>Calculations!M632</f>
        <v>0</v>
      </c>
      <c r="S654" s="31">
        <f>Calculations!R632</f>
        <v>0</v>
      </c>
      <c r="T654" s="31">
        <f>Calculations!AA632</f>
        <v>0</v>
      </c>
      <c r="U654" s="31">
        <f>Calculations!AE632</f>
        <v>0</v>
      </c>
      <c r="V654" s="31">
        <f>Calculations!AB632</f>
        <v>0</v>
      </c>
      <c r="W654" s="31">
        <f>Calculations!AF632</f>
        <v>0</v>
      </c>
      <c r="X654" s="31">
        <f>Calculations!AC632</f>
        <v>0</v>
      </c>
      <c r="Y654" s="31">
        <f>Calculations!AG632</f>
        <v>0</v>
      </c>
      <c r="Z654" s="31">
        <f>Calculations!AD632</f>
        <v>0</v>
      </c>
      <c r="AA654" s="31">
        <f>Calculations!AH632</f>
        <v>0</v>
      </c>
      <c r="AB654" s="15" t="s">
        <v>64</v>
      </c>
      <c r="AC654" s="14" t="s">
        <v>2098</v>
      </c>
      <c r="AD654" s="22" t="s">
        <v>2106</v>
      </c>
      <c r="AE654" s="22" t="s">
        <v>2101</v>
      </c>
      <c r="AF654" s="22"/>
      <c r="AG654" s="14" t="s">
        <v>2121</v>
      </c>
    </row>
    <row r="655" spans="2:33" ht="112.5" x14ac:dyDescent="0.25">
      <c r="B655" s="54" t="str">
        <f>Calculations!A633</f>
        <v>R262</v>
      </c>
      <c r="C655" s="14" t="str">
        <f>Calculations!B633</f>
        <v>Land at North Cerney</v>
      </c>
      <c r="D655" s="9" t="str">
        <f>Calculations!C633</f>
        <v>Housing</v>
      </c>
      <c r="E655" s="31">
        <f>Calculations!D633</f>
        <v>34.045999999999999</v>
      </c>
      <c r="F655" s="31">
        <f>Calculations!H633</f>
        <v>31.948</v>
      </c>
      <c r="G655" s="31">
        <f>Calculations!L633</f>
        <v>93.837748927921055</v>
      </c>
      <c r="H655" s="31">
        <f>Calculations!G633</f>
        <v>0.158</v>
      </c>
      <c r="I655" s="31">
        <f>Calculations!K633</f>
        <v>0.46407801210127475</v>
      </c>
      <c r="J655" s="31">
        <f>Calculations!F633</f>
        <v>6.4000000000000001E-2</v>
      </c>
      <c r="K655" s="31">
        <f>Calculations!J633</f>
        <v>0.18798096692709865</v>
      </c>
      <c r="L655" s="31">
        <f>Calculations!E633</f>
        <v>1.8759999999999999</v>
      </c>
      <c r="M655" s="31">
        <f>Calculations!I633</f>
        <v>5.5101920930505779</v>
      </c>
      <c r="N655" s="31">
        <f>Calculations!P633</f>
        <v>1.02</v>
      </c>
      <c r="O655" s="31">
        <f>Calculations!U633</f>
        <v>2.9959466604006346</v>
      </c>
      <c r="P655" s="31">
        <f>Calculations!N633</f>
        <v>0.51300000000000001</v>
      </c>
      <c r="Q655" s="31">
        <f>Calculations!S633</f>
        <v>1.5067849380250251</v>
      </c>
      <c r="R655" s="31">
        <f>Calculations!M633</f>
        <v>0</v>
      </c>
      <c r="S655" s="31">
        <f>Calculations!R633</f>
        <v>0</v>
      </c>
      <c r="T655" s="31">
        <f>Calculations!AA633</f>
        <v>1.7609999999999999</v>
      </c>
      <c r="U655" s="31">
        <f>Calculations!AE633</f>
        <v>5.1724137931034484</v>
      </c>
      <c r="V655" s="31">
        <f>Calculations!AB633</f>
        <v>0.20799999999999999</v>
      </c>
      <c r="W655" s="31">
        <f>Calculations!AF633</f>
        <v>0.61093814251307055</v>
      </c>
      <c r="X655" s="31">
        <f>Calculations!AC633</f>
        <v>0</v>
      </c>
      <c r="Y655" s="31">
        <f>Calculations!AG633</f>
        <v>0</v>
      </c>
      <c r="Z655" s="31">
        <f>Calculations!AD633</f>
        <v>0</v>
      </c>
      <c r="AA655" s="31">
        <f>Calculations!AH633</f>
        <v>0</v>
      </c>
      <c r="AB655" s="15" t="s">
        <v>64</v>
      </c>
      <c r="AC655" s="14" t="s">
        <v>2096</v>
      </c>
      <c r="AD655" s="22" t="s">
        <v>2114</v>
      </c>
      <c r="AE655" s="22" t="s">
        <v>2100</v>
      </c>
      <c r="AF655" s="22"/>
      <c r="AG655" s="14" t="s">
        <v>2126</v>
      </c>
    </row>
    <row r="656" spans="2:33" ht="112.5" x14ac:dyDescent="0.25">
      <c r="B656" s="54" t="str">
        <f>Calculations!A634</f>
        <v>R263</v>
      </c>
      <c r="C656" s="14" t="str">
        <f>Calculations!B634</f>
        <v>Land at North Cerney</v>
      </c>
      <c r="D656" s="9" t="str">
        <f>Calculations!C634</f>
        <v>Housing</v>
      </c>
      <c r="E656" s="31">
        <f>Calculations!D634</f>
        <v>25.228999999999999</v>
      </c>
      <c r="F656" s="31">
        <f>Calculations!H634</f>
        <v>24.404999999999998</v>
      </c>
      <c r="G656" s="31">
        <f>Calculations!L634</f>
        <v>96.733917317372857</v>
      </c>
      <c r="H656" s="31">
        <f>Calculations!G634</f>
        <v>8.7999999999999995E-2</v>
      </c>
      <c r="I656" s="31">
        <f>Calculations!K634</f>
        <v>0.34880494668833484</v>
      </c>
      <c r="J656" s="31">
        <f>Calculations!F634</f>
        <v>1E-3</v>
      </c>
      <c r="K656" s="31">
        <f>Calculations!J634</f>
        <v>3.963692576003805E-3</v>
      </c>
      <c r="L656" s="31">
        <f>Calculations!E634</f>
        <v>0.73499999999999999</v>
      </c>
      <c r="M656" s="31">
        <f>Calculations!I634</f>
        <v>2.9133140433627966</v>
      </c>
      <c r="N656" s="31">
        <f>Calculations!P634</f>
        <v>0.64200000000000002</v>
      </c>
      <c r="O656" s="31">
        <f>Calculations!U634</f>
        <v>2.5446906337944433</v>
      </c>
      <c r="P656" s="31">
        <f>Calculations!N634</f>
        <v>0.221</v>
      </c>
      <c r="Q656" s="31">
        <f>Calculations!S634</f>
        <v>0.87597605929684086</v>
      </c>
      <c r="R656" s="31">
        <f>Calculations!M634</f>
        <v>0</v>
      </c>
      <c r="S656" s="31">
        <f>Calculations!R634</f>
        <v>0</v>
      </c>
      <c r="T656" s="31">
        <f>Calculations!AA634</f>
        <v>0.71799999999999997</v>
      </c>
      <c r="U656" s="31">
        <f>Calculations!AE634</f>
        <v>2.8459312695707322</v>
      </c>
      <c r="V656" s="31">
        <f>Calculations!AB634</f>
        <v>9.4E-2</v>
      </c>
      <c r="W656" s="31">
        <f>Calculations!AF634</f>
        <v>0.3725871021443577</v>
      </c>
      <c r="X656" s="31">
        <f>Calculations!AC634</f>
        <v>0</v>
      </c>
      <c r="Y656" s="31">
        <f>Calculations!AG634</f>
        <v>0</v>
      </c>
      <c r="Z656" s="31">
        <f>Calculations!AD634</f>
        <v>0</v>
      </c>
      <c r="AA656" s="31">
        <f>Calculations!AH634</f>
        <v>0</v>
      </c>
      <c r="AB656" s="15" t="s">
        <v>64</v>
      </c>
      <c r="AC656" s="14" t="s">
        <v>2096</v>
      </c>
      <c r="AD656" s="22" t="s">
        <v>2114</v>
      </c>
      <c r="AE656" s="22" t="s">
        <v>2100</v>
      </c>
      <c r="AF656" s="22"/>
      <c r="AG656" s="14" t="s">
        <v>2126</v>
      </c>
    </row>
    <row r="657" spans="2:33" ht="25" x14ac:dyDescent="0.25">
      <c r="B657" s="54" t="str">
        <f>Calculations!A635</f>
        <v>R271</v>
      </c>
      <c r="C657" s="14" t="str">
        <f>Calculations!B635</f>
        <v>Goodman Brothers site</v>
      </c>
      <c r="D657" s="9" t="str">
        <f>Calculations!C635</f>
        <v>Housing</v>
      </c>
      <c r="E657" s="31">
        <f>Calculations!D635</f>
        <v>0.83899999999999997</v>
      </c>
      <c r="F657" s="31">
        <f>Calculations!H635</f>
        <v>0.39499999999999996</v>
      </c>
      <c r="G657" s="31">
        <f>Calculations!L635</f>
        <v>47.079856972586413</v>
      </c>
      <c r="H657" s="31">
        <f>Calculations!G635</f>
        <v>0.44400000000000001</v>
      </c>
      <c r="I657" s="31">
        <f>Calculations!K635</f>
        <v>52.920143027413587</v>
      </c>
      <c r="J657" s="31">
        <f>Calculations!F635</f>
        <v>0</v>
      </c>
      <c r="K657" s="31">
        <f>Calculations!J635</f>
        <v>0</v>
      </c>
      <c r="L657" s="31">
        <f>Calculations!E635</f>
        <v>0</v>
      </c>
      <c r="M657" s="31">
        <f>Calculations!I635</f>
        <v>0</v>
      </c>
      <c r="N657" s="31">
        <f>Calculations!P635</f>
        <v>0</v>
      </c>
      <c r="O657" s="31">
        <f>Calculations!U635</f>
        <v>0</v>
      </c>
      <c r="P657" s="31">
        <f>Calculations!N635</f>
        <v>0</v>
      </c>
      <c r="Q657" s="31">
        <f>Calculations!S635</f>
        <v>0</v>
      </c>
      <c r="R657" s="31">
        <f>Calculations!M635</f>
        <v>0</v>
      </c>
      <c r="S657" s="31">
        <f>Calculations!R635</f>
        <v>0</v>
      </c>
      <c r="T657" s="31">
        <f>Calculations!AA635</f>
        <v>0</v>
      </c>
      <c r="U657" s="31">
        <f>Calculations!AE635</f>
        <v>0</v>
      </c>
      <c r="V657" s="31">
        <f>Calculations!AB635</f>
        <v>0</v>
      </c>
      <c r="W657" s="31">
        <f>Calculations!AF635</f>
        <v>0</v>
      </c>
      <c r="X657" s="31">
        <f>Calculations!AC635</f>
        <v>0</v>
      </c>
      <c r="Y657" s="31">
        <f>Calculations!AG635</f>
        <v>0</v>
      </c>
      <c r="Z657" s="31">
        <f>Calculations!AD635</f>
        <v>0</v>
      </c>
      <c r="AA657" s="31">
        <f>Calculations!AH635</f>
        <v>0</v>
      </c>
      <c r="AB657" s="15" t="s">
        <v>64</v>
      </c>
      <c r="AC657" s="14" t="s">
        <v>2097</v>
      </c>
      <c r="AD657" s="22" t="s">
        <v>2105</v>
      </c>
      <c r="AE657" s="22" t="s">
        <v>2118</v>
      </c>
      <c r="AF657" s="22"/>
      <c r="AG657" s="14" t="s">
        <v>2125</v>
      </c>
    </row>
    <row r="658" spans="2:33" ht="37.5" x14ac:dyDescent="0.25">
      <c r="B658" s="54" t="str">
        <f>Calculations!A636</f>
        <v>R275</v>
      </c>
      <c r="C658" s="14" t="str">
        <f>Calculations!B636</f>
        <v>Land at Westend Bungalow</v>
      </c>
      <c r="D658" s="9" t="str">
        <f>Calculations!C636</f>
        <v>Housing</v>
      </c>
      <c r="E658" s="31">
        <f>Calculations!D636</f>
        <v>0.16</v>
      </c>
      <c r="F658" s="31">
        <f>Calculations!H636</f>
        <v>0.16</v>
      </c>
      <c r="G658" s="31">
        <f>Calculations!L636</f>
        <v>100</v>
      </c>
      <c r="H658" s="31">
        <f>Calculations!G636</f>
        <v>0</v>
      </c>
      <c r="I658" s="31">
        <f>Calculations!K636</f>
        <v>0</v>
      </c>
      <c r="J658" s="31">
        <f>Calculations!F636</f>
        <v>0</v>
      </c>
      <c r="K658" s="31">
        <f>Calculations!J636</f>
        <v>0</v>
      </c>
      <c r="L658" s="31">
        <f>Calculations!E636</f>
        <v>0</v>
      </c>
      <c r="M658" s="31">
        <f>Calculations!I636</f>
        <v>0</v>
      </c>
      <c r="N658" s="31">
        <f>Calculations!P636</f>
        <v>0</v>
      </c>
      <c r="O658" s="31">
        <f>Calculations!U636</f>
        <v>0</v>
      </c>
      <c r="P658" s="31">
        <f>Calculations!N636</f>
        <v>0</v>
      </c>
      <c r="Q658" s="31">
        <f>Calculations!S636</f>
        <v>0</v>
      </c>
      <c r="R658" s="31">
        <f>Calculations!M636</f>
        <v>0</v>
      </c>
      <c r="S658" s="31">
        <f>Calculations!R636</f>
        <v>0</v>
      </c>
      <c r="T658" s="31">
        <f>Calculations!AA636</f>
        <v>0</v>
      </c>
      <c r="U658" s="31">
        <f>Calculations!AE636</f>
        <v>0</v>
      </c>
      <c r="V658" s="31">
        <f>Calculations!AB636</f>
        <v>0</v>
      </c>
      <c r="W658" s="31">
        <f>Calculations!AF636</f>
        <v>0</v>
      </c>
      <c r="X658" s="31">
        <f>Calculations!AC636</f>
        <v>0</v>
      </c>
      <c r="Y658" s="31">
        <f>Calculations!AG636</f>
        <v>0</v>
      </c>
      <c r="Z658" s="31">
        <f>Calculations!AD636</f>
        <v>0</v>
      </c>
      <c r="AA658" s="31">
        <f>Calculations!AH636</f>
        <v>0</v>
      </c>
      <c r="AB658" s="15" t="s">
        <v>64</v>
      </c>
      <c r="AC658" s="14" t="s">
        <v>2099</v>
      </c>
      <c r="AD658" s="22" t="s">
        <v>2107</v>
      </c>
      <c r="AE658" s="22" t="s">
        <v>2102</v>
      </c>
      <c r="AF658" s="22"/>
      <c r="AG658" s="14" t="s">
        <v>2122</v>
      </c>
    </row>
    <row r="659" spans="2:33" ht="37.5" x14ac:dyDescent="0.25">
      <c r="B659" s="54" t="str">
        <f>Calculations!A637</f>
        <v>R276</v>
      </c>
      <c r="C659" s="14" t="str">
        <f>Calculations!B637</f>
        <v>Land opposite Gable Cottage</v>
      </c>
      <c r="D659" s="9" t="str">
        <f>Calculations!C637</f>
        <v>Housing</v>
      </c>
      <c r="E659" s="31">
        <f>Calculations!D637</f>
        <v>6.4000000000000001E-2</v>
      </c>
      <c r="F659" s="31">
        <f>Calculations!H637</f>
        <v>6.4000000000000001E-2</v>
      </c>
      <c r="G659" s="31">
        <f>Calculations!L637</f>
        <v>100</v>
      </c>
      <c r="H659" s="31">
        <f>Calculations!G637</f>
        <v>0</v>
      </c>
      <c r="I659" s="31">
        <f>Calculations!K637</f>
        <v>0</v>
      </c>
      <c r="J659" s="31">
        <f>Calculations!F637</f>
        <v>0</v>
      </c>
      <c r="K659" s="31">
        <f>Calculations!J637</f>
        <v>0</v>
      </c>
      <c r="L659" s="31">
        <f>Calculations!E637</f>
        <v>0</v>
      </c>
      <c r="M659" s="31">
        <f>Calculations!I637</f>
        <v>0</v>
      </c>
      <c r="N659" s="31">
        <f>Calculations!P637</f>
        <v>0</v>
      </c>
      <c r="O659" s="31">
        <f>Calculations!U637</f>
        <v>0</v>
      </c>
      <c r="P659" s="31">
        <f>Calculations!N637</f>
        <v>0</v>
      </c>
      <c r="Q659" s="31">
        <f>Calculations!S637</f>
        <v>0</v>
      </c>
      <c r="R659" s="31">
        <f>Calculations!M637</f>
        <v>0</v>
      </c>
      <c r="S659" s="31">
        <f>Calculations!R637</f>
        <v>0</v>
      </c>
      <c r="T659" s="31">
        <f>Calculations!AA637</f>
        <v>0</v>
      </c>
      <c r="U659" s="31">
        <f>Calculations!AE637</f>
        <v>0</v>
      </c>
      <c r="V659" s="31">
        <f>Calculations!AB637</f>
        <v>0</v>
      </c>
      <c r="W659" s="31">
        <f>Calculations!AF637</f>
        <v>0</v>
      </c>
      <c r="X659" s="31">
        <f>Calculations!AC637</f>
        <v>0</v>
      </c>
      <c r="Y659" s="31">
        <f>Calculations!AG637</f>
        <v>0</v>
      </c>
      <c r="Z659" s="31">
        <f>Calculations!AD637</f>
        <v>0</v>
      </c>
      <c r="AA659" s="31">
        <f>Calculations!AH637</f>
        <v>0</v>
      </c>
      <c r="AB659" s="15" t="s">
        <v>64</v>
      </c>
      <c r="AC659" s="14" t="s">
        <v>2099</v>
      </c>
      <c r="AD659" s="22" t="s">
        <v>2107</v>
      </c>
      <c r="AE659" s="22" t="s">
        <v>2102</v>
      </c>
      <c r="AF659" s="22"/>
      <c r="AG659" s="14" t="s">
        <v>2122</v>
      </c>
    </row>
    <row r="660" spans="2:33" ht="37.5" x14ac:dyDescent="0.25">
      <c r="B660" s="54" t="str">
        <f>Calculations!A638</f>
        <v>R281</v>
      </c>
      <c r="C660" s="14" t="str">
        <f>Calculations!B638</f>
        <v>Land between Pine Corner and the A419</v>
      </c>
      <c r="D660" s="9" t="str">
        <f>Calculations!C638</f>
        <v>Housing</v>
      </c>
      <c r="E660" s="31">
        <f>Calculations!D638</f>
        <v>3.9649999999999999</v>
      </c>
      <c r="F660" s="31">
        <f>Calculations!H638</f>
        <v>3.9649999999999999</v>
      </c>
      <c r="G660" s="31">
        <f>Calculations!L638</f>
        <v>100</v>
      </c>
      <c r="H660" s="31">
        <f>Calculations!G638</f>
        <v>0</v>
      </c>
      <c r="I660" s="31">
        <f>Calculations!K638</f>
        <v>0</v>
      </c>
      <c r="J660" s="31">
        <f>Calculations!F638</f>
        <v>0</v>
      </c>
      <c r="K660" s="31">
        <f>Calculations!J638</f>
        <v>0</v>
      </c>
      <c r="L660" s="31">
        <f>Calculations!E638</f>
        <v>0</v>
      </c>
      <c r="M660" s="31">
        <f>Calculations!I638</f>
        <v>0</v>
      </c>
      <c r="N660" s="31">
        <f>Calculations!P638</f>
        <v>0</v>
      </c>
      <c r="O660" s="31">
        <f>Calculations!U638</f>
        <v>0</v>
      </c>
      <c r="P660" s="31">
        <f>Calculations!N638</f>
        <v>0</v>
      </c>
      <c r="Q660" s="31">
        <f>Calculations!S638</f>
        <v>0</v>
      </c>
      <c r="R660" s="31">
        <f>Calculations!M638</f>
        <v>0</v>
      </c>
      <c r="S660" s="31">
        <f>Calculations!R638</f>
        <v>0</v>
      </c>
      <c r="T660" s="31">
        <f>Calculations!AA638</f>
        <v>0</v>
      </c>
      <c r="U660" s="31">
        <f>Calculations!AE638</f>
        <v>0</v>
      </c>
      <c r="V660" s="31">
        <f>Calculations!AB638</f>
        <v>0</v>
      </c>
      <c r="W660" s="31">
        <f>Calculations!AF638</f>
        <v>0</v>
      </c>
      <c r="X660" s="31">
        <f>Calculations!AC638</f>
        <v>0</v>
      </c>
      <c r="Y660" s="31">
        <f>Calculations!AG638</f>
        <v>0</v>
      </c>
      <c r="Z660" s="31">
        <f>Calculations!AD638</f>
        <v>0</v>
      </c>
      <c r="AA660" s="31">
        <f>Calculations!AH638</f>
        <v>0</v>
      </c>
      <c r="AB660" s="15" t="s">
        <v>64</v>
      </c>
      <c r="AC660" s="14" t="s">
        <v>2098</v>
      </c>
      <c r="AD660" s="22" t="s">
        <v>2106</v>
      </c>
      <c r="AE660" s="22" t="s">
        <v>2101</v>
      </c>
      <c r="AF660" s="22"/>
      <c r="AG660" s="14" t="s">
        <v>2121</v>
      </c>
    </row>
    <row r="661" spans="2:33" ht="37.5" x14ac:dyDescent="0.25">
      <c r="B661" s="54" t="str">
        <f>Calculations!A639</f>
        <v>R282A</v>
      </c>
      <c r="C661" s="14" t="str">
        <f>Calculations!B639</f>
        <v>Field enclosed by Witpit Lane</v>
      </c>
      <c r="D661" s="9" t="str">
        <f>Calculations!C639</f>
        <v>Housing</v>
      </c>
      <c r="E661" s="31">
        <f>Calculations!D639</f>
        <v>3.1539999999999999</v>
      </c>
      <c r="F661" s="31">
        <f>Calculations!H639</f>
        <v>3.1539999999999999</v>
      </c>
      <c r="G661" s="31">
        <f>Calculations!L639</f>
        <v>100</v>
      </c>
      <c r="H661" s="31">
        <f>Calculations!G639</f>
        <v>0</v>
      </c>
      <c r="I661" s="31">
        <f>Calculations!K639</f>
        <v>0</v>
      </c>
      <c r="J661" s="31">
        <f>Calculations!F639</f>
        <v>0</v>
      </c>
      <c r="K661" s="31">
        <f>Calculations!J639</f>
        <v>0</v>
      </c>
      <c r="L661" s="31">
        <f>Calculations!E639</f>
        <v>0</v>
      </c>
      <c r="M661" s="31">
        <f>Calculations!I639</f>
        <v>0</v>
      </c>
      <c r="N661" s="31">
        <f>Calculations!P639</f>
        <v>0.1</v>
      </c>
      <c r="O661" s="31">
        <f>Calculations!U639</f>
        <v>3.1705770450221946</v>
      </c>
      <c r="P661" s="31">
        <f>Calculations!N639</f>
        <v>0</v>
      </c>
      <c r="Q661" s="31">
        <f>Calculations!S639</f>
        <v>0</v>
      </c>
      <c r="R661" s="31">
        <f>Calculations!M639</f>
        <v>0</v>
      </c>
      <c r="S661" s="31">
        <f>Calculations!R639</f>
        <v>0</v>
      </c>
      <c r="T661" s="31">
        <f>Calculations!AA639</f>
        <v>0</v>
      </c>
      <c r="U661" s="31">
        <f>Calculations!AE639</f>
        <v>0</v>
      </c>
      <c r="V661" s="31">
        <f>Calculations!AB639</f>
        <v>0</v>
      </c>
      <c r="W661" s="31">
        <f>Calculations!AF639</f>
        <v>0</v>
      </c>
      <c r="X661" s="31">
        <f>Calculations!AC639</f>
        <v>0</v>
      </c>
      <c r="Y661" s="31">
        <f>Calculations!AG639</f>
        <v>0</v>
      </c>
      <c r="Z661" s="31">
        <f>Calculations!AD639</f>
        <v>0</v>
      </c>
      <c r="AA661" s="31">
        <f>Calculations!AH639</f>
        <v>0</v>
      </c>
      <c r="AB661" s="15" t="s">
        <v>64</v>
      </c>
      <c r="AC661" s="14" t="s">
        <v>2098</v>
      </c>
      <c r="AD661" s="22" t="s">
        <v>2106</v>
      </c>
      <c r="AE661" s="22" t="s">
        <v>2101</v>
      </c>
      <c r="AF661" s="22"/>
      <c r="AG661" s="14" t="s">
        <v>2121</v>
      </c>
    </row>
    <row r="662" spans="2:33" ht="25.5" customHeight="1" x14ac:dyDescent="0.25">
      <c r="B662" s="54" t="str">
        <f>Calculations!A640</f>
        <v>R282B</v>
      </c>
      <c r="C662" s="14" t="str">
        <f>Calculations!B640</f>
        <v>Field south-west of Preston</v>
      </c>
      <c r="D662" s="9" t="str">
        <f>Calculations!C640</f>
        <v>Housing</v>
      </c>
      <c r="E662" s="31">
        <f>Calculations!D640</f>
        <v>5.008</v>
      </c>
      <c r="F662" s="31">
        <f>Calculations!H640</f>
        <v>5.008</v>
      </c>
      <c r="G662" s="31">
        <f>Calculations!L640</f>
        <v>100</v>
      </c>
      <c r="H662" s="31">
        <f>Calculations!G640</f>
        <v>0</v>
      </c>
      <c r="I662" s="31">
        <f>Calculations!K640</f>
        <v>0</v>
      </c>
      <c r="J662" s="31">
        <f>Calculations!F640</f>
        <v>0</v>
      </c>
      <c r="K662" s="31">
        <f>Calculations!J640</f>
        <v>0</v>
      </c>
      <c r="L662" s="31">
        <f>Calculations!E640</f>
        <v>0</v>
      </c>
      <c r="M662" s="31">
        <f>Calculations!I640</f>
        <v>0</v>
      </c>
      <c r="N662" s="31">
        <f>Calculations!P640</f>
        <v>7.1999999999999995E-2</v>
      </c>
      <c r="O662" s="31">
        <f>Calculations!U640</f>
        <v>1.4376996805111821</v>
      </c>
      <c r="P662" s="31">
        <f>Calculations!N640</f>
        <v>1.9E-2</v>
      </c>
      <c r="Q662" s="31">
        <f>Calculations!S640</f>
        <v>0.37939297124600635</v>
      </c>
      <c r="R662" s="31">
        <f>Calculations!M640</f>
        <v>8.4000000000000005E-2</v>
      </c>
      <c r="S662" s="31">
        <f>Calculations!R640</f>
        <v>1.6773162939297124</v>
      </c>
      <c r="T662" s="31">
        <f>Calculations!AA640</f>
        <v>0</v>
      </c>
      <c r="U662" s="31">
        <f>Calculations!AE640</f>
        <v>0</v>
      </c>
      <c r="V662" s="31">
        <f>Calculations!AB640</f>
        <v>0</v>
      </c>
      <c r="W662" s="31">
        <f>Calculations!AF640</f>
        <v>0</v>
      </c>
      <c r="X662" s="31">
        <f>Calculations!AC640</f>
        <v>0</v>
      </c>
      <c r="Y662" s="31">
        <f>Calculations!AG640</f>
        <v>0</v>
      </c>
      <c r="Z662" s="31">
        <f>Calculations!AD640</f>
        <v>0</v>
      </c>
      <c r="AA662" s="31">
        <f>Calculations!AH640</f>
        <v>0</v>
      </c>
      <c r="AB662" s="15" t="s">
        <v>64</v>
      </c>
      <c r="AC662" s="14" t="s">
        <v>2097</v>
      </c>
      <c r="AD662" s="22" t="s">
        <v>2119</v>
      </c>
      <c r="AE662" s="22" t="s">
        <v>2120</v>
      </c>
      <c r="AF662" s="22"/>
      <c r="AG662" s="14" t="s">
        <v>2124</v>
      </c>
    </row>
    <row r="663" spans="2:33" ht="37.5" x14ac:dyDescent="0.25">
      <c r="B663" s="54" t="str">
        <f>Calculations!A641</f>
        <v>R283</v>
      </c>
      <c r="C663" s="14" t="str">
        <f>Calculations!B641</f>
        <v>Land opposite Preston Place</v>
      </c>
      <c r="D663" s="9" t="str">
        <f>Calculations!C641</f>
        <v>Housing</v>
      </c>
      <c r="E663" s="31">
        <f>Calculations!D641</f>
        <v>0.20100000000000001</v>
      </c>
      <c r="F663" s="31">
        <f>Calculations!H641</f>
        <v>0.20100000000000001</v>
      </c>
      <c r="G663" s="31">
        <f>Calculations!L641</f>
        <v>100</v>
      </c>
      <c r="H663" s="31">
        <f>Calculations!G641</f>
        <v>0</v>
      </c>
      <c r="I663" s="31">
        <f>Calculations!K641</f>
        <v>0</v>
      </c>
      <c r="J663" s="31">
        <f>Calculations!F641</f>
        <v>0</v>
      </c>
      <c r="K663" s="31">
        <f>Calculations!J641</f>
        <v>0</v>
      </c>
      <c r="L663" s="31">
        <f>Calculations!E641</f>
        <v>0</v>
      </c>
      <c r="M663" s="31">
        <f>Calculations!I641</f>
        <v>0</v>
      </c>
      <c r="N663" s="31">
        <f>Calculations!P641</f>
        <v>0</v>
      </c>
      <c r="O663" s="31">
        <f>Calculations!U641</f>
        <v>0</v>
      </c>
      <c r="P663" s="31">
        <f>Calculations!N641</f>
        <v>0</v>
      </c>
      <c r="Q663" s="31">
        <f>Calculations!S641</f>
        <v>0</v>
      </c>
      <c r="R663" s="31">
        <f>Calculations!M641</f>
        <v>0</v>
      </c>
      <c r="S663" s="31">
        <f>Calculations!R641</f>
        <v>0</v>
      </c>
      <c r="T663" s="31">
        <f>Calculations!AA641</f>
        <v>0</v>
      </c>
      <c r="U663" s="31">
        <f>Calculations!AE641</f>
        <v>0</v>
      </c>
      <c r="V663" s="31">
        <f>Calculations!AB641</f>
        <v>0</v>
      </c>
      <c r="W663" s="31">
        <f>Calculations!AF641</f>
        <v>0</v>
      </c>
      <c r="X663" s="31">
        <f>Calculations!AC641</f>
        <v>0</v>
      </c>
      <c r="Y663" s="31">
        <f>Calculations!AG641</f>
        <v>0</v>
      </c>
      <c r="Z663" s="31">
        <f>Calculations!AD641</f>
        <v>0</v>
      </c>
      <c r="AA663" s="31">
        <f>Calculations!AH641</f>
        <v>0</v>
      </c>
      <c r="AB663" s="15" t="s">
        <v>64</v>
      </c>
      <c r="AC663" s="14" t="s">
        <v>2099</v>
      </c>
      <c r="AD663" s="22" t="s">
        <v>2107</v>
      </c>
      <c r="AE663" s="22" t="s">
        <v>2102</v>
      </c>
      <c r="AF663" s="22"/>
      <c r="AG663" s="14" t="s">
        <v>2122</v>
      </c>
    </row>
    <row r="664" spans="2:33" ht="37.5" x14ac:dyDescent="0.25">
      <c r="B664" s="54" t="str">
        <f>Calculations!A642</f>
        <v>R284</v>
      </c>
      <c r="C664" s="14" t="str">
        <f>Calculations!B642</f>
        <v>The Rectory</v>
      </c>
      <c r="D664" s="9" t="str">
        <f>Calculations!C642</f>
        <v>Housing</v>
      </c>
      <c r="E664" s="31">
        <f>Calculations!D642</f>
        <v>0.28399999999999997</v>
      </c>
      <c r="F664" s="31">
        <f>Calculations!H642</f>
        <v>0.28399999999999997</v>
      </c>
      <c r="G664" s="31">
        <f>Calculations!L642</f>
        <v>100</v>
      </c>
      <c r="H664" s="31">
        <f>Calculations!G642</f>
        <v>0</v>
      </c>
      <c r="I664" s="31">
        <f>Calculations!K642</f>
        <v>0</v>
      </c>
      <c r="J664" s="31">
        <f>Calculations!F642</f>
        <v>0</v>
      </c>
      <c r="K664" s="31">
        <f>Calculations!J642</f>
        <v>0</v>
      </c>
      <c r="L664" s="31">
        <f>Calculations!E642</f>
        <v>0</v>
      </c>
      <c r="M664" s="31">
        <f>Calculations!I642</f>
        <v>0</v>
      </c>
      <c r="N664" s="31">
        <f>Calculations!P642</f>
        <v>0</v>
      </c>
      <c r="O664" s="31">
        <f>Calculations!U642</f>
        <v>0</v>
      </c>
      <c r="P664" s="31">
        <f>Calculations!N642</f>
        <v>0</v>
      </c>
      <c r="Q664" s="31">
        <f>Calculations!S642</f>
        <v>0</v>
      </c>
      <c r="R664" s="31">
        <f>Calculations!M642</f>
        <v>0</v>
      </c>
      <c r="S664" s="31">
        <f>Calculations!R642</f>
        <v>0</v>
      </c>
      <c r="T664" s="31">
        <f>Calculations!AA642</f>
        <v>0</v>
      </c>
      <c r="U664" s="31">
        <f>Calculations!AE642</f>
        <v>0</v>
      </c>
      <c r="V664" s="31">
        <f>Calculations!AB642</f>
        <v>0</v>
      </c>
      <c r="W664" s="31">
        <f>Calculations!AF642</f>
        <v>0</v>
      </c>
      <c r="X664" s="31">
        <f>Calculations!AC642</f>
        <v>0</v>
      </c>
      <c r="Y664" s="31">
        <f>Calculations!AG642</f>
        <v>0</v>
      </c>
      <c r="Z664" s="31">
        <f>Calculations!AD642</f>
        <v>0</v>
      </c>
      <c r="AA664" s="31">
        <f>Calculations!AH642</f>
        <v>0</v>
      </c>
      <c r="AB664" s="15" t="s">
        <v>64</v>
      </c>
      <c r="AC664" s="14" t="s">
        <v>2099</v>
      </c>
      <c r="AD664" s="22" t="s">
        <v>2107</v>
      </c>
      <c r="AE664" s="22" t="s">
        <v>2102</v>
      </c>
      <c r="AF664" s="22"/>
      <c r="AG664" s="14" t="s">
        <v>2122</v>
      </c>
    </row>
    <row r="665" spans="2:33" ht="37.5" x14ac:dyDescent="0.25">
      <c r="B665" s="54" t="str">
        <f>Calculations!A643</f>
        <v>R286</v>
      </c>
      <c r="C665" s="14" t="str">
        <f>Calculations!B643</f>
        <v>Land to the rear of Springfield, Coneygar Road</v>
      </c>
      <c r="D665" s="9" t="str">
        <f>Calculations!C643</f>
        <v>Housing</v>
      </c>
      <c r="E665" s="31">
        <f>Calculations!D643</f>
        <v>1.0740000000000001</v>
      </c>
      <c r="F665" s="31">
        <f>Calculations!H643</f>
        <v>1.0740000000000001</v>
      </c>
      <c r="G665" s="31">
        <f>Calculations!L643</f>
        <v>100</v>
      </c>
      <c r="H665" s="31">
        <f>Calculations!G643</f>
        <v>0</v>
      </c>
      <c r="I665" s="31">
        <f>Calculations!K643</f>
        <v>0</v>
      </c>
      <c r="J665" s="31">
        <f>Calculations!F643</f>
        <v>0</v>
      </c>
      <c r="K665" s="31">
        <f>Calculations!J643</f>
        <v>0</v>
      </c>
      <c r="L665" s="31">
        <f>Calculations!E643</f>
        <v>0</v>
      </c>
      <c r="M665" s="31">
        <f>Calculations!I643</f>
        <v>0</v>
      </c>
      <c r="N665" s="31">
        <f>Calculations!P643</f>
        <v>0</v>
      </c>
      <c r="O665" s="31">
        <f>Calculations!U643</f>
        <v>0</v>
      </c>
      <c r="P665" s="31">
        <f>Calculations!N643</f>
        <v>0</v>
      </c>
      <c r="Q665" s="31">
        <f>Calculations!S643</f>
        <v>0</v>
      </c>
      <c r="R665" s="31">
        <f>Calculations!M643</f>
        <v>0</v>
      </c>
      <c r="S665" s="31">
        <f>Calculations!R643</f>
        <v>0</v>
      </c>
      <c r="T665" s="31">
        <f>Calculations!AA643</f>
        <v>0</v>
      </c>
      <c r="U665" s="31">
        <f>Calculations!AE643</f>
        <v>0</v>
      </c>
      <c r="V665" s="31">
        <f>Calculations!AB643</f>
        <v>0</v>
      </c>
      <c r="W665" s="31">
        <f>Calculations!AF643</f>
        <v>0</v>
      </c>
      <c r="X665" s="31">
        <f>Calculations!AC643</f>
        <v>0</v>
      </c>
      <c r="Y665" s="31">
        <f>Calculations!AG643</f>
        <v>0</v>
      </c>
      <c r="Z665" s="31">
        <f>Calculations!AD643</f>
        <v>0</v>
      </c>
      <c r="AA665" s="31">
        <f>Calculations!AH643</f>
        <v>0</v>
      </c>
      <c r="AB665" s="15" t="s">
        <v>64</v>
      </c>
      <c r="AC665" s="14" t="s">
        <v>2098</v>
      </c>
      <c r="AD665" s="22" t="s">
        <v>2106</v>
      </c>
      <c r="AE665" s="22" t="s">
        <v>2101</v>
      </c>
      <c r="AF665" s="22"/>
      <c r="AG665" s="14" t="s">
        <v>2121</v>
      </c>
    </row>
    <row r="666" spans="2:33" ht="37.5" x14ac:dyDescent="0.25">
      <c r="B666" s="54" t="str">
        <f>Calculations!A644</f>
        <v>R290</v>
      </c>
      <c r="C666" s="14" t="str">
        <f>Calculations!B644</f>
        <v>Land north of Rendcomb</v>
      </c>
      <c r="D666" s="9" t="str">
        <f>Calculations!C644</f>
        <v>Housing</v>
      </c>
      <c r="E666" s="31">
        <f>Calculations!D644</f>
        <v>5.9569999999999999</v>
      </c>
      <c r="F666" s="31">
        <f>Calculations!H644</f>
        <v>5.9569999999999999</v>
      </c>
      <c r="G666" s="31">
        <f>Calculations!L644</f>
        <v>100</v>
      </c>
      <c r="H666" s="31">
        <f>Calculations!G644</f>
        <v>0</v>
      </c>
      <c r="I666" s="31">
        <f>Calculations!K644</f>
        <v>0</v>
      </c>
      <c r="J666" s="31">
        <f>Calculations!F644</f>
        <v>0</v>
      </c>
      <c r="K666" s="31">
        <f>Calculations!J644</f>
        <v>0</v>
      </c>
      <c r="L666" s="31">
        <f>Calculations!E644</f>
        <v>0</v>
      </c>
      <c r="M666" s="31">
        <f>Calculations!I644</f>
        <v>0</v>
      </c>
      <c r="N666" s="31">
        <f>Calculations!P644</f>
        <v>0</v>
      </c>
      <c r="O666" s="31">
        <f>Calculations!U644</f>
        <v>0</v>
      </c>
      <c r="P666" s="31">
        <f>Calculations!N644</f>
        <v>0</v>
      </c>
      <c r="Q666" s="31">
        <f>Calculations!S644</f>
        <v>0</v>
      </c>
      <c r="R666" s="31">
        <f>Calculations!M644</f>
        <v>0</v>
      </c>
      <c r="S666" s="31">
        <f>Calculations!R644</f>
        <v>0</v>
      </c>
      <c r="T666" s="31">
        <f>Calculations!AA644</f>
        <v>0</v>
      </c>
      <c r="U666" s="31">
        <f>Calculations!AE644</f>
        <v>0</v>
      </c>
      <c r="V666" s="31">
        <f>Calculations!AB644</f>
        <v>0</v>
      </c>
      <c r="W666" s="31">
        <f>Calculations!AF644</f>
        <v>0</v>
      </c>
      <c r="X666" s="31">
        <f>Calculations!AC644</f>
        <v>0</v>
      </c>
      <c r="Y666" s="31">
        <f>Calculations!AG644</f>
        <v>0</v>
      </c>
      <c r="Z666" s="31">
        <f>Calculations!AD644</f>
        <v>0</v>
      </c>
      <c r="AA666" s="31">
        <f>Calculations!AH644</f>
        <v>0</v>
      </c>
      <c r="AB666" s="15" t="s">
        <v>64</v>
      </c>
      <c r="AC666" s="14" t="s">
        <v>2098</v>
      </c>
      <c r="AD666" s="22" t="s">
        <v>2106</v>
      </c>
      <c r="AE666" s="22" t="s">
        <v>2101</v>
      </c>
      <c r="AF666" s="22"/>
      <c r="AG666" s="14" t="s">
        <v>2121</v>
      </c>
    </row>
    <row r="667" spans="2:33" ht="37.5" x14ac:dyDescent="0.25">
      <c r="B667" s="54" t="str">
        <f>Calculations!A645</f>
        <v>R291</v>
      </c>
      <c r="C667" s="14" t="str">
        <f>Calculations!B645</f>
        <v>Land north of Rendcomb</v>
      </c>
      <c r="D667" s="9" t="str">
        <f>Calculations!C645</f>
        <v>Housing</v>
      </c>
      <c r="E667" s="31">
        <f>Calculations!D645</f>
        <v>1.139</v>
      </c>
      <c r="F667" s="31">
        <f>Calculations!H645</f>
        <v>1.139</v>
      </c>
      <c r="G667" s="31">
        <f>Calculations!L645</f>
        <v>100</v>
      </c>
      <c r="H667" s="31">
        <f>Calculations!G645</f>
        <v>0</v>
      </c>
      <c r="I667" s="31">
        <f>Calculations!K645</f>
        <v>0</v>
      </c>
      <c r="J667" s="31">
        <f>Calculations!F645</f>
        <v>0</v>
      </c>
      <c r="K667" s="31">
        <f>Calculations!J645</f>
        <v>0</v>
      </c>
      <c r="L667" s="31">
        <f>Calculations!E645</f>
        <v>0</v>
      </c>
      <c r="M667" s="31">
        <f>Calculations!I645</f>
        <v>0</v>
      </c>
      <c r="N667" s="31">
        <f>Calculations!P645</f>
        <v>0</v>
      </c>
      <c r="O667" s="31">
        <f>Calculations!U645</f>
        <v>0</v>
      </c>
      <c r="P667" s="31">
        <f>Calculations!N645</f>
        <v>0</v>
      </c>
      <c r="Q667" s="31">
        <f>Calculations!S645</f>
        <v>0</v>
      </c>
      <c r="R667" s="31">
        <f>Calculations!M645</f>
        <v>0</v>
      </c>
      <c r="S667" s="31">
        <f>Calculations!R645</f>
        <v>0</v>
      </c>
      <c r="T667" s="31">
        <f>Calculations!AA645</f>
        <v>0</v>
      </c>
      <c r="U667" s="31">
        <f>Calculations!AE645</f>
        <v>0</v>
      </c>
      <c r="V667" s="31">
        <f>Calculations!AB645</f>
        <v>0</v>
      </c>
      <c r="W667" s="31">
        <f>Calculations!AF645</f>
        <v>0</v>
      </c>
      <c r="X667" s="31">
        <f>Calculations!AC645</f>
        <v>0</v>
      </c>
      <c r="Y667" s="31">
        <f>Calculations!AG645</f>
        <v>0</v>
      </c>
      <c r="Z667" s="31">
        <f>Calculations!AD645</f>
        <v>0</v>
      </c>
      <c r="AA667" s="31">
        <f>Calculations!AH645</f>
        <v>0</v>
      </c>
      <c r="AB667" s="15" t="s">
        <v>64</v>
      </c>
      <c r="AC667" s="14" t="s">
        <v>2098</v>
      </c>
      <c r="AD667" s="22" t="s">
        <v>2106</v>
      </c>
      <c r="AE667" s="22" t="s">
        <v>2101</v>
      </c>
      <c r="AF667" s="22"/>
      <c r="AG667" s="14" t="s">
        <v>2121</v>
      </c>
    </row>
    <row r="668" spans="2:33" ht="37.5" x14ac:dyDescent="0.25">
      <c r="B668" s="54" t="str">
        <f>Calculations!A646</f>
        <v>R292</v>
      </c>
      <c r="C668" s="14" t="str">
        <f>Calculations!B646</f>
        <v>Land to rear of 'Holmby'</v>
      </c>
      <c r="D668" s="9" t="str">
        <f>Calculations!C646</f>
        <v>Housing</v>
      </c>
      <c r="E668" s="31">
        <f>Calculations!D646</f>
        <v>0.29799999999999999</v>
      </c>
      <c r="F668" s="31">
        <f>Calculations!H646</f>
        <v>0.29799999999999999</v>
      </c>
      <c r="G668" s="31">
        <f>Calculations!L646</f>
        <v>100</v>
      </c>
      <c r="H668" s="31">
        <f>Calculations!G646</f>
        <v>0</v>
      </c>
      <c r="I668" s="31">
        <f>Calculations!K646</f>
        <v>0</v>
      </c>
      <c r="J668" s="31">
        <f>Calculations!F646</f>
        <v>0</v>
      </c>
      <c r="K668" s="31">
        <f>Calculations!J646</f>
        <v>0</v>
      </c>
      <c r="L668" s="31">
        <f>Calculations!E646</f>
        <v>0</v>
      </c>
      <c r="M668" s="31">
        <f>Calculations!I646</f>
        <v>0</v>
      </c>
      <c r="N668" s="31">
        <f>Calculations!P646</f>
        <v>0</v>
      </c>
      <c r="O668" s="31">
        <f>Calculations!U646</f>
        <v>0</v>
      </c>
      <c r="P668" s="31">
        <f>Calculations!N646</f>
        <v>0</v>
      </c>
      <c r="Q668" s="31">
        <f>Calculations!S646</f>
        <v>0</v>
      </c>
      <c r="R668" s="31">
        <f>Calculations!M646</f>
        <v>0</v>
      </c>
      <c r="S668" s="31">
        <f>Calculations!R646</f>
        <v>0</v>
      </c>
      <c r="T668" s="31">
        <f>Calculations!AA646</f>
        <v>0</v>
      </c>
      <c r="U668" s="31">
        <f>Calculations!AE646</f>
        <v>0</v>
      </c>
      <c r="V668" s="31">
        <f>Calculations!AB646</f>
        <v>0</v>
      </c>
      <c r="W668" s="31">
        <f>Calculations!AF646</f>
        <v>0</v>
      </c>
      <c r="X668" s="31">
        <f>Calculations!AC646</f>
        <v>0</v>
      </c>
      <c r="Y668" s="31">
        <f>Calculations!AG646</f>
        <v>0</v>
      </c>
      <c r="Z668" s="31">
        <f>Calculations!AD646</f>
        <v>0</v>
      </c>
      <c r="AA668" s="31">
        <f>Calculations!AH646</f>
        <v>0</v>
      </c>
      <c r="AB668" s="15" t="s">
        <v>64</v>
      </c>
      <c r="AC668" s="14" t="s">
        <v>2099</v>
      </c>
      <c r="AD668" s="22" t="s">
        <v>2107</v>
      </c>
      <c r="AE668" s="22" t="s">
        <v>2102</v>
      </c>
      <c r="AF668" s="22"/>
      <c r="AG668" s="14" t="s">
        <v>2122</v>
      </c>
    </row>
    <row r="669" spans="2:33" ht="37.5" x14ac:dyDescent="0.25">
      <c r="B669" s="54" t="str">
        <f>Calculations!A647</f>
        <v>R296</v>
      </c>
      <c r="C669" s="14" t="str">
        <f>Calculations!B647</f>
        <v>Land adjacent The Laines</v>
      </c>
      <c r="D669" s="9" t="str">
        <f>Calculations!C647</f>
        <v>Housing</v>
      </c>
      <c r="E669" s="31">
        <f>Calculations!D647</f>
        <v>0.41799999999999998</v>
      </c>
      <c r="F669" s="31">
        <f>Calculations!H647</f>
        <v>0.41799999999999998</v>
      </c>
      <c r="G669" s="31">
        <f>Calculations!L647</f>
        <v>100</v>
      </c>
      <c r="H669" s="31">
        <f>Calculations!G647</f>
        <v>0</v>
      </c>
      <c r="I669" s="31">
        <f>Calculations!K647</f>
        <v>0</v>
      </c>
      <c r="J669" s="31">
        <f>Calculations!F647</f>
        <v>0</v>
      </c>
      <c r="K669" s="31">
        <f>Calculations!J647</f>
        <v>0</v>
      </c>
      <c r="L669" s="31">
        <f>Calculations!E647</f>
        <v>0</v>
      </c>
      <c r="M669" s="31">
        <f>Calculations!I647</f>
        <v>0</v>
      </c>
      <c r="N669" s="31">
        <f>Calculations!P647</f>
        <v>0</v>
      </c>
      <c r="O669" s="31">
        <f>Calculations!U647</f>
        <v>0</v>
      </c>
      <c r="P669" s="31">
        <f>Calculations!N647</f>
        <v>0</v>
      </c>
      <c r="Q669" s="31">
        <f>Calculations!S647</f>
        <v>0</v>
      </c>
      <c r="R669" s="31">
        <f>Calculations!M647</f>
        <v>0</v>
      </c>
      <c r="S669" s="31">
        <f>Calculations!R647</f>
        <v>0</v>
      </c>
      <c r="T669" s="31">
        <f>Calculations!AA647</f>
        <v>0</v>
      </c>
      <c r="U669" s="31">
        <f>Calculations!AE647</f>
        <v>0</v>
      </c>
      <c r="V669" s="31">
        <f>Calculations!AB647</f>
        <v>0</v>
      </c>
      <c r="W669" s="31">
        <f>Calculations!AF647</f>
        <v>0</v>
      </c>
      <c r="X669" s="31">
        <f>Calculations!AC647</f>
        <v>0</v>
      </c>
      <c r="Y669" s="31">
        <f>Calculations!AG647</f>
        <v>0</v>
      </c>
      <c r="Z669" s="31">
        <f>Calculations!AD647</f>
        <v>0</v>
      </c>
      <c r="AA669" s="31">
        <f>Calculations!AH647</f>
        <v>0</v>
      </c>
      <c r="AB669" s="15" t="s">
        <v>64</v>
      </c>
      <c r="AC669" s="14" t="s">
        <v>2099</v>
      </c>
      <c r="AD669" s="22" t="s">
        <v>2107</v>
      </c>
      <c r="AE669" s="22" t="s">
        <v>2102</v>
      </c>
      <c r="AF669" s="22"/>
      <c r="AG669" s="14" t="s">
        <v>2122</v>
      </c>
    </row>
    <row r="670" spans="2:33" ht="37.5" x14ac:dyDescent="0.25">
      <c r="B670" s="54" t="str">
        <f>Calculations!A648</f>
        <v>R297</v>
      </c>
      <c r="C670" s="14" t="str">
        <f>Calculations!B648</f>
        <v>Land at Ox Yard</v>
      </c>
      <c r="D670" s="9" t="str">
        <f>Calculations!C648</f>
        <v>Housing</v>
      </c>
      <c r="E670" s="31">
        <f>Calculations!D648</f>
        <v>0.1</v>
      </c>
      <c r="F670" s="31">
        <f>Calculations!H648</f>
        <v>0.1</v>
      </c>
      <c r="G670" s="31">
        <f>Calculations!L648</f>
        <v>100</v>
      </c>
      <c r="H670" s="31">
        <f>Calculations!G648</f>
        <v>0</v>
      </c>
      <c r="I670" s="31">
        <f>Calculations!K648</f>
        <v>0</v>
      </c>
      <c r="J670" s="31">
        <f>Calculations!F648</f>
        <v>0</v>
      </c>
      <c r="K670" s="31">
        <f>Calculations!J648</f>
        <v>0</v>
      </c>
      <c r="L670" s="31">
        <f>Calculations!E648</f>
        <v>0</v>
      </c>
      <c r="M670" s="31">
        <f>Calculations!I648</f>
        <v>0</v>
      </c>
      <c r="N670" s="31">
        <f>Calculations!P648</f>
        <v>0</v>
      </c>
      <c r="O670" s="31">
        <f>Calculations!U648</f>
        <v>0</v>
      </c>
      <c r="P670" s="31">
        <f>Calculations!N648</f>
        <v>0</v>
      </c>
      <c r="Q670" s="31">
        <f>Calculations!S648</f>
        <v>0</v>
      </c>
      <c r="R670" s="31">
        <f>Calculations!M648</f>
        <v>0</v>
      </c>
      <c r="S670" s="31">
        <f>Calculations!R648</f>
        <v>0</v>
      </c>
      <c r="T670" s="31">
        <f>Calculations!AA648</f>
        <v>0</v>
      </c>
      <c r="U670" s="31">
        <f>Calculations!AE648</f>
        <v>0</v>
      </c>
      <c r="V670" s="31">
        <f>Calculations!AB648</f>
        <v>0</v>
      </c>
      <c r="W670" s="31">
        <f>Calculations!AF648</f>
        <v>0</v>
      </c>
      <c r="X670" s="31">
        <f>Calculations!AC648</f>
        <v>0</v>
      </c>
      <c r="Y670" s="31">
        <f>Calculations!AG648</f>
        <v>0</v>
      </c>
      <c r="Z670" s="31">
        <f>Calculations!AD648</f>
        <v>0</v>
      </c>
      <c r="AA670" s="31">
        <f>Calculations!AH648</f>
        <v>0</v>
      </c>
      <c r="AB670" s="15" t="s">
        <v>64</v>
      </c>
      <c r="AC670" s="14" t="s">
        <v>2099</v>
      </c>
      <c r="AD670" s="22" t="s">
        <v>2107</v>
      </c>
      <c r="AE670" s="22" t="s">
        <v>2102</v>
      </c>
      <c r="AF670" s="22"/>
      <c r="AG670" s="14" t="s">
        <v>2122</v>
      </c>
    </row>
    <row r="671" spans="2:33" ht="37.5" x14ac:dyDescent="0.25">
      <c r="B671" s="54" t="str">
        <f>Calculations!A649</f>
        <v>R298</v>
      </c>
      <c r="C671" s="14" t="str">
        <f>Calculations!B649</f>
        <v>Land between the Manor Farm House and The Malt House</v>
      </c>
      <c r="D671" s="9" t="str">
        <f>Calculations!C649</f>
        <v>Housing</v>
      </c>
      <c r="E671" s="31">
        <f>Calculations!D649</f>
        <v>0.94699999999999995</v>
      </c>
      <c r="F671" s="31">
        <f>Calculations!H649</f>
        <v>0.94699999999999995</v>
      </c>
      <c r="G671" s="31">
        <f>Calculations!L649</f>
        <v>100</v>
      </c>
      <c r="H671" s="31">
        <f>Calculations!G649</f>
        <v>0</v>
      </c>
      <c r="I671" s="31">
        <f>Calculations!K649</f>
        <v>0</v>
      </c>
      <c r="J671" s="31">
        <f>Calculations!F649</f>
        <v>0</v>
      </c>
      <c r="K671" s="31">
        <f>Calculations!J649</f>
        <v>0</v>
      </c>
      <c r="L671" s="31">
        <f>Calculations!E649</f>
        <v>0</v>
      </c>
      <c r="M671" s="31">
        <f>Calculations!I649</f>
        <v>0</v>
      </c>
      <c r="N671" s="31">
        <f>Calculations!P649</f>
        <v>0</v>
      </c>
      <c r="O671" s="31">
        <f>Calculations!U649</f>
        <v>0</v>
      </c>
      <c r="P671" s="31">
        <f>Calculations!N649</f>
        <v>0</v>
      </c>
      <c r="Q671" s="31">
        <f>Calculations!S649</f>
        <v>0</v>
      </c>
      <c r="R671" s="31">
        <f>Calculations!M649</f>
        <v>0</v>
      </c>
      <c r="S671" s="31">
        <f>Calculations!R649</f>
        <v>0</v>
      </c>
      <c r="T671" s="31">
        <f>Calculations!AA649</f>
        <v>0</v>
      </c>
      <c r="U671" s="31">
        <f>Calculations!AE649</f>
        <v>0</v>
      </c>
      <c r="V671" s="31">
        <f>Calculations!AB649</f>
        <v>0</v>
      </c>
      <c r="W671" s="31">
        <f>Calculations!AF649</f>
        <v>0</v>
      </c>
      <c r="X671" s="31">
        <f>Calculations!AC649</f>
        <v>0</v>
      </c>
      <c r="Y671" s="31">
        <f>Calculations!AG649</f>
        <v>0</v>
      </c>
      <c r="Z671" s="31">
        <f>Calculations!AD649</f>
        <v>0</v>
      </c>
      <c r="AA671" s="31">
        <f>Calculations!AH649</f>
        <v>0</v>
      </c>
      <c r="AB671" s="15" t="s">
        <v>64</v>
      </c>
      <c r="AC671" s="14" t="s">
        <v>2099</v>
      </c>
      <c r="AD671" s="22" t="s">
        <v>2107</v>
      </c>
      <c r="AE671" s="22" t="s">
        <v>2102</v>
      </c>
      <c r="AF671" s="22"/>
      <c r="AG671" s="14" t="s">
        <v>2122</v>
      </c>
    </row>
    <row r="672" spans="2:33" ht="37.5" x14ac:dyDescent="0.25">
      <c r="B672" s="54" t="str">
        <f>Calculations!A650</f>
        <v>R3</v>
      </c>
      <c r="C672" s="14" t="str">
        <f>Calculations!B650</f>
        <v>Land Adjacent to 2-3 The Approach</v>
      </c>
      <c r="D672" s="9" t="str">
        <f>Calculations!C650</f>
        <v>Housing</v>
      </c>
      <c r="E672" s="31">
        <f>Calculations!D650</f>
        <v>0.04</v>
      </c>
      <c r="F672" s="31">
        <f>Calculations!H650</f>
        <v>0.04</v>
      </c>
      <c r="G672" s="31">
        <f>Calculations!L650</f>
        <v>100</v>
      </c>
      <c r="H672" s="31">
        <f>Calculations!G650</f>
        <v>0</v>
      </c>
      <c r="I672" s="31">
        <f>Calculations!K650</f>
        <v>0</v>
      </c>
      <c r="J672" s="31">
        <f>Calculations!F650</f>
        <v>0</v>
      </c>
      <c r="K672" s="31">
        <f>Calculations!J650</f>
        <v>0</v>
      </c>
      <c r="L672" s="31">
        <f>Calculations!E650</f>
        <v>0</v>
      </c>
      <c r="M672" s="31">
        <f>Calculations!I650</f>
        <v>0</v>
      </c>
      <c r="N672" s="31">
        <f>Calculations!P650</f>
        <v>0</v>
      </c>
      <c r="O672" s="31">
        <f>Calculations!U650</f>
        <v>0</v>
      </c>
      <c r="P672" s="31">
        <f>Calculations!N650</f>
        <v>0</v>
      </c>
      <c r="Q672" s="31">
        <f>Calculations!S650</f>
        <v>0</v>
      </c>
      <c r="R672" s="31">
        <f>Calculations!M650</f>
        <v>0</v>
      </c>
      <c r="S672" s="31">
        <f>Calculations!R650</f>
        <v>0</v>
      </c>
      <c r="T672" s="31">
        <f>Calculations!AA650</f>
        <v>0</v>
      </c>
      <c r="U672" s="31">
        <f>Calculations!AE650</f>
        <v>0</v>
      </c>
      <c r="V672" s="31">
        <f>Calculations!AB650</f>
        <v>0</v>
      </c>
      <c r="W672" s="31">
        <f>Calculations!AF650</f>
        <v>0</v>
      </c>
      <c r="X672" s="31">
        <f>Calculations!AC650</f>
        <v>0</v>
      </c>
      <c r="Y672" s="31">
        <f>Calculations!AG650</f>
        <v>0</v>
      </c>
      <c r="Z672" s="31">
        <f>Calculations!AD650</f>
        <v>0</v>
      </c>
      <c r="AA672" s="31">
        <f>Calculations!AH650</f>
        <v>0</v>
      </c>
      <c r="AB672" s="15" t="s">
        <v>64</v>
      </c>
      <c r="AC672" s="14" t="s">
        <v>2099</v>
      </c>
      <c r="AD672" s="22" t="s">
        <v>2107</v>
      </c>
      <c r="AE672" s="22" t="s">
        <v>2102</v>
      </c>
      <c r="AF672" s="22"/>
      <c r="AG672" s="14" t="s">
        <v>2122</v>
      </c>
    </row>
    <row r="673" spans="2:33" ht="37.5" x14ac:dyDescent="0.25">
      <c r="B673" s="54" t="str">
        <f>Calculations!A651</f>
        <v>R300</v>
      </c>
      <c r="C673" s="14" t="str">
        <f>Calculations!B651</f>
        <v>St Peter's Close</v>
      </c>
      <c r="D673" s="9" t="str">
        <f>Calculations!C651</f>
        <v>Housing</v>
      </c>
      <c r="E673" s="31">
        <f>Calculations!D651</f>
        <v>0.17399999999999999</v>
      </c>
      <c r="F673" s="31">
        <f>Calculations!H651</f>
        <v>0.17399999999999999</v>
      </c>
      <c r="G673" s="31">
        <f>Calculations!L651</f>
        <v>100</v>
      </c>
      <c r="H673" s="31">
        <f>Calculations!G651</f>
        <v>0</v>
      </c>
      <c r="I673" s="31">
        <f>Calculations!K651</f>
        <v>0</v>
      </c>
      <c r="J673" s="31">
        <f>Calculations!F651</f>
        <v>0</v>
      </c>
      <c r="K673" s="31">
        <f>Calculations!J651</f>
        <v>0</v>
      </c>
      <c r="L673" s="31">
        <f>Calculations!E651</f>
        <v>0</v>
      </c>
      <c r="M673" s="31">
        <f>Calculations!I651</f>
        <v>0</v>
      </c>
      <c r="N673" s="31">
        <f>Calculations!P651</f>
        <v>0</v>
      </c>
      <c r="O673" s="31">
        <f>Calculations!U651</f>
        <v>0</v>
      </c>
      <c r="P673" s="31">
        <f>Calculations!N651</f>
        <v>0</v>
      </c>
      <c r="Q673" s="31">
        <f>Calculations!S651</f>
        <v>0</v>
      </c>
      <c r="R673" s="31">
        <f>Calculations!M651</f>
        <v>0</v>
      </c>
      <c r="S673" s="31">
        <f>Calculations!R651</f>
        <v>0</v>
      </c>
      <c r="T673" s="31">
        <f>Calculations!AA651</f>
        <v>0</v>
      </c>
      <c r="U673" s="31">
        <f>Calculations!AE651</f>
        <v>0</v>
      </c>
      <c r="V673" s="31">
        <f>Calculations!AB651</f>
        <v>0</v>
      </c>
      <c r="W673" s="31">
        <f>Calculations!AF651</f>
        <v>0</v>
      </c>
      <c r="X673" s="31">
        <f>Calculations!AC651</f>
        <v>0</v>
      </c>
      <c r="Y673" s="31">
        <f>Calculations!AG651</f>
        <v>0</v>
      </c>
      <c r="Z673" s="31">
        <f>Calculations!AD651</f>
        <v>0</v>
      </c>
      <c r="AA673" s="31">
        <f>Calculations!AH651</f>
        <v>0</v>
      </c>
      <c r="AB673" s="15" t="s">
        <v>64</v>
      </c>
      <c r="AC673" s="14" t="s">
        <v>2099</v>
      </c>
      <c r="AD673" s="22" t="s">
        <v>2107</v>
      </c>
      <c r="AE673" s="22" t="s">
        <v>2102</v>
      </c>
      <c r="AF673" s="22"/>
      <c r="AG673" s="14" t="s">
        <v>2122</v>
      </c>
    </row>
    <row r="674" spans="2:33" ht="37.5" x14ac:dyDescent="0.25">
      <c r="B674" s="54" t="str">
        <f>Calculations!A652</f>
        <v>R308</v>
      </c>
      <c r="C674" s="14" t="str">
        <f>Calculations!B652</f>
        <v>Field near Cherry Garth</v>
      </c>
      <c r="D674" s="9" t="str">
        <f>Calculations!C652</f>
        <v>Housing</v>
      </c>
      <c r="E674" s="31">
        <f>Calculations!D652</f>
        <v>2.2069999999999999</v>
      </c>
      <c r="F674" s="31">
        <f>Calculations!H652</f>
        <v>2.2069999999999999</v>
      </c>
      <c r="G674" s="31">
        <f>Calculations!L652</f>
        <v>100</v>
      </c>
      <c r="H674" s="31">
        <f>Calculations!G652</f>
        <v>0</v>
      </c>
      <c r="I674" s="31">
        <f>Calculations!K652</f>
        <v>0</v>
      </c>
      <c r="J674" s="31">
        <f>Calculations!F652</f>
        <v>0</v>
      </c>
      <c r="K674" s="31">
        <f>Calculations!J652</f>
        <v>0</v>
      </c>
      <c r="L674" s="31">
        <f>Calculations!E652</f>
        <v>0</v>
      </c>
      <c r="M674" s="31">
        <f>Calculations!I652</f>
        <v>0</v>
      </c>
      <c r="N674" s="31">
        <f>Calculations!P652</f>
        <v>0</v>
      </c>
      <c r="O674" s="31">
        <f>Calculations!U652</f>
        <v>0</v>
      </c>
      <c r="P674" s="31">
        <f>Calculations!N652</f>
        <v>0</v>
      </c>
      <c r="Q674" s="31">
        <f>Calculations!S652</f>
        <v>0</v>
      </c>
      <c r="R674" s="31">
        <f>Calculations!M652</f>
        <v>0</v>
      </c>
      <c r="S674" s="31">
        <f>Calculations!R652</f>
        <v>0</v>
      </c>
      <c r="T674" s="31">
        <f>Calculations!AA652</f>
        <v>0</v>
      </c>
      <c r="U674" s="31">
        <f>Calculations!AE652</f>
        <v>0</v>
      </c>
      <c r="V674" s="31">
        <f>Calculations!AB652</f>
        <v>0</v>
      </c>
      <c r="W674" s="31">
        <f>Calculations!AF652</f>
        <v>0</v>
      </c>
      <c r="X674" s="31">
        <f>Calculations!AC652</f>
        <v>0</v>
      </c>
      <c r="Y674" s="31">
        <f>Calculations!AG652</f>
        <v>0</v>
      </c>
      <c r="Z674" s="31">
        <f>Calculations!AD652</f>
        <v>0</v>
      </c>
      <c r="AA674" s="31">
        <f>Calculations!AH652</f>
        <v>0</v>
      </c>
      <c r="AB674" s="15" t="s">
        <v>64</v>
      </c>
      <c r="AC674" s="14" t="s">
        <v>2098</v>
      </c>
      <c r="AD674" s="22" t="s">
        <v>2106</v>
      </c>
      <c r="AE674" s="22" t="s">
        <v>2101</v>
      </c>
      <c r="AF674" s="22"/>
      <c r="AG674" s="14" t="s">
        <v>2121</v>
      </c>
    </row>
    <row r="675" spans="2:33" ht="25" x14ac:dyDescent="0.25">
      <c r="B675" s="54" t="str">
        <f>Calculations!A653</f>
        <v>R329</v>
      </c>
      <c r="C675" s="14" t="str">
        <f>Calculations!B653</f>
        <v>Site 1 - Land at Fyfield</v>
      </c>
      <c r="D675" s="9" t="str">
        <f>Calculations!C653</f>
        <v>Housing</v>
      </c>
      <c r="E675" s="31">
        <f>Calculations!D653</f>
        <v>0.13300000000000001</v>
      </c>
      <c r="F675" s="31">
        <f>Calculations!H653</f>
        <v>0</v>
      </c>
      <c r="G675" s="31">
        <f>Calculations!L653</f>
        <v>0</v>
      </c>
      <c r="H675" s="31">
        <f>Calculations!G653</f>
        <v>0.13300000000000001</v>
      </c>
      <c r="I675" s="31">
        <f>Calculations!K653</f>
        <v>100</v>
      </c>
      <c r="J675" s="31">
        <f>Calculations!F653</f>
        <v>0</v>
      </c>
      <c r="K675" s="31">
        <f>Calculations!J653</f>
        <v>0</v>
      </c>
      <c r="L675" s="31">
        <f>Calculations!E653</f>
        <v>0</v>
      </c>
      <c r="M675" s="31">
        <f>Calculations!I653</f>
        <v>0</v>
      </c>
      <c r="N675" s="31">
        <f>Calculations!P653</f>
        <v>0</v>
      </c>
      <c r="O675" s="31">
        <f>Calculations!U653</f>
        <v>0</v>
      </c>
      <c r="P675" s="31">
        <f>Calculations!N653</f>
        <v>0</v>
      </c>
      <c r="Q675" s="31">
        <f>Calculations!S653</f>
        <v>0</v>
      </c>
      <c r="R675" s="31">
        <f>Calculations!M653</f>
        <v>0</v>
      </c>
      <c r="S675" s="31">
        <f>Calculations!R653</f>
        <v>0</v>
      </c>
      <c r="T675" s="31">
        <f>Calculations!AA653</f>
        <v>0</v>
      </c>
      <c r="U675" s="31">
        <f>Calculations!AE653</f>
        <v>0</v>
      </c>
      <c r="V675" s="31">
        <f>Calculations!AB653</f>
        <v>0.13300000000000001</v>
      </c>
      <c r="W675" s="31">
        <f>Calculations!AF653</f>
        <v>100</v>
      </c>
      <c r="X675" s="31">
        <f>Calculations!AC653</f>
        <v>0</v>
      </c>
      <c r="Y675" s="31">
        <f>Calculations!AG653</f>
        <v>0</v>
      </c>
      <c r="Z675" s="31">
        <f>Calculations!AD653</f>
        <v>0</v>
      </c>
      <c r="AA675" s="31">
        <f>Calculations!AH653</f>
        <v>0</v>
      </c>
      <c r="AB675" s="15" t="s">
        <v>64</v>
      </c>
      <c r="AC675" s="14" t="s">
        <v>2097</v>
      </c>
      <c r="AD675" s="22" t="s">
        <v>2116</v>
      </c>
      <c r="AE675" s="22" t="s">
        <v>2117</v>
      </c>
      <c r="AF675" s="22"/>
      <c r="AG675" s="14" t="s">
        <v>2123</v>
      </c>
    </row>
    <row r="676" spans="2:33" ht="25" x14ac:dyDescent="0.25">
      <c r="B676" s="54" t="str">
        <f>Calculations!A654</f>
        <v>R330</v>
      </c>
      <c r="C676" s="14" t="str">
        <f>Calculations!B654</f>
        <v>Site 2- Land at Fyfield</v>
      </c>
      <c r="D676" s="9" t="str">
        <f>Calculations!C654</f>
        <v>Housing</v>
      </c>
      <c r="E676" s="31">
        <f>Calculations!D654</f>
        <v>0.20399999999999999</v>
      </c>
      <c r="F676" s="31">
        <f>Calculations!H654</f>
        <v>2.9999999999999749E-3</v>
      </c>
      <c r="G676" s="31">
        <f>Calculations!L654</f>
        <v>1.4705882352941055</v>
      </c>
      <c r="H676" s="31">
        <f>Calculations!G654</f>
        <v>0.20100000000000001</v>
      </c>
      <c r="I676" s="31">
        <f>Calculations!K654</f>
        <v>98.529411764705898</v>
      </c>
      <c r="J676" s="31">
        <f>Calculations!F654</f>
        <v>0</v>
      </c>
      <c r="K676" s="31">
        <f>Calculations!J654</f>
        <v>0</v>
      </c>
      <c r="L676" s="31">
        <f>Calculations!E654</f>
        <v>0</v>
      </c>
      <c r="M676" s="31">
        <f>Calculations!I654</f>
        <v>0</v>
      </c>
      <c r="N676" s="31">
        <f>Calculations!P654</f>
        <v>0</v>
      </c>
      <c r="O676" s="31">
        <f>Calculations!U654</f>
        <v>0</v>
      </c>
      <c r="P676" s="31">
        <f>Calculations!N654</f>
        <v>0</v>
      </c>
      <c r="Q676" s="31">
        <f>Calculations!S654</f>
        <v>0</v>
      </c>
      <c r="R676" s="31">
        <f>Calculations!M654</f>
        <v>0</v>
      </c>
      <c r="S676" s="31">
        <f>Calculations!R654</f>
        <v>0</v>
      </c>
      <c r="T676" s="31">
        <f>Calculations!AA654</f>
        <v>0</v>
      </c>
      <c r="U676" s="31">
        <f>Calculations!AE654</f>
        <v>0</v>
      </c>
      <c r="V676" s="31">
        <f>Calculations!AB654</f>
        <v>0.20100000000000001</v>
      </c>
      <c r="W676" s="31">
        <f>Calculations!AF654</f>
        <v>98.529411764705898</v>
      </c>
      <c r="X676" s="31">
        <f>Calculations!AC654</f>
        <v>0</v>
      </c>
      <c r="Y676" s="31">
        <f>Calculations!AG654</f>
        <v>0</v>
      </c>
      <c r="Z676" s="31">
        <f>Calculations!AD654</f>
        <v>0</v>
      </c>
      <c r="AA676" s="31">
        <f>Calculations!AH654</f>
        <v>0</v>
      </c>
      <c r="AB676" s="15" t="s">
        <v>64</v>
      </c>
      <c r="AC676" s="14" t="s">
        <v>2097</v>
      </c>
      <c r="AD676" s="22" t="s">
        <v>2116</v>
      </c>
      <c r="AE676" s="22" t="s">
        <v>2117</v>
      </c>
      <c r="AF676" s="22"/>
      <c r="AG676" s="14" t="s">
        <v>2123</v>
      </c>
    </row>
    <row r="677" spans="2:33" ht="37.5" x14ac:dyDescent="0.25">
      <c r="B677" s="54" t="str">
        <f>Calculations!A655</f>
        <v>R331</v>
      </c>
      <c r="C677" s="14" t="str">
        <f>Calculations!B655</f>
        <v>Site 3- Land at Fyfield</v>
      </c>
      <c r="D677" s="9" t="str">
        <f>Calculations!C655</f>
        <v>Housing</v>
      </c>
      <c r="E677" s="31">
        <f>Calculations!D655</f>
        <v>2.0579999999999998</v>
      </c>
      <c r="F677" s="31">
        <f>Calculations!H655</f>
        <v>2.0579999999999998</v>
      </c>
      <c r="G677" s="31">
        <f>Calculations!L655</f>
        <v>100</v>
      </c>
      <c r="H677" s="31">
        <f>Calculations!G655</f>
        <v>0</v>
      </c>
      <c r="I677" s="31">
        <f>Calculations!K655</f>
        <v>0</v>
      </c>
      <c r="J677" s="31">
        <f>Calculations!F655</f>
        <v>0</v>
      </c>
      <c r="K677" s="31">
        <f>Calculations!J655</f>
        <v>0</v>
      </c>
      <c r="L677" s="31">
        <f>Calculations!E655</f>
        <v>0</v>
      </c>
      <c r="M677" s="31">
        <f>Calculations!I655</f>
        <v>0</v>
      </c>
      <c r="N677" s="31">
        <f>Calculations!P655</f>
        <v>0</v>
      </c>
      <c r="O677" s="31">
        <f>Calculations!U655</f>
        <v>0</v>
      </c>
      <c r="P677" s="31">
        <f>Calculations!N655</f>
        <v>0</v>
      </c>
      <c r="Q677" s="31">
        <f>Calculations!S655</f>
        <v>0</v>
      </c>
      <c r="R677" s="31">
        <f>Calculations!M655</f>
        <v>0</v>
      </c>
      <c r="S677" s="31">
        <f>Calculations!R655</f>
        <v>0</v>
      </c>
      <c r="T677" s="31">
        <f>Calculations!AA655</f>
        <v>0</v>
      </c>
      <c r="U677" s="31">
        <f>Calculations!AE655</f>
        <v>0</v>
      </c>
      <c r="V677" s="31">
        <f>Calculations!AB655</f>
        <v>0</v>
      </c>
      <c r="W677" s="31">
        <f>Calculations!AF655</f>
        <v>0</v>
      </c>
      <c r="X677" s="31">
        <f>Calculations!AC655</f>
        <v>0</v>
      </c>
      <c r="Y677" s="31">
        <f>Calculations!AG655</f>
        <v>0</v>
      </c>
      <c r="Z677" s="31">
        <f>Calculations!AD655</f>
        <v>0</v>
      </c>
      <c r="AA677" s="31">
        <f>Calculations!AH655</f>
        <v>0</v>
      </c>
      <c r="AB677" s="15" t="s">
        <v>64</v>
      </c>
      <c r="AC677" s="14" t="s">
        <v>2098</v>
      </c>
      <c r="AD677" s="22" t="s">
        <v>2106</v>
      </c>
      <c r="AE677" s="22" t="s">
        <v>2101</v>
      </c>
      <c r="AF677" s="22"/>
      <c r="AG677" s="14" t="s">
        <v>2121</v>
      </c>
    </row>
    <row r="678" spans="2:33" ht="37.5" x14ac:dyDescent="0.25">
      <c r="B678" s="54" t="str">
        <f>Calculations!A656</f>
        <v>R335</v>
      </c>
      <c r="C678" s="14" t="str">
        <f>Calculations!B656</f>
        <v>Land west of Tarlton</v>
      </c>
      <c r="D678" s="9" t="str">
        <f>Calculations!C656</f>
        <v>Housing</v>
      </c>
      <c r="E678" s="31">
        <f>Calculations!D656</f>
        <v>2.6459999999999999</v>
      </c>
      <c r="F678" s="31">
        <f>Calculations!H656</f>
        <v>2.6459999999999999</v>
      </c>
      <c r="G678" s="31">
        <f>Calculations!L656</f>
        <v>100</v>
      </c>
      <c r="H678" s="31">
        <f>Calculations!G656</f>
        <v>0</v>
      </c>
      <c r="I678" s="31">
        <f>Calculations!K656</f>
        <v>0</v>
      </c>
      <c r="J678" s="31">
        <f>Calculations!F656</f>
        <v>0</v>
      </c>
      <c r="K678" s="31">
        <f>Calculations!J656</f>
        <v>0</v>
      </c>
      <c r="L678" s="31">
        <f>Calculations!E656</f>
        <v>0</v>
      </c>
      <c r="M678" s="31">
        <f>Calculations!I656</f>
        <v>0</v>
      </c>
      <c r="N678" s="31">
        <f>Calculations!P656</f>
        <v>0</v>
      </c>
      <c r="O678" s="31">
        <f>Calculations!U656</f>
        <v>0</v>
      </c>
      <c r="P678" s="31">
        <f>Calculations!N656</f>
        <v>0</v>
      </c>
      <c r="Q678" s="31">
        <f>Calculations!S656</f>
        <v>0</v>
      </c>
      <c r="R678" s="31">
        <f>Calculations!M656</f>
        <v>0</v>
      </c>
      <c r="S678" s="31">
        <f>Calculations!R656</f>
        <v>0</v>
      </c>
      <c r="T678" s="31">
        <f>Calculations!AA656</f>
        <v>0</v>
      </c>
      <c r="U678" s="31">
        <f>Calculations!AE656</f>
        <v>0</v>
      </c>
      <c r="V678" s="31">
        <f>Calculations!AB656</f>
        <v>0</v>
      </c>
      <c r="W678" s="31">
        <f>Calculations!AF656</f>
        <v>0</v>
      </c>
      <c r="X678" s="31">
        <f>Calculations!AC656</f>
        <v>0</v>
      </c>
      <c r="Y678" s="31">
        <f>Calculations!AG656</f>
        <v>0</v>
      </c>
      <c r="Z678" s="31">
        <f>Calculations!AD656</f>
        <v>0</v>
      </c>
      <c r="AA678" s="31">
        <f>Calculations!AH656</f>
        <v>0</v>
      </c>
      <c r="AB678" s="15" t="s">
        <v>64</v>
      </c>
      <c r="AC678" s="14" t="s">
        <v>2098</v>
      </c>
      <c r="AD678" s="22" t="s">
        <v>2106</v>
      </c>
      <c r="AE678" s="22" t="s">
        <v>2101</v>
      </c>
      <c r="AF678" s="22"/>
      <c r="AG678" s="14" t="s">
        <v>2121</v>
      </c>
    </row>
    <row r="679" spans="2:33" ht="25.5" customHeight="1" x14ac:dyDescent="0.25">
      <c r="B679" s="54" t="str">
        <f>Calculations!A657</f>
        <v>R33A</v>
      </c>
      <c r="C679" s="14" t="str">
        <f>Calculations!B657</f>
        <v>Timber Yard</v>
      </c>
      <c r="D679" s="9" t="str">
        <f>Calculations!C657</f>
        <v>Housing</v>
      </c>
      <c r="E679" s="31">
        <f>Calculations!D657</f>
        <v>2.4329999999999998</v>
      </c>
      <c r="F679" s="31">
        <f>Calculations!H657</f>
        <v>2.4329999999999998</v>
      </c>
      <c r="G679" s="31">
        <f>Calculations!L657</f>
        <v>100</v>
      </c>
      <c r="H679" s="31">
        <f>Calculations!G657</f>
        <v>0</v>
      </c>
      <c r="I679" s="31">
        <f>Calculations!K657</f>
        <v>0</v>
      </c>
      <c r="J679" s="31">
        <f>Calculations!F657</f>
        <v>0</v>
      </c>
      <c r="K679" s="31">
        <f>Calculations!J657</f>
        <v>0</v>
      </c>
      <c r="L679" s="31">
        <f>Calculations!E657</f>
        <v>0</v>
      </c>
      <c r="M679" s="31">
        <f>Calculations!I657</f>
        <v>0</v>
      </c>
      <c r="N679" s="31">
        <f>Calculations!P657</f>
        <v>6.8000000000000005E-2</v>
      </c>
      <c r="O679" s="31">
        <f>Calculations!U657</f>
        <v>2.7949034114262234</v>
      </c>
      <c r="P679" s="31">
        <f>Calculations!N657</f>
        <v>1.7000000000000001E-2</v>
      </c>
      <c r="Q679" s="31">
        <f>Calculations!S657</f>
        <v>0.69872585285655586</v>
      </c>
      <c r="R679" s="31">
        <f>Calculations!M657</f>
        <v>1.4999999999999999E-2</v>
      </c>
      <c r="S679" s="31">
        <f>Calculations!R657</f>
        <v>0.61652281134401976</v>
      </c>
      <c r="T679" s="31">
        <f>Calculations!AA657</f>
        <v>0</v>
      </c>
      <c r="U679" s="31">
        <f>Calculations!AE657</f>
        <v>0</v>
      </c>
      <c r="V679" s="31">
        <f>Calculations!AB657</f>
        <v>0</v>
      </c>
      <c r="W679" s="31">
        <f>Calculations!AF657</f>
        <v>0</v>
      </c>
      <c r="X679" s="31">
        <f>Calculations!AC657</f>
        <v>0</v>
      </c>
      <c r="Y679" s="31">
        <f>Calculations!AG657</f>
        <v>0</v>
      </c>
      <c r="Z679" s="31">
        <f>Calculations!AD657</f>
        <v>0</v>
      </c>
      <c r="AA679" s="31">
        <f>Calculations!AH657</f>
        <v>0</v>
      </c>
      <c r="AB679" s="15" t="s">
        <v>64</v>
      </c>
      <c r="AC679" s="14" t="s">
        <v>2097</v>
      </c>
      <c r="AD679" s="22" t="s">
        <v>2119</v>
      </c>
      <c r="AE679" s="22" t="s">
        <v>2120</v>
      </c>
      <c r="AF679" s="22"/>
      <c r="AG679" s="14" t="s">
        <v>2124</v>
      </c>
    </row>
    <row r="680" spans="2:33" ht="37.5" x14ac:dyDescent="0.25">
      <c r="B680" s="54" t="str">
        <f>Calculations!A658</f>
        <v>R33B</v>
      </c>
      <c r="C680" s="14" t="str">
        <f>Calculations!B658</f>
        <v>Redundant Farm Buildings</v>
      </c>
      <c r="D680" s="9" t="str">
        <f>Calculations!C658</f>
        <v>Housing</v>
      </c>
      <c r="E680" s="31">
        <f>Calculations!D658</f>
        <v>0.45600000000000002</v>
      </c>
      <c r="F680" s="31">
        <f>Calculations!H658</f>
        <v>0.45600000000000002</v>
      </c>
      <c r="G680" s="31">
        <f>Calculations!L658</f>
        <v>100</v>
      </c>
      <c r="H680" s="31">
        <f>Calculations!G658</f>
        <v>0</v>
      </c>
      <c r="I680" s="31">
        <f>Calculations!K658</f>
        <v>0</v>
      </c>
      <c r="J680" s="31">
        <f>Calculations!F658</f>
        <v>0</v>
      </c>
      <c r="K680" s="31">
        <f>Calculations!J658</f>
        <v>0</v>
      </c>
      <c r="L680" s="31">
        <f>Calculations!E658</f>
        <v>0</v>
      </c>
      <c r="M680" s="31">
        <f>Calculations!I658</f>
        <v>0</v>
      </c>
      <c r="N680" s="31">
        <f>Calculations!P658</f>
        <v>0</v>
      </c>
      <c r="O680" s="31">
        <f>Calculations!U658</f>
        <v>0</v>
      </c>
      <c r="P680" s="31">
        <f>Calculations!N658</f>
        <v>0</v>
      </c>
      <c r="Q680" s="31">
        <f>Calculations!S658</f>
        <v>0</v>
      </c>
      <c r="R680" s="31">
        <f>Calculations!M658</f>
        <v>0</v>
      </c>
      <c r="S680" s="31">
        <f>Calculations!R658</f>
        <v>0</v>
      </c>
      <c r="T680" s="31">
        <f>Calculations!AA658</f>
        <v>0</v>
      </c>
      <c r="U680" s="31">
        <f>Calculations!AE658</f>
        <v>0</v>
      </c>
      <c r="V680" s="31">
        <f>Calculations!AB658</f>
        <v>0</v>
      </c>
      <c r="W680" s="31">
        <f>Calculations!AF658</f>
        <v>0</v>
      </c>
      <c r="X680" s="31">
        <f>Calculations!AC658</f>
        <v>0</v>
      </c>
      <c r="Y680" s="31">
        <f>Calculations!AG658</f>
        <v>0</v>
      </c>
      <c r="Z680" s="31">
        <f>Calculations!AD658</f>
        <v>0</v>
      </c>
      <c r="AA680" s="31">
        <f>Calculations!AH658</f>
        <v>0</v>
      </c>
      <c r="AB680" s="15" t="s">
        <v>64</v>
      </c>
      <c r="AC680" s="14" t="s">
        <v>2099</v>
      </c>
      <c r="AD680" s="22" t="s">
        <v>2107</v>
      </c>
      <c r="AE680" s="22" t="s">
        <v>2102</v>
      </c>
      <c r="AF680" s="22"/>
      <c r="AG680" s="14" t="s">
        <v>2122</v>
      </c>
    </row>
    <row r="681" spans="2:33" ht="25.5" customHeight="1" x14ac:dyDescent="0.25">
      <c r="B681" s="54" t="str">
        <f>Calculations!A659</f>
        <v>R347</v>
      </c>
      <c r="C681" s="14" t="str">
        <f>Calculations!B659</f>
        <v>Land at Upper Oddington - 422333, 225736</v>
      </c>
      <c r="D681" s="9" t="str">
        <f>Calculations!C659</f>
        <v>Housing</v>
      </c>
      <c r="E681" s="31">
        <f>Calculations!D659</f>
        <v>0.32900000000000001</v>
      </c>
      <c r="F681" s="31">
        <f>Calculations!H659</f>
        <v>0.32900000000000001</v>
      </c>
      <c r="G681" s="31">
        <f>Calculations!L659</f>
        <v>100</v>
      </c>
      <c r="H681" s="31">
        <f>Calculations!G659</f>
        <v>0</v>
      </c>
      <c r="I681" s="31">
        <f>Calculations!K659</f>
        <v>0</v>
      </c>
      <c r="J681" s="31">
        <f>Calculations!F659</f>
        <v>0</v>
      </c>
      <c r="K681" s="31">
        <f>Calculations!J659</f>
        <v>0</v>
      </c>
      <c r="L681" s="31">
        <f>Calculations!E659</f>
        <v>0</v>
      </c>
      <c r="M681" s="31">
        <f>Calculations!I659</f>
        <v>0</v>
      </c>
      <c r="N681" s="31">
        <f>Calculations!P659</f>
        <v>3.6999999999999998E-2</v>
      </c>
      <c r="O681" s="31">
        <f>Calculations!U659</f>
        <v>11.246200607902734</v>
      </c>
      <c r="P681" s="31">
        <f>Calculations!N659</f>
        <v>1.2999999999999999E-2</v>
      </c>
      <c r="Q681" s="31">
        <f>Calculations!S659</f>
        <v>3.9513677811550152</v>
      </c>
      <c r="R681" s="31">
        <f>Calculations!M659</f>
        <v>1.4999999999999999E-2</v>
      </c>
      <c r="S681" s="31">
        <f>Calculations!R659</f>
        <v>4.5592705167173255</v>
      </c>
      <c r="T681" s="31">
        <f>Calculations!AA659</f>
        <v>0</v>
      </c>
      <c r="U681" s="31">
        <f>Calculations!AE659</f>
        <v>0</v>
      </c>
      <c r="V681" s="31">
        <f>Calculations!AB659</f>
        <v>0</v>
      </c>
      <c r="W681" s="31">
        <f>Calculations!AF659</f>
        <v>0</v>
      </c>
      <c r="X681" s="31">
        <f>Calculations!AC659</f>
        <v>0</v>
      </c>
      <c r="Y681" s="31">
        <f>Calculations!AG659</f>
        <v>0</v>
      </c>
      <c r="Z681" s="31">
        <f>Calculations!AD659</f>
        <v>0</v>
      </c>
      <c r="AA681" s="31">
        <f>Calculations!AH659</f>
        <v>0</v>
      </c>
      <c r="AB681" s="15" t="s">
        <v>64</v>
      </c>
      <c r="AC681" s="14" t="s">
        <v>2097</v>
      </c>
      <c r="AD681" s="22" t="s">
        <v>2119</v>
      </c>
      <c r="AE681" s="22" t="s">
        <v>2120</v>
      </c>
      <c r="AF681" s="22"/>
      <c r="AG681" s="14" t="s">
        <v>2124</v>
      </c>
    </row>
    <row r="682" spans="2:33" ht="25.5" customHeight="1" x14ac:dyDescent="0.25">
      <c r="B682" s="54" t="str">
        <f>Calculations!A660</f>
        <v>R347</v>
      </c>
      <c r="C682" s="14" t="str">
        <f>Calculations!B660</f>
        <v>Land at Upper Oddington - 422263, 225819</v>
      </c>
      <c r="D682" s="9" t="str">
        <f>Calculations!C660</f>
        <v>Housing</v>
      </c>
      <c r="E682" s="31">
        <f>Calculations!D660</f>
        <v>2.8260000000000001</v>
      </c>
      <c r="F682" s="31">
        <f>Calculations!H660</f>
        <v>2.8260000000000001</v>
      </c>
      <c r="G682" s="31">
        <f>Calculations!L660</f>
        <v>100</v>
      </c>
      <c r="H682" s="31">
        <f>Calculations!G660</f>
        <v>0</v>
      </c>
      <c r="I682" s="31">
        <f>Calculations!K660</f>
        <v>0</v>
      </c>
      <c r="J682" s="31">
        <f>Calculations!F660</f>
        <v>0</v>
      </c>
      <c r="K682" s="31">
        <f>Calculations!J660</f>
        <v>0</v>
      </c>
      <c r="L682" s="31">
        <f>Calculations!E660</f>
        <v>0</v>
      </c>
      <c r="M682" s="31">
        <f>Calculations!I660</f>
        <v>0</v>
      </c>
      <c r="N682" s="31">
        <f>Calculations!P660</f>
        <v>6.8000000000000005E-2</v>
      </c>
      <c r="O682" s="31">
        <f>Calculations!U660</f>
        <v>2.4062278839348905</v>
      </c>
      <c r="P682" s="31">
        <f>Calculations!N660</f>
        <v>2.1000000000000001E-2</v>
      </c>
      <c r="Q682" s="31">
        <f>Calculations!S660</f>
        <v>0.743099787685775</v>
      </c>
      <c r="R682" s="31">
        <f>Calculations!M660</f>
        <v>4.2000000000000003E-2</v>
      </c>
      <c r="S682" s="31">
        <f>Calculations!R660</f>
        <v>1.48619957537155</v>
      </c>
      <c r="T682" s="31">
        <f>Calculations!AA660</f>
        <v>0</v>
      </c>
      <c r="U682" s="31">
        <f>Calculations!AE660</f>
        <v>0</v>
      </c>
      <c r="V682" s="31">
        <f>Calculations!AB660</f>
        <v>0</v>
      </c>
      <c r="W682" s="31">
        <f>Calculations!AF660</f>
        <v>0</v>
      </c>
      <c r="X682" s="31">
        <f>Calculations!AC660</f>
        <v>0</v>
      </c>
      <c r="Y682" s="31">
        <f>Calculations!AG660</f>
        <v>0</v>
      </c>
      <c r="Z682" s="31">
        <f>Calculations!AD660</f>
        <v>0</v>
      </c>
      <c r="AA682" s="31">
        <f>Calculations!AH660</f>
        <v>0</v>
      </c>
      <c r="AB682" s="15" t="s">
        <v>64</v>
      </c>
      <c r="AC682" s="14" t="s">
        <v>2097</v>
      </c>
      <c r="AD682" s="22" t="s">
        <v>2119</v>
      </c>
      <c r="AE682" s="22" t="s">
        <v>2120</v>
      </c>
      <c r="AF682" s="22"/>
      <c r="AG682" s="14" t="s">
        <v>2124</v>
      </c>
    </row>
    <row r="683" spans="2:33" ht="37.5" x14ac:dyDescent="0.25">
      <c r="B683" s="54" t="str">
        <f>Calculations!A661</f>
        <v>R357</v>
      </c>
      <c r="C683" s="14" t="str">
        <f>Calculations!B661</f>
        <v>Land Adjacent Rose Cottage</v>
      </c>
      <c r="D683" s="9" t="str">
        <f>Calculations!C661</f>
        <v>Housing</v>
      </c>
      <c r="E683" s="31">
        <f>Calculations!D661</f>
        <v>0.33600000000000002</v>
      </c>
      <c r="F683" s="31">
        <f>Calculations!H661</f>
        <v>0.33600000000000002</v>
      </c>
      <c r="G683" s="31">
        <f>Calculations!L661</f>
        <v>100</v>
      </c>
      <c r="H683" s="31">
        <f>Calculations!G661</f>
        <v>0</v>
      </c>
      <c r="I683" s="31">
        <f>Calculations!K661</f>
        <v>0</v>
      </c>
      <c r="J683" s="31">
        <f>Calculations!F661</f>
        <v>0</v>
      </c>
      <c r="K683" s="31">
        <f>Calculations!J661</f>
        <v>0</v>
      </c>
      <c r="L683" s="31">
        <f>Calculations!E661</f>
        <v>0</v>
      </c>
      <c r="M683" s="31">
        <f>Calculations!I661</f>
        <v>0</v>
      </c>
      <c r="N683" s="31">
        <f>Calculations!P661</f>
        <v>0</v>
      </c>
      <c r="O683" s="31">
        <f>Calculations!U661</f>
        <v>0</v>
      </c>
      <c r="P683" s="31">
        <f>Calculations!N661</f>
        <v>0</v>
      </c>
      <c r="Q683" s="31">
        <f>Calculations!S661</f>
        <v>0</v>
      </c>
      <c r="R683" s="31">
        <f>Calculations!M661</f>
        <v>0</v>
      </c>
      <c r="S683" s="31">
        <f>Calculations!R661</f>
        <v>0</v>
      </c>
      <c r="T683" s="31">
        <f>Calculations!AA661</f>
        <v>0</v>
      </c>
      <c r="U683" s="31">
        <f>Calculations!AE661</f>
        <v>0</v>
      </c>
      <c r="V683" s="31">
        <f>Calculations!AB661</f>
        <v>0</v>
      </c>
      <c r="W683" s="31">
        <f>Calculations!AF661</f>
        <v>0</v>
      </c>
      <c r="X683" s="31">
        <f>Calculations!AC661</f>
        <v>0</v>
      </c>
      <c r="Y683" s="31">
        <f>Calculations!AG661</f>
        <v>0</v>
      </c>
      <c r="Z683" s="31">
        <f>Calculations!AD661</f>
        <v>0</v>
      </c>
      <c r="AA683" s="31">
        <f>Calculations!AH661</f>
        <v>0</v>
      </c>
      <c r="AB683" s="15" t="s">
        <v>64</v>
      </c>
      <c r="AC683" s="14" t="s">
        <v>2099</v>
      </c>
      <c r="AD683" s="22" t="s">
        <v>2107</v>
      </c>
      <c r="AE683" s="22" t="s">
        <v>2102</v>
      </c>
      <c r="AF683" s="22"/>
      <c r="AG683" s="14" t="s">
        <v>2122</v>
      </c>
    </row>
    <row r="684" spans="2:33" ht="37.5" x14ac:dyDescent="0.25">
      <c r="B684" s="54" t="str">
        <f>Calculations!A662</f>
        <v>R359</v>
      </c>
      <c r="C684" s="14" t="str">
        <f>Calculations!B662</f>
        <v>Peaswill Corner, near Jasmine Cottage</v>
      </c>
      <c r="D684" s="9" t="str">
        <f>Calculations!C662</f>
        <v>Housing</v>
      </c>
      <c r="E684" s="31">
        <f>Calculations!D662</f>
        <v>0.1</v>
      </c>
      <c r="F684" s="31">
        <f>Calculations!H662</f>
        <v>0.1</v>
      </c>
      <c r="G684" s="31">
        <f>Calculations!L662</f>
        <v>100</v>
      </c>
      <c r="H684" s="31">
        <f>Calculations!G662</f>
        <v>0</v>
      </c>
      <c r="I684" s="31">
        <f>Calculations!K662</f>
        <v>0</v>
      </c>
      <c r="J684" s="31">
        <f>Calculations!F662</f>
        <v>0</v>
      </c>
      <c r="K684" s="31">
        <f>Calculations!J662</f>
        <v>0</v>
      </c>
      <c r="L684" s="31">
        <f>Calculations!E662</f>
        <v>0</v>
      </c>
      <c r="M684" s="31">
        <f>Calculations!I662</f>
        <v>0</v>
      </c>
      <c r="N684" s="31">
        <f>Calculations!P662</f>
        <v>0</v>
      </c>
      <c r="O684" s="31">
        <f>Calculations!U662</f>
        <v>0</v>
      </c>
      <c r="P684" s="31">
        <f>Calculations!N662</f>
        <v>0</v>
      </c>
      <c r="Q684" s="31">
        <f>Calculations!S662</f>
        <v>0</v>
      </c>
      <c r="R684" s="31">
        <f>Calculations!M662</f>
        <v>0</v>
      </c>
      <c r="S684" s="31">
        <f>Calculations!R662</f>
        <v>0</v>
      </c>
      <c r="T684" s="31">
        <f>Calculations!AA662</f>
        <v>0</v>
      </c>
      <c r="U684" s="31">
        <f>Calculations!AE662</f>
        <v>0</v>
      </c>
      <c r="V684" s="31">
        <f>Calculations!AB662</f>
        <v>0</v>
      </c>
      <c r="W684" s="31">
        <f>Calculations!AF662</f>
        <v>0</v>
      </c>
      <c r="X684" s="31">
        <f>Calculations!AC662</f>
        <v>0</v>
      </c>
      <c r="Y684" s="31">
        <f>Calculations!AG662</f>
        <v>0</v>
      </c>
      <c r="Z684" s="31">
        <f>Calculations!AD662</f>
        <v>0</v>
      </c>
      <c r="AA684" s="31">
        <f>Calculations!AH662</f>
        <v>0</v>
      </c>
      <c r="AB684" s="15" t="s">
        <v>64</v>
      </c>
      <c r="AC684" s="14" t="s">
        <v>2099</v>
      </c>
      <c r="AD684" s="22" t="s">
        <v>2107</v>
      </c>
      <c r="AE684" s="22" t="s">
        <v>2102</v>
      </c>
      <c r="AF684" s="22"/>
      <c r="AG684" s="14" t="s">
        <v>2122</v>
      </c>
    </row>
    <row r="685" spans="2:33" ht="37.5" x14ac:dyDescent="0.25">
      <c r="B685" s="54" t="str">
        <f>Calculations!A663</f>
        <v>R35A</v>
      </c>
      <c r="C685" s="14" t="str">
        <f>Calculations!B663</f>
        <v>Hiatts Farm (North)</v>
      </c>
      <c r="D685" s="9" t="str">
        <f>Calculations!C663</f>
        <v>Housing</v>
      </c>
      <c r="E685" s="31">
        <f>Calculations!D663</f>
        <v>0.47899999999999998</v>
      </c>
      <c r="F685" s="31">
        <f>Calculations!H663</f>
        <v>0.47899999999999998</v>
      </c>
      <c r="G685" s="31">
        <f>Calculations!L663</f>
        <v>100</v>
      </c>
      <c r="H685" s="31">
        <f>Calculations!G663</f>
        <v>0</v>
      </c>
      <c r="I685" s="31">
        <f>Calculations!K663</f>
        <v>0</v>
      </c>
      <c r="J685" s="31">
        <f>Calculations!F663</f>
        <v>0</v>
      </c>
      <c r="K685" s="31">
        <f>Calculations!J663</f>
        <v>0</v>
      </c>
      <c r="L685" s="31">
        <f>Calculations!E663</f>
        <v>0</v>
      </c>
      <c r="M685" s="31">
        <f>Calculations!I663</f>
        <v>0</v>
      </c>
      <c r="N685" s="31">
        <f>Calculations!P663</f>
        <v>0</v>
      </c>
      <c r="O685" s="31">
        <f>Calculations!U663</f>
        <v>0</v>
      </c>
      <c r="P685" s="31">
        <f>Calculations!N663</f>
        <v>0</v>
      </c>
      <c r="Q685" s="31">
        <f>Calculations!S663</f>
        <v>0</v>
      </c>
      <c r="R685" s="31">
        <f>Calculations!M663</f>
        <v>0</v>
      </c>
      <c r="S685" s="31">
        <f>Calculations!R663</f>
        <v>0</v>
      </c>
      <c r="T685" s="31">
        <f>Calculations!AA663</f>
        <v>0</v>
      </c>
      <c r="U685" s="31">
        <f>Calculations!AE663</f>
        <v>0</v>
      </c>
      <c r="V685" s="31">
        <f>Calculations!AB663</f>
        <v>0</v>
      </c>
      <c r="W685" s="31">
        <f>Calculations!AF663</f>
        <v>0</v>
      </c>
      <c r="X685" s="31">
        <f>Calculations!AC663</f>
        <v>0</v>
      </c>
      <c r="Y685" s="31">
        <f>Calculations!AG663</f>
        <v>0</v>
      </c>
      <c r="Z685" s="31">
        <f>Calculations!AD663</f>
        <v>0</v>
      </c>
      <c r="AA685" s="31">
        <f>Calculations!AH663</f>
        <v>0</v>
      </c>
      <c r="AB685" s="15" t="s">
        <v>64</v>
      </c>
      <c r="AC685" s="14" t="s">
        <v>2099</v>
      </c>
      <c r="AD685" s="22" t="s">
        <v>2107</v>
      </c>
      <c r="AE685" s="22" t="s">
        <v>2102</v>
      </c>
      <c r="AF685" s="22"/>
      <c r="AG685" s="14" t="s">
        <v>2122</v>
      </c>
    </row>
    <row r="686" spans="2:33" ht="37.5" x14ac:dyDescent="0.25">
      <c r="B686" s="54" t="str">
        <f>Calculations!A664</f>
        <v>R35B</v>
      </c>
      <c r="C686" s="14" t="str">
        <f>Calculations!B664</f>
        <v>Hiatts Farm (South)</v>
      </c>
      <c r="D686" s="9" t="str">
        <f>Calculations!C664</f>
        <v>Housing</v>
      </c>
      <c r="E686" s="31">
        <f>Calculations!D664</f>
        <v>0.46300000000000002</v>
      </c>
      <c r="F686" s="31">
        <f>Calculations!H664</f>
        <v>0.46300000000000002</v>
      </c>
      <c r="G686" s="31">
        <f>Calculations!L664</f>
        <v>100</v>
      </c>
      <c r="H686" s="31">
        <f>Calculations!G664</f>
        <v>0</v>
      </c>
      <c r="I686" s="31">
        <f>Calculations!K664</f>
        <v>0</v>
      </c>
      <c r="J686" s="31">
        <f>Calculations!F664</f>
        <v>0</v>
      </c>
      <c r="K686" s="31">
        <f>Calculations!J664</f>
        <v>0</v>
      </c>
      <c r="L686" s="31">
        <f>Calculations!E664</f>
        <v>0</v>
      </c>
      <c r="M686" s="31">
        <f>Calculations!I664</f>
        <v>0</v>
      </c>
      <c r="N686" s="31">
        <f>Calculations!P664</f>
        <v>0</v>
      </c>
      <c r="O686" s="31">
        <f>Calculations!U664</f>
        <v>0</v>
      </c>
      <c r="P686" s="31">
        <f>Calculations!N664</f>
        <v>0</v>
      </c>
      <c r="Q686" s="31">
        <f>Calculations!S664</f>
        <v>0</v>
      </c>
      <c r="R686" s="31">
        <f>Calculations!M664</f>
        <v>0</v>
      </c>
      <c r="S686" s="31">
        <f>Calculations!R664</f>
        <v>0</v>
      </c>
      <c r="T686" s="31">
        <f>Calculations!AA664</f>
        <v>0</v>
      </c>
      <c r="U686" s="31">
        <f>Calculations!AE664</f>
        <v>0</v>
      </c>
      <c r="V686" s="31">
        <f>Calculations!AB664</f>
        <v>0</v>
      </c>
      <c r="W686" s="31">
        <f>Calculations!AF664</f>
        <v>0</v>
      </c>
      <c r="X686" s="31">
        <f>Calculations!AC664</f>
        <v>0</v>
      </c>
      <c r="Y686" s="31">
        <f>Calculations!AG664</f>
        <v>0</v>
      </c>
      <c r="Z686" s="31">
        <f>Calculations!AD664</f>
        <v>0</v>
      </c>
      <c r="AA686" s="31">
        <f>Calculations!AH664</f>
        <v>0</v>
      </c>
      <c r="AB686" s="15" t="s">
        <v>64</v>
      </c>
      <c r="AC686" s="14" t="s">
        <v>2099</v>
      </c>
      <c r="AD686" s="22" t="s">
        <v>2107</v>
      </c>
      <c r="AE686" s="22" t="s">
        <v>2102</v>
      </c>
      <c r="AF686" s="22"/>
      <c r="AG686" s="14" t="s">
        <v>2122</v>
      </c>
    </row>
    <row r="687" spans="2:33" ht="112.5" x14ac:dyDescent="0.25">
      <c r="B687" s="54" t="str">
        <f>Calculations!A665</f>
        <v>R360</v>
      </c>
      <c r="C687" s="14" t="str">
        <f>Calculations!B665</f>
        <v>Land between Middle Farm and Ryknild Street</v>
      </c>
      <c r="D687" s="9" t="str">
        <f>Calculations!C665</f>
        <v>Housing</v>
      </c>
      <c r="E687" s="31">
        <f>Calculations!D665</f>
        <v>11.195</v>
      </c>
      <c r="F687" s="31">
        <f>Calculations!H665</f>
        <v>10.88</v>
      </c>
      <c r="G687" s="31">
        <f>Calculations!L665</f>
        <v>97.186243858865566</v>
      </c>
      <c r="H687" s="31">
        <f>Calculations!G665</f>
        <v>0</v>
      </c>
      <c r="I687" s="31">
        <f>Calculations!K665</f>
        <v>0</v>
      </c>
      <c r="J687" s="31">
        <f>Calculations!F665</f>
        <v>0</v>
      </c>
      <c r="K687" s="31">
        <f>Calculations!J665</f>
        <v>0</v>
      </c>
      <c r="L687" s="31">
        <f>Calculations!E665</f>
        <v>0.315</v>
      </c>
      <c r="M687" s="31">
        <f>Calculations!I665</f>
        <v>2.813756141134435</v>
      </c>
      <c r="N687" s="31">
        <f>Calculations!P665</f>
        <v>1.879</v>
      </c>
      <c r="O687" s="31">
        <f>Calculations!U665</f>
        <v>16.784278695846361</v>
      </c>
      <c r="P687" s="31">
        <f>Calculations!N665</f>
        <v>0.42</v>
      </c>
      <c r="Q687" s="31">
        <f>Calculations!S665</f>
        <v>3.7516748548459127</v>
      </c>
      <c r="R687" s="31">
        <f>Calculations!M665</f>
        <v>0.48699999999999999</v>
      </c>
      <c r="S687" s="31">
        <f>Calculations!R665</f>
        <v>4.3501563197856186</v>
      </c>
      <c r="T687" s="31">
        <f>Calculations!AA665</f>
        <v>3.0000000000000001E-3</v>
      </c>
      <c r="U687" s="31">
        <f>Calculations!AE665</f>
        <v>2.6797677534613665E-2</v>
      </c>
      <c r="V687" s="31">
        <f>Calculations!AB665</f>
        <v>0</v>
      </c>
      <c r="W687" s="31">
        <f>Calculations!AF665</f>
        <v>0</v>
      </c>
      <c r="X687" s="31">
        <f>Calculations!AC665</f>
        <v>0</v>
      </c>
      <c r="Y687" s="31">
        <f>Calculations!AG665</f>
        <v>0</v>
      </c>
      <c r="Z687" s="31">
        <f>Calculations!AD665</f>
        <v>0</v>
      </c>
      <c r="AA687" s="31">
        <f>Calculations!AH665</f>
        <v>0</v>
      </c>
      <c r="AB687" s="15" t="s">
        <v>64</v>
      </c>
      <c r="AC687" s="14" t="s">
        <v>2096</v>
      </c>
      <c r="AD687" s="22" t="s">
        <v>2114</v>
      </c>
      <c r="AE687" s="22" t="s">
        <v>2100</v>
      </c>
      <c r="AF687" s="22"/>
      <c r="AG687" s="14" t="s">
        <v>2126</v>
      </c>
    </row>
    <row r="688" spans="2:33" ht="37.5" x14ac:dyDescent="0.25">
      <c r="B688" s="54" t="str">
        <f>Calculations!A666</f>
        <v>R378</v>
      </c>
      <c r="C688" s="14" t="str">
        <f>Calculations!B666</f>
        <v>Land at Gaskills Farm House and Townsend Farm, Jackbarrow Road</v>
      </c>
      <c r="D688" s="9" t="str">
        <f>Calculations!C666</f>
        <v>Housing</v>
      </c>
      <c r="E688" s="31">
        <f>Calculations!D666</f>
        <v>0.35499999999999998</v>
      </c>
      <c r="F688" s="31">
        <f>Calculations!H666</f>
        <v>0.35499999999999998</v>
      </c>
      <c r="G688" s="31">
        <f>Calculations!L666</f>
        <v>100</v>
      </c>
      <c r="H688" s="31">
        <f>Calculations!G666</f>
        <v>0</v>
      </c>
      <c r="I688" s="31">
        <f>Calculations!K666</f>
        <v>0</v>
      </c>
      <c r="J688" s="31">
        <f>Calculations!F666</f>
        <v>0</v>
      </c>
      <c r="K688" s="31">
        <f>Calculations!J666</f>
        <v>0</v>
      </c>
      <c r="L688" s="31">
        <f>Calculations!E666</f>
        <v>0</v>
      </c>
      <c r="M688" s="31">
        <f>Calculations!I666</f>
        <v>0</v>
      </c>
      <c r="N688" s="31">
        <f>Calculations!P666</f>
        <v>0</v>
      </c>
      <c r="O688" s="31">
        <f>Calculations!U666</f>
        <v>0</v>
      </c>
      <c r="P688" s="31">
        <f>Calculations!N666</f>
        <v>0</v>
      </c>
      <c r="Q688" s="31">
        <f>Calculations!S666</f>
        <v>0</v>
      </c>
      <c r="R688" s="31">
        <f>Calculations!M666</f>
        <v>0</v>
      </c>
      <c r="S688" s="31">
        <f>Calculations!R666</f>
        <v>0</v>
      </c>
      <c r="T688" s="31">
        <f>Calculations!AA666</f>
        <v>0</v>
      </c>
      <c r="U688" s="31">
        <f>Calculations!AE666</f>
        <v>0</v>
      </c>
      <c r="V688" s="31">
        <f>Calculations!AB666</f>
        <v>0</v>
      </c>
      <c r="W688" s="31">
        <f>Calculations!AF666</f>
        <v>0</v>
      </c>
      <c r="X688" s="31">
        <f>Calculations!AC666</f>
        <v>0</v>
      </c>
      <c r="Y688" s="31">
        <f>Calculations!AG666</f>
        <v>0</v>
      </c>
      <c r="Z688" s="31">
        <f>Calculations!AD666</f>
        <v>0</v>
      </c>
      <c r="AA688" s="31">
        <f>Calculations!AH666</f>
        <v>0</v>
      </c>
      <c r="AB688" s="15" t="s">
        <v>64</v>
      </c>
      <c r="AC688" s="14" t="s">
        <v>2099</v>
      </c>
      <c r="AD688" s="22" t="s">
        <v>2107</v>
      </c>
      <c r="AE688" s="22" t="s">
        <v>2102</v>
      </c>
      <c r="AF688" s="22"/>
      <c r="AG688" s="14" t="s">
        <v>2122</v>
      </c>
    </row>
    <row r="689" spans="2:33" ht="37.5" x14ac:dyDescent="0.25">
      <c r="B689" s="54" t="str">
        <f>Calculations!A667</f>
        <v>R378A</v>
      </c>
      <c r="C689" s="14" t="str">
        <f>Calculations!B667</f>
        <v>Land at Gaskills Farm House and Townsend Farm, Jackbarrow Road</v>
      </c>
      <c r="D689" s="9" t="str">
        <f>Calculations!C667</f>
        <v>Housing</v>
      </c>
      <c r="E689" s="31">
        <f>Calculations!D667</f>
        <v>0.28499999999999998</v>
      </c>
      <c r="F689" s="31">
        <f>Calculations!H667</f>
        <v>0.28499999999999998</v>
      </c>
      <c r="G689" s="31">
        <f>Calculations!L667</f>
        <v>100</v>
      </c>
      <c r="H689" s="31">
        <f>Calculations!G667</f>
        <v>0</v>
      </c>
      <c r="I689" s="31">
        <f>Calculations!K667</f>
        <v>0</v>
      </c>
      <c r="J689" s="31">
        <f>Calculations!F667</f>
        <v>0</v>
      </c>
      <c r="K689" s="31">
        <f>Calculations!J667</f>
        <v>0</v>
      </c>
      <c r="L689" s="31">
        <f>Calculations!E667</f>
        <v>0</v>
      </c>
      <c r="M689" s="31">
        <f>Calculations!I667</f>
        <v>0</v>
      </c>
      <c r="N689" s="31">
        <f>Calculations!P667</f>
        <v>0</v>
      </c>
      <c r="O689" s="31">
        <f>Calculations!U667</f>
        <v>0</v>
      </c>
      <c r="P689" s="31">
        <f>Calculations!N667</f>
        <v>0</v>
      </c>
      <c r="Q689" s="31">
        <f>Calculations!S667</f>
        <v>0</v>
      </c>
      <c r="R689" s="31">
        <f>Calculations!M667</f>
        <v>0</v>
      </c>
      <c r="S689" s="31">
        <f>Calculations!R667</f>
        <v>0</v>
      </c>
      <c r="T689" s="31">
        <f>Calculations!AA667</f>
        <v>0</v>
      </c>
      <c r="U689" s="31">
        <f>Calculations!AE667</f>
        <v>0</v>
      </c>
      <c r="V689" s="31">
        <f>Calculations!AB667</f>
        <v>0</v>
      </c>
      <c r="W689" s="31">
        <f>Calculations!AF667</f>
        <v>0</v>
      </c>
      <c r="X689" s="31">
        <f>Calculations!AC667</f>
        <v>0</v>
      </c>
      <c r="Y689" s="31">
        <f>Calculations!AG667</f>
        <v>0</v>
      </c>
      <c r="Z689" s="31">
        <f>Calculations!AD667</f>
        <v>0</v>
      </c>
      <c r="AA689" s="31">
        <f>Calculations!AH667</f>
        <v>0</v>
      </c>
      <c r="AB689" s="15" t="s">
        <v>64</v>
      </c>
      <c r="AC689" s="14" t="s">
        <v>2099</v>
      </c>
      <c r="AD689" s="22" t="s">
        <v>2107</v>
      </c>
      <c r="AE689" s="22" t="s">
        <v>2102</v>
      </c>
      <c r="AF689" s="22"/>
      <c r="AG689" s="14" t="s">
        <v>2122</v>
      </c>
    </row>
    <row r="690" spans="2:33" ht="25.5" customHeight="1" x14ac:dyDescent="0.25">
      <c r="B690" s="54" t="str">
        <f>Calculations!A668</f>
        <v>R379</v>
      </c>
      <c r="C690" s="14" t="str">
        <f>Calculations!B668</f>
        <v>Land at Pike Road</v>
      </c>
      <c r="D690" s="9" t="str">
        <f>Calculations!C668</f>
        <v>Housing</v>
      </c>
      <c r="E690" s="31">
        <f>Calculations!D668</f>
        <v>10.545999999999999</v>
      </c>
      <c r="F690" s="31">
        <f>Calculations!H668</f>
        <v>10.545999999999999</v>
      </c>
      <c r="G690" s="31">
        <f>Calculations!L668</f>
        <v>100</v>
      </c>
      <c r="H690" s="31">
        <f>Calculations!G668</f>
        <v>0</v>
      </c>
      <c r="I690" s="31">
        <f>Calculations!K668</f>
        <v>0</v>
      </c>
      <c r="J690" s="31">
        <f>Calculations!F668</f>
        <v>0</v>
      </c>
      <c r="K690" s="31">
        <f>Calculations!J668</f>
        <v>0</v>
      </c>
      <c r="L690" s="31">
        <f>Calculations!E668</f>
        <v>0</v>
      </c>
      <c r="M690" s="31">
        <f>Calculations!I668</f>
        <v>0</v>
      </c>
      <c r="N690" s="31">
        <f>Calculations!P668</f>
        <v>1.7000000000000001E-2</v>
      </c>
      <c r="O690" s="31">
        <f>Calculations!U668</f>
        <v>0.16119855869523991</v>
      </c>
      <c r="P690" s="31">
        <f>Calculations!N668</f>
        <v>2.4E-2</v>
      </c>
      <c r="Q690" s="31">
        <f>Calculations!S668</f>
        <v>0.22757443580504458</v>
      </c>
      <c r="R690" s="31">
        <f>Calculations!M668</f>
        <v>0</v>
      </c>
      <c r="S690" s="31">
        <f>Calculations!R668</f>
        <v>0</v>
      </c>
      <c r="T690" s="31">
        <f>Calculations!AA668</f>
        <v>0</v>
      </c>
      <c r="U690" s="31">
        <f>Calculations!AE668</f>
        <v>0</v>
      </c>
      <c r="V690" s="31">
        <f>Calculations!AB668</f>
        <v>0</v>
      </c>
      <c r="W690" s="31">
        <f>Calculations!AF668</f>
        <v>0</v>
      </c>
      <c r="X690" s="31">
        <f>Calculations!AC668</f>
        <v>0</v>
      </c>
      <c r="Y690" s="31">
        <f>Calculations!AG668</f>
        <v>0</v>
      </c>
      <c r="Z690" s="31">
        <f>Calculations!AD668</f>
        <v>0</v>
      </c>
      <c r="AA690" s="31">
        <f>Calculations!AH668</f>
        <v>0</v>
      </c>
      <c r="AB690" s="15" t="s">
        <v>64</v>
      </c>
      <c r="AC690" s="14" t="s">
        <v>2097</v>
      </c>
      <c r="AD690" s="22" t="s">
        <v>2119</v>
      </c>
      <c r="AE690" s="22" t="s">
        <v>2120</v>
      </c>
      <c r="AF690" s="22"/>
      <c r="AG690" s="14" t="s">
        <v>2124</v>
      </c>
    </row>
    <row r="691" spans="2:33" ht="37.5" x14ac:dyDescent="0.25">
      <c r="B691" s="54" t="str">
        <f>Calculations!A669</f>
        <v>R380</v>
      </c>
      <c r="C691" s="14" t="str">
        <f>Calculations!B669</f>
        <v>Land to the rear of Ivy Croft, Jackbarrow Road</v>
      </c>
      <c r="D691" s="9" t="str">
        <f>Calculations!C669</f>
        <v>Housing</v>
      </c>
      <c r="E691" s="31">
        <f>Calculations!D669</f>
        <v>1.0620000000000001</v>
      </c>
      <c r="F691" s="31">
        <f>Calculations!H669</f>
        <v>1.0620000000000001</v>
      </c>
      <c r="G691" s="31">
        <f>Calculations!L669</f>
        <v>100</v>
      </c>
      <c r="H691" s="31">
        <f>Calculations!G669</f>
        <v>0</v>
      </c>
      <c r="I691" s="31">
        <f>Calculations!K669</f>
        <v>0</v>
      </c>
      <c r="J691" s="31">
        <f>Calculations!F669</f>
        <v>0</v>
      </c>
      <c r="K691" s="31">
        <f>Calculations!J669</f>
        <v>0</v>
      </c>
      <c r="L691" s="31">
        <f>Calculations!E669</f>
        <v>0</v>
      </c>
      <c r="M691" s="31">
        <f>Calculations!I669</f>
        <v>0</v>
      </c>
      <c r="N691" s="31">
        <f>Calculations!P669</f>
        <v>0</v>
      </c>
      <c r="O691" s="31">
        <f>Calculations!U669</f>
        <v>0</v>
      </c>
      <c r="P691" s="31">
        <f>Calculations!N669</f>
        <v>0</v>
      </c>
      <c r="Q691" s="31">
        <f>Calculations!S669</f>
        <v>0</v>
      </c>
      <c r="R691" s="31">
        <f>Calculations!M669</f>
        <v>0</v>
      </c>
      <c r="S691" s="31">
        <f>Calculations!R669</f>
        <v>0</v>
      </c>
      <c r="T691" s="31">
        <f>Calculations!AA669</f>
        <v>0</v>
      </c>
      <c r="U691" s="31">
        <f>Calculations!AE669</f>
        <v>0</v>
      </c>
      <c r="V691" s="31">
        <f>Calculations!AB669</f>
        <v>0</v>
      </c>
      <c r="W691" s="31">
        <f>Calculations!AF669</f>
        <v>0</v>
      </c>
      <c r="X691" s="31">
        <f>Calculations!AC669</f>
        <v>0</v>
      </c>
      <c r="Y691" s="31">
        <f>Calculations!AG669</f>
        <v>0</v>
      </c>
      <c r="Z691" s="31">
        <f>Calculations!AD669</f>
        <v>0</v>
      </c>
      <c r="AA691" s="31">
        <f>Calculations!AH669</f>
        <v>0</v>
      </c>
      <c r="AB691" s="15" t="s">
        <v>64</v>
      </c>
      <c r="AC691" s="14" t="s">
        <v>2098</v>
      </c>
      <c r="AD691" s="22" t="s">
        <v>2106</v>
      </c>
      <c r="AE691" s="22" t="s">
        <v>2101</v>
      </c>
      <c r="AF691" s="22"/>
      <c r="AG691" s="14" t="s">
        <v>2121</v>
      </c>
    </row>
    <row r="692" spans="2:33" ht="37.5" x14ac:dyDescent="0.25">
      <c r="B692" s="54" t="str">
        <f>Calculations!A670</f>
        <v>R387</v>
      </c>
      <c r="C692" s="14" t="str">
        <f>Calculations!B670</f>
        <v>Land between the A436 and A429 Fosseway on Whiteshoots Hill</v>
      </c>
      <c r="D692" s="9" t="str">
        <f>Calculations!C670</f>
        <v>Housing</v>
      </c>
      <c r="E692" s="31">
        <f>Calculations!D670</f>
        <v>0.629</v>
      </c>
      <c r="F692" s="31">
        <f>Calculations!H670</f>
        <v>0.629</v>
      </c>
      <c r="G692" s="31">
        <f>Calculations!L670</f>
        <v>100</v>
      </c>
      <c r="H692" s="31">
        <f>Calculations!G670</f>
        <v>0</v>
      </c>
      <c r="I692" s="31">
        <f>Calculations!K670</f>
        <v>0</v>
      </c>
      <c r="J692" s="31">
        <f>Calculations!F670</f>
        <v>0</v>
      </c>
      <c r="K692" s="31">
        <f>Calculations!J670</f>
        <v>0</v>
      </c>
      <c r="L692" s="31">
        <f>Calculations!E670</f>
        <v>0</v>
      </c>
      <c r="M692" s="31">
        <f>Calculations!I670</f>
        <v>0</v>
      </c>
      <c r="N692" s="31">
        <f>Calculations!P670</f>
        <v>0</v>
      </c>
      <c r="O692" s="31">
        <f>Calculations!U670</f>
        <v>0</v>
      </c>
      <c r="P692" s="31">
        <f>Calculations!N670</f>
        <v>0</v>
      </c>
      <c r="Q692" s="31">
        <f>Calculations!S670</f>
        <v>0</v>
      </c>
      <c r="R692" s="31">
        <f>Calculations!M670</f>
        <v>0</v>
      </c>
      <c r="S692" s="31">
        <f>Calculations!R670</f>
        <v>0</v>
      </c>
      <c r="T692" s="31">
        <f>Calculations!AA670</f>
        <v>0</v>
      </c>
      <c r="U692" s="31">
        <f>Calculations!AE670</f>
        <v>0</v>
      </c>
      <c r="V692" s="31">
        <f>Calculations!AB670</f>
        <v>0</v>
      </c>
      <c r="W692" s="31">
        <f>Calculations!AF670</f>
        <v>0</v>
      </c>
      <c r="X692" s="31">
        <f>Calculations!AC670</f>
        <v>0</v>
      </c>
      <c r="Y692" s="31">
        <f>Calculations!AG670</f>
        <v>0</v>
      </c>
      <c r="Z692" s="31">
        <f>Calculations!AD670</f>
        <v>0</v>
      </c>
      <c r="AA692" s="31">
        <f>Calculations!AH670</f>
        <v>0</v>
      </c>
      <c r="AB692" s="15" t="s">
        <v>64</v>
      </c>
      <c r="AC692" s="14" t="s">
        <v>2099</v>
      </c>
      <c r="AD692" s="22" t="s">
        <v>2107</v>
      </c>
      <c r="AE692" s="22" t="s">
        <v>2102</v>
      </c>
      <c r="AF692" s="22"/>
      <c r="AG692" s="14" t="s">
        <v>2122</v>
      </c>
    </row>
    <row r="693" spans="2:33" ht="37.5" x14ac:dyDescent="0.25">
      <c r="B693" s="54" t="str">
        <f>Calculations!A671</f>
        <v>R401</v>
      </c>
      <c r="C693" s="14" t="str">
        <f>Calculations!B671</f>
        <v>Land at Compton Abdale</v>
      </c>
      <c r="D693" s="9" t="str">
        <f>Calculations!C671</f>
        <v>Housing</v>
      </c>
      <c r="E693" s="31">
        <f>Calculations!D671</f>
        <v>3.5999999999999997E-2</v>
      </c>
      <c r="F693" s="31">
        <f>Calculations!H671</f>
        <v>3.5999999999999997E-2</v>
      </c>
      <c r="G693" s="31">
        <f>Calculations!L671</f>
        <v>100</v>
      </c>
      <c r="H693" s="31">
        <f>Calculations!G671</f>
        <v>0</v>
      </c>
      <c r="I693" s="31">
        <f>Calculations!K671</f>
        <v>0</v>
      </c>
      <c r="J693" s="31">
        <f>Calculations!F671</f>
        <v>0</v>
      </c>
      <c r="K693" s="31">
        <f>Calculations!J671</f>
        <v>0</v>
      </c>
      <c r="L693" s="31">
        <f>Calculations!E671</f>
        <v>0</v>
      </c>
      <c r="M693" s="31">
        <f>Calculations!I671</f>
        <v>0</v>
      </c>
      <c r="N693" s="31">
        <f>Calculations!P671</f>
        <v>0</v>
      </c>
      <c r="O693" s="31">
        <f>Calculations!U671</f>
        <v>0</v>
      </c>
      <c r="P693" s="31">
        <f>Calculations!N671</f>
        <v>0</v>
      </c>
      <c r="Q693" s="31">
        <f>Calculations!S671</f>
        <v>0</v>
      </c>
      <c r="R693" s="31">
        <f>Calculations!M671</f>
        <v>0</v>
      </c>
      <c r="S693" s="31">
        <f>Calculations!R671</f>
        <v>0</v>
      </c>
      <c r="T693" s="31">
        <f>Calculations!AA671</f>
        <v>0</v>
      </c>
      <c r="U693" s="31">
        <f>Calculations!AE671</f>
        <v>0</v>
      </c>
      <c r="V693" s="31">
        <f>Calculations!AB671</f>
        <v>0</v>
      </c>
      <c r="W693" s="31">
        <f>Calculations!AF671</f>
        <v>0</v>
      </c>
      <c r="X693" s="31">
        <f>Calculations!AC671</f>
        <v>0</v>
      </c>
      <c r="Y693" s="31">
        <f>Calculations!AG671</f>
        <v>0</v>
      </c>
      <c r="Z693" s="31">
        <f>Calculations!AD671</f>
        <v>0</v>
      </c>
      <c r="AA693" s="31">
        <f>Calculations!AH671</f>
        <v>0</v>
      </c>
      <c r="AB693" s="15" t="s">
        <v>64</v>
      </c>
      <c r="AC693" s="14" t="s">
        <v>2099</v>
      </c>
      <c r="AD693" s="22" t="s">
        <v>2107</v>
      </c>
      <c r="AE693" s="22" t="s">
        <v>2102</v>
      </c>
      <c r="AF693" s="22"/>
      <c r="AG693" s="14" t="s">
        <v>2122</v>
      </c>
    </row>
    <row r="694" spans="2:33" ht="25.5" customHeight="1" x14ac:dyDescent="0.25">
      <c r="B694" s="54" t="str">
        <f>Calculations!A672</f>
        <v>R406</v>
      </c>
      <c r="C694" s="14" t="str">
        <f>Calculations!B672</f>
        <v>Top Farm</v>
      </c>
      <c r="D694" s="9" t="str">
        <f>Calculations!C672</f>
        <v>Housing</v>
      </c>
      <c r="E694" s="31">
        <f>Calculations!D672</f>
        <v>3.907</v>
      </c>
      <c r="F694" s="31">
        <f>Calculations!H672</f>
        <v>3.907</v>
      </c>
      <c r="G694" s="31">
        <f>Calculations!L672</f>
        <v>100</v>
      </c>
      <c r="H694" s="31">
        <f>Calculations!G672</f>
        <v>0</v>
      </c>
      <c r="I694" s="31">
        <f>Calculations!K672</f>
        <v>0</v>
      </c>
      <c r="J694" s="31">
        <f>Calculations!F672</f>
        <v>0</v>
      </c>
      <c r="K694" s="31">
        <f>Calculations!J672</f>
        <v>0</v>
      </c>
      <c r="L694" s="31">
        <f>Calculations!E672</f>
        <v>0</v>
      </c>
      <c r="M694" s="31">
        <f>Calculations!I672</f>
        <v>0</v>
      </c>
      <c r="N694" s="31">
        <f>Calculations!P672</f>
        <v>4.7E-2</v>
      </c>
      <c r="O694" s="31">
        <f>Calculations!U672</f>
        <v>1.2029690299462503</v>
      </c>
      <c r="P694" s="31">
        <f>Calculations!N672</f>
        <v>1.4E-2</v>
      </c>
      <c r="Q694" s="31">
        <f>Calculations!S672</f>
        <v>0.35833120040952138</v>
      </c>
      <c r="R694" s="31">
        <f>Calculations!M672</f>
        <v>0</v>
      </c>
      <c r="S694" s="31">
        <f>Calculations!R672</f>
        <v>0</v>
      </c>
      <c r="T694" s="31">
        <f>Calculations!AA672</f>
        <v>0</v>
      </c>
      <c r="U694" s="31">
        <f>Calculations!AE672</f>
        <v>0</v>
      </c>
      <c r="V694" s="31">
        <f>Calculations!AB672</f>
        <v>0</v>
      </c>
      <c r="W694" s="31">
        <f>Calculations!AF672</f>
        <v>0</v>
      </c>
      <c r="X694" s="31">
        <f>Calculations!AC672</f>
        <v>0</v>
      </c>
      <c r="Y694" s="31">
        <f>Calculations!AG672</f>
        <v>0</v>
      </c>
      <c r="Z694" s="31">
        <f>Calculations!AD672</f>
        <v>0</v>
      </c>
      <c r="AA694" s="31">
        <f>Calculations!AH672</f>
        <v>0</v>
      </c>
      <c r="AB694" s="15" t="s">
        <v>64</v>
      </c>
      <c r="AC694" s="14" t="s">
        <v>2097</v>
      </c>
      <c r="AD694" s="22" t="s">
        <v>2119</v>
      </c>
      <c r="AE694" s="22" t="s">
        <v>2120</v>
      </c>
      <c r="AF694" s="22"/>
      <c r="AG694" s="14" t="s">
        <v>2124</v>
      </c>
    </row>
    <row r="695" spans="2:33" ht="37.5" x14ac:dyDescent="0.25">
      <c r="B695" s="54" t="str">
        <f>Calculations!A673</f>
        <v>R408</v>
      </c>
      <c r="C695" s="14" t="str">
        <f>Calculations!B673</f>
        <v>Land between The High Street and Top Road</v>
      </c>
      <c r="D695" s="9" t="str">
        <f>Calculations!C673</f>
        <v>Housing</v>
      </c>
      <c r="E695" s="31">
        <f>Calculations!D673</f>
        <v>1.764</v>
      </c>
      <c r="F695" s="31">
        <f>Calculations!H673</f>
        <v>1.764</v>
      </c>
      <c r="G695" s="31">
        <f>Calculations!L673</f>
        <v>100</v>
      </c>
      <c r="H695" s="31">
        <f>Calculations!G673</f>
        <v>0</v>
      </c>
      <c r="I695" s="31">
        <f>Calculations!K673</f>
        <v>0</v>
      </c>
      <c r="J695" s="31">
        <f>Calculations!F673</f>
        <v>0</v>
      </c>
      <c r="K695" s="31">
        <f>Calculations!J673</f>
        <v>0</v>
      </c>
      <c r="L695" s="31">
        <f>Calculations!E673</f>
        <v>0</v>
      </c>
      <c r="M695" s="31">
        <f>Calculations!I673</f>
        <v>0</v>
      </c>
      <c r="N695" s="31">
        <f>Calculations!P673</f>
        <v>4.5999999999999999E-2</v>
      </c>
      <c r="O695" s="31">
        <f>Calculations!U673</f>
        <v>2.6077097505668934</v>
      </c>
      <c r="P695" s="31">
        <f>Calculations!N673</f>
        <v>0</v>
      </c>
      <c r="Q695" s="31">
        <f>Calculations!S673</f>
        <v>0</v>
      </c>
      <c r="R695" s="31">
        <f>Calculations!M673</f>
        <v>0</v>
      </c>
      <c r="S695" s="31">
        <f>Calculations!R673</f>
        <v>0</v>
      </c>
      <c r="T695" s="31">
        <f>Calculations!AA673</f>
        <v>0</v>
      </c>
      <c r="U695" s="31">
        <f>Calculations!AE673</f>
        <v>0</v>
      </c>
      <c r="V695" s="31">
        <f>Calculations!AB673</f>
        <v>0</v>
      </c>
      <c r="W695" s="31">
        <f>Calculations!AF673</f>
        <v>0</v>
      </c>
      <c r="X695" s="31">
        <f>Calculations!AC673</f>
        <v>0</v>
      </c>
      <c r="Y695" s="31">
        <f>Calculations!AG673</f>
        <v>0</v>
      </c>
      <c r="Z695" s="31">
        <f>Calculations!AD673</f>
        <v>0</v>
      </c>
      <c r="AA695" s="31">
        <f>Calculations!AH673</f>
        <v>0</v>
      </c>
      <c r="AB695" s="15" t="s">
        <v>64</v>
      </c>
      <c r="AC695" s="14" t="s">
        <v>2098</v>
      </c>
      <c r="AD695" s="22" t="s">
        <v>2106</v>
      </c>
      <c r="AE695" s="22" t="s">
        <v>2101</v>
      </c>
      <c r="AF695" s="22"/>
      <c r="AG695" s="14" t="s">
        <v>2121</v>
      </c>
    </row>
    <row r="696" spans="2:33" ht="37.5" x14ac:dyDescent="0.25">
      <c r="B696" s="54" t="str">
        <f>Calculations!A674</f>
        <v>R411</v>
      </c>
      <c r="C696" s="14" t="str">
        <f>Calculations!B674</f>
        <v>Bibury</v>
      </c>
      <c r="D696" s="9" t="str">
        <f>Calculations!C674</f>
        <v>Housing</v>
      </c>
      <c r="E696" s="31">
        <f>Calculations!D674</f>
        <v>5.3680000000000003</v>
      </c>
      <c r="F696" s="31">
        <f>Calculations!H674</f>
        <v>5.3680000000000003</v>
      </c>
      <c r="G696" s="31">
        <f>Calculations!L674</f>
        <v>100</v>
      </c>
      <c r="H696" s="31">
        <f>Calculations!G674</f>
        <v>0</v>
      </c>
      <c r="I696" s="31">
        <f>Calculations!K674</f>
        <v>0</v>
      </c>
      <c r="J696" s="31">
        <f>Calculations!F674</f>
        <v>0</v>
      </c>
      <c r="K696" s="31">
        <f>Calculations!J674</f>
        <v>0</v>
      </c>
      <c r="L696" s="31">
        <f>Calculations!E674</f>
        <v>0</v>
      </c>
      <c r="M696" s="31">
        <f>Calculations!I674</f>
        <v>0</v>
      </c>
      <c r="N696" s="31">
        <f>Calculations!P674</f>
        <v>0</v>
      </c>
      <c r="O696" s="31">
        <f>Calculations!U674</f>
        <v>0</v>
      </c>
      <c r="P696" s="31">
        <f>Calculations!N674</f>
        <v>0</v>
      </c>
      <c r="Q696" s="31">
        <f>Calculations!S674</f>
        <v>0</v>
      </c>
      <c r="R696" s="31">
        <f>Calculations!M674</f>
        <v>0</v>
      </c>
      <c r="S696" s="31">
        <f>Calculations!R674</f>
        <v>0</v>
      </c>
      <c r="T696" s="31">
        <f>Calculations!AA674</f>
        <v>0</v>
      </c>
      <c r="U696" s="31">
        <f>Calculations!AE674</f>
        <v>0</v>
      </c>
      <c r="V696" s="31">
        <f>Calculations!AB674</f>
        <v>0</v>
      </c>
      <c r="W696" s="31">
        <f>Calculations!AF674</f>
        <v>0</v>
      </c>
      <c r="X696" s="31">
        <f>Calculations!AC674</f>
        <v>0</v>
      </c>
      <c r="Y696" s="31">
        <f>Calculations!AG674</f>
        <v>0</v>
      </c>
      <c r="Z696" s="31">
        <f>Calculations!AD674</f>
        <v>0</v>
      </c>
      <c r="AA696" s="31">
        <f>Calculations!AH674</f>
        <v>0</v>
      </c>
      <c r="AB696" s="15" t="s">
        <v>64</v>
      </c>
      <c r="AC696" s="14" t="s">
        <v>2098</v>
      </c>
      <c r="AD696" s="22" t="s">
        <v>2106</v>
      </c>
      <c r="AE696" s="22" t="s">
        <v>2101</v>
      </c>
      <c r="AF696" s="22"/>
      <c r="AG696" s="14" t="s">
        <v>2121</v>
      </c>
    </row>
    <row r="697" spans="2:33" ht="37.5" x14ac:dyDescent="0.25">
      <c r="B697" s="54" t="str">
        <f>Calculations!A675</f>
        <v>R412</v>
      </c>
      <c r="C697" s="14" t="str">
        <f>Calculations!B675</f>
        <v>Cerney Wick Nursery</v>
      </c>
      <c r="D697" s="9" t="str">
        <f>Calculations!C675</f>
        <v>Housing</v>
      </c>
      <c r="E697" s="31">
        <f>Calculations!D675</f>
        <v>0.97299999999999998</v>
      </c>
      <c r="F697" s="31">
        <f>Calculations!H675</f>
        <v>0.97299999999999998</v>
      </c>
      <c r="G697" s="31">
        <f>Calculations!L675</f>
        <v>100</v>
      </c>
      <c r="H697" s="31">
        <f>Calculations!G675</f>
        <v>0</v>
      </c>
      <c r="I697" s="31">
        <f>Calculations!K675</f>
        <v>0</v>
      </c>
      <c r="J697" s="31">
        <f>Calculations!F675</f>
        <v>0</v>
      </c>
      <c r="K697" s="31">
        <f>Calculations!J675</f>
        <v>0</v>
      </c>
      <c r="L697" s="31">
        <f>Calculations!E675</f>
        <v>0</v>
      </c>
      <c r="M697" s="31">
        <f>Calculations!I675</f>
        <v>0</v>
      </c>
      <c r="N697" s="31">
        <f>Calculations!P675</f>
        <v>2.8000000000000001E-2</v>
      </c>
      <c r="O697" s="31">
        <f>Calculations!U675</f>
        <v>2.877697841726619</v>
      </c>
      <c r="P697" s="31">
        <f>Calculations!N675</f>
        <v>0</v>
      </c>
      <c r="Q697" s="31">
        <f>Calculations!S675</f>
        <v>0</v>
      </c>
      <c r="R697" s="31">
        <f>Calculations!M675</f>
        <v>0</v>
      </c>
      <c r="S697" s="31">
        <f>Calculations!R675</f>
        <v>0</v>
      </c>
      <c r="T697" s="31">
        <f>Calculations!AA675</f>
        <v>0</v>
      </c>
      <c r="U697" s="31">
        <f>Calculations!AE675</f>
        <v>0</v>
      </c>
      <c r="V697" s="31">
        <f>Calculations!AB675</f>
        <v>0</v>
      </c>
      <c r="W697" s="31">
        <f>Calculations!AF675</f>
        <v>0</v>
      </c>
      <c r="X697" s="31">
        <f>Calculations!AC675</f>
        <v>0</v>
      </c>
      <c r="Y697" s="31">
        <f>Calculations!AG675</f>
        <v>0</v>
      </c>
      <c r="Z697" s="31">
        <f>Calculations!AD675</f>
        <v>0</v>
      </c>
      <c r="AA697" s="31">
        <f>Calculations!AH675</f>
        <v>0</v>
      </c>
      <c r="AB697" s="15" t="s">
        <v>64</v>
      </c>
      <c r="AC697" s="14" t="s">
        <v>2098</v>
      </c>
      <c r="AD697" s="22" t="s">
        <v>2106</v>
      </c>
      <c r="AE697" s="22" t="s">
        <v>2101</v>
      </c>
      <c r="AF697" s="22"/>
      <c r="AG697" s="14" t="s">
        <v>2121</v>
      </c>
    </row>
    <row r="698" spans="2:33" ht="25.5" customHeight="1" x14ac:dyDescent="0.25">
      <c r="B698" s="54" t="str">
        <f>Calculations!A676</f>
        <v>R413</v>
      </c>
      <c r="C698" s="14" t="str">
        <f>Calculations!B676</f>
        <v>Horseyfield, land north of Northcot Lane</v>
      </c>
      <c r="D698" s="9" t="str">
        <f>Calculations!C676</f>
        <v>Housing</v>
      </c>
      <c r="E698" s="31">
        <f>Calculations!D676</f>
        <v>1.212</v>
      </c>
      <c r="F698" s="31">
        <f>Calculations!H676</f>
        <v>1.212</v>
      </c>
      <c r="G698" s="31">
        <f>Calculations!L676</f>
        <v>100</v>
      </c>
      <c r="H698" s="31">
        <f>Calculations!G676</f>
        <v>0</v>
      </c>
      <c r="I698" s="31">
        <f>Calculations!K676</f>
        <v>0</v>
      </c>
      <c r="J698" s="31">
        <f>Calculations!F676</f>
        <v>0</v>
      </c>
      <c r="K698" s="31">
        <f>Calculations!J676</f>
        <v>0</v>
      </c>
      <c r="L698" s="31">
        <f>Calculations!E676</f>
        <v>0</v>
      </c>
      <c r="M698" s="31">
        <f>Calculations!I676</f>
        <v>0</v>
      </c>
      <c r="N698" s="31">
        <f>Calculations!P676</f>
        <v>0.11</v>
      </c>
      <c r="O698" s="31">
        <f>Calculations!U676</f>
        <v>9.0759075907590763</v>
      </c>
      <c r="P698" s="31">
        <f>Calculations!N676</f>
        <v>2.4E-2</v>
      </c>
      <c r="Q698" s="31">
        <f>Calculations!S676</f>
        <v>1.9801980198019802</v>
      </c>
      <c r="R698" s="31">
        <f>Calculations!M676</f>
        <v>0.01</v>
      </c>
      <c r="S698" s="31">
        <f>Calculations!R676</f>
        <v>0.82508250825082519</v>
      </c>
      <c r="T698" s="31">
        <f>Calculations!AA676</f>
        <v>0</v>
      </c>
      <c r="U698" s="31">
        <f>Calculations!AE676</f>
        <v>0</v>
      </c>
      <c r="V698" s="31">
        <f>Calculations!AB676</f>
        <v>0</v>
      </c>
      <c r="W698" s="31">
        <f>Calculations!AF676</f>
        <v>0</v>
      </c>
      <c r="X698" s="31">
        <f>Calculations!AC676</f>
        <v>0</v>
      </c>
      <c r="Y698" s="31">
        <f>Calculations!AG676</f>
        <v>0</v>
      </c>
      <c r="Z698" s="31">
        <f>Calculations!AD676</f>
        <v>0</v>
      </c>
      <c r="AA698" s="31">
        <f>Calculations!AH676</f>
        <v>0</v>
      </c>
      <c r="AB698" s="15" t="s">
        <v>64</v>
      </c>
      <c r="AC698" s="14" t="s">
        <v>2097</v>
      </c>
      <c r="AD698" s="22" t="s">
        <v>2119</v>
      </c>
      <c r="AE698" s="22" t="s">
        <v>2120</v>
      </c>
      <c r="AF698" s="22"/>
      <c r="AG698" s="14" t="s">
        <v>2124</v>
      </c>
    </row>
    <row r="699" spans="2:33" ht="37.5" x14ac:dyDescent="0.25">
      <c r="B699" s="54" t="str">
        <f>Calculations!A677</f>
        <v>R413A</v>
      </c>
      <c r="C699" s="14" t="str">
        <f>Calculations!B677</f>
        <v>Horseyfield, land north of Northcot Lane</v>
      </c>
      <c r="D699" s="9" t="str">
        <f>Calculations!C677</f>
        <v>Housing</v>
      </c>
      <c r="E699" s="31">
        <f>Calculations!D677</f>
        <v>0.61099999999999999</v>
      </c>
      <c r="F699" s="31">
        <f>Calculations!H677</f>
        <v>0.61099999999999999</v>
      </c>
      <c r="G699" s="31">
        <f>Calculations!L677</f>
        <v>100</v>
      </c>
      <c r="H699" s="31">
        <f>Calculations!G677</f>
        <v>0</v>
      </c>
      <c r="I699" s="31">
        <f>Calculations!K677</f>
        <v>0</v>
      </c>
      <c r="J699" s="31">
        <f>Calculations!F677</f>
        <v>0</v>
      </c>
      <c r="K699" s="31">
        <f>Calculations!J677</f>
        <v>0</v>
      </c>
      <c r="L699" s="31">
        <f>Calculations!E677</f>
        <v>0</v>
      </c>
      <c r="M699" s="31">
        <f>Calculations!I677</f>
        <v>0</v>
      </c>
      <c r="N699" s="31">
        <f>Calculations!P677</f>
        <v>3.4000000000000002E-2</v>
      </c>
      <c r="O699" s="31">
        <f>Calculations!U677</f>
        <v>5.5646481178396083</v>
      </c>
      <c r="P699" s="31">
        <f>Calculations!N677</f>
        <v>0</v>
      </c>
      <c r="Q699" s="31">
        <f>Calculations!S677</f>
        <v>0</v>
      </c>
      <c r="R699" s="31">
        <f>Calculations!M677</f>
        <v>0</v>
      </c>
      <c r="S699" s="31">
        <f>Calculations!R677</f>
        <v>0</v>
      </c>
      <c r="T699" s="31">
        <f>Calculations!AA677</f>
        <v>0</v>
      </c>
      <c r="U699" s="31">
        <f>Calculations!AE677</f>
        <v>0</v>
      </c>
      <c r="V699" s="31">
        <f>Calculations!AB677</f>
        <v>0</v>
      </c>
      <c r="W699" s="31">
        <f>Calculations!AF677</f>
        <v>0</v>
      </c>
      <c r="X699" s="31">
        <f>Calculations!AC677</f>
        <v>0</v>
      </c>
      <c r="Y699" s="31">
        <f>Calculations!AG677</f>
        <v>0</v>
      </c>
      <c r="Z699" s="31">
        <f>Calculations!AD677</f>
        <v>0</v>
      </c>
      <c r="AA699" s="31">
        <f>Calculations!AH677</f>
        <v>0</v>
      </c>
      <c r="AB699" s="15" t="s">
        <v>64</v>
      </c>
      <c r="AC699" s="14" t="s">
        <v>2098</v>
      </c>
      <c r="AD699" s="22" t="s">
        <v>2106</v>
      </c>
      <c r="AE699" s="22" t="s">
        <v>2101</v>
      </c>
      <c r="AF699" s="22"/>
      <c r="AG699" s="14" t="s">
        <v>2121</v>
      </c>
    </row>
    <row r="700" spans="2:33" ht="37.5" x14ac:dyDescent="0.25">
      <c r="B700" s="54" t="str">
        <f>Calculations!A678</f>
        <v>R414</v>
      </c>
      <c r="C700" s="14" t="str">
        <f>Calculations!B678</f>
        <v>Barnfield, land south of Northcot Lane</v>
      </c>
      <c r="D700" s="9" t="str">
        <f>Calculations!C678</f>
        <v>Housing</v>
      </c>
      <c r="E700" s="31">
        <f>Calculations!D678</f>
        <v>1.115</v>
      </c>
      <c r="F700" s="31">
        <f>Calculations!H678</f>
        <v>1.115</v>
      </c>
      <c r="G700" s="31">
        <f>Calculations!L678</f>
        <v>100</v>
      </c>
      <c r="H700" s="31">
        <f>Calculations!G678</f>
        <v>0</v>
      </c>
      <c r="I700" s="31">
        <f>Calculations!K678</f>
        <v>0</v>
      </c>
      <c r="J700" s="31">
        <f>Calculations!F678</f>
        <v>0</v>
      </c>
      <c r="K700" s="31">
        <f>Calculations!J678</f>
        <v>0</v>
      </c>
      <c r="L700" s="31">
        <f>Calculations!E678</f>
        <v>0</v>
      </c>
      <c r="M700" s="31">
        <f>Calculations!I678</f>
        <v>0</v>
      </c>
      <c r="N700" s="31">
        <f>Calculations!P678</f>
        <v>1E-3</v>
      </c>
      <c r="O700" s="31">
        <f>Calculations!U678</f>
        <v>8.9686098654708515E-2</v>
      </c>
      <c r="P700" s="31">
        <f>Calculations!N678</f>
        <v>0</v>
      </c>
      <c r="Q700" s="31">
        <f>Calculations!S678</f>
        <v>0</v>
      </c>
      <c r="R700" s="31">
        <f>Calculations!M678</f>
        <v>0</v>
      </c>
      <c r="S700" s="31">
        <f>Calculations!R678</f>
        <v>0</v>
      </c>
      <c r="T700" s="31">
        <f>Calculations!AA678</f>
        <v>0</v>
      </c>
      <c r="U700" s="31">
        <f>Calculations!AE678</f>
        <v>0</v>
      </c>
      <c r="V700" s="31">
        <f>Calculations!AB678</f>
        <v>0</v>
      </c>
      <c r="W700" s="31">
        <f>Calculations!AF678</f>
        <v>0</v>
      </c>
      <c r="X700" s="31">
        <f>Calculations!AC678</f>
        <v>0</v>
      </c>
      <c r="Y700" s="31">
        <f>Calculations!AG678</f>
        <v>0</v>
      </c>
      <c r="Z700" s="31">
        <f>Calculations!AD678</f>
        <v>0</v>
      </c>
      <c r="AA700" s="31">
        <f>Calculations!AH678</f>
        <v>0</v>
      </c>
      <c r="AB700" s="15" t="s">
        <v>64</v>
      </c>
      <c r="AC700" s="14" t="s">
        <v>2098</v>
      </c>
      <c r="AD700" s="22" t="s">
        <v>2106</v>
      </c>
      <c r="AE700" s="22" t="s">
        <v>2101</v>
      </c>
      <c r="AF700" s="22"/>
      <c r="AG700" s="14" t="s">
        <v>2121</v>
      </c>
    </row>
    <row r="701" spans="2:33" ht="37.5" x14ac:dyDescent="0.25">
      <c r="B701" s="54" t="str">
        <f>Calculations!A679</f>
        <v>R415</v>
      </c>
      <c r="C701" s="14" t="str">
        <f>Calculations!B679</f>
        <v>Kennels</v>
      </c>
      <c r="D701" s="9" t="str">
        <f>Calculations!C679</f>
        <v>Housing</v>
      </c>
      <c r="E701" s="31">
        <f>Calculations!D679</f>
        <v>0.435</v>
      </c>
      <c r="F701" s="31">
        <f>Calculations!H679</f>
        <v>0.435</v>
      </c>
      <c r="G701" s="31">
        <f>Calculations!L679</f>
        <v>100</v>
      </c>
      <c r="H701" s="31">
        <f>Calculations!G679</f>
        <v>0</v>
      </c>
      <c r="I701" s="31">
        <f>Calculations!K679</f>
        <v>0</v>
      </c>
      <c r="J701" s="31">
        <f>Calculations!F679</f>
        <v>0</v>
      </c>
      <c r="K701" s="31">
        <f>Calculations!J679</f>
        <v>0</v>
      </c>
      <c r="L701" s="31">
        <f>Calculations!E679</f>
        <v>0</v>
      </c>
      <c r="M701" s="31">
        <f>Calculations!I679</f>
        <v>0</v>
      </c>
      <c r="N701" s="31">
        <f>Calculations!P679</f>
        <v>0</v>
      </c>
      <c r="O701" s="31">
        <f>Calculations!U679</f>
        <v>0</v>
      </c>
      <c r="P701" s="31">
        <f>Calculations!N679</f>
        <v>0</v>
      </c>
      <c r="Q701" s="31">
        <f>Calculations!S679</f>
        <v>0</v>
      </c>
      <c r="R701" s="31">
        <f>Calculations!M679</f>
        <v>0</v>
      </c>
      <c r="S701" s="31">
        <f>Calculations!R679</f>
        <v>0</v>
      </c>
      <c r="T701" s="31">
        <f>Calculations!AA679</f>
        <v>0</v>
      </c>
      <c r="U701" s="31">
        <f>Calculations!AE679</f>
        <v>0</v>
      </c>
      <c r="V701" s="31">
        <f>Calculations!AB679</f>
        <v>0</v>
      </c>
      <c r="W701" s="31">
        <f>Calculations!AF679</f>
        <v>0</v>
      </c>
      <c r="X701" s="31">
        <f>Calculations!AC679</f>
        <v>0</v>
      </c>
      <c r="Y701" s="31">
        <f>Calculations!AG679</f>
        <v>0</v>
      </c>
      <c r="Z701" s="31">
        <f>Calculations!AD679</f>
        <v>0</v>
      </c>
      <c r="AA701" s="31">
        <f>Calculations!AH679</f>
        <v>0</v>
      </c>
      <c r="AB701" s="15" t="s">
        <v>64</v>
      </c>
      <c r="AC701" s="14" t="s">
        <v>2099</v>
      </c>
      <c r="AD701" s="22" t="s">
        <v>2107</v>
      </c>
      <c r="AE701" s="22" t="s">
        <v>2102</v>
      </c>
      <c r="AF701" s="22"/>
      <c r="AG701" s="14" t="s">
        <v>2122</v>
      </c>
    </row>
    <row r="702" spans="2:33" ht="37.5" x14ac:dyDescent="0.25">
      <c r="B702" s="54" t="str">
        <f>Calculations!A680</f>
        <v>R416</v>
      </c>
      <c r="C702" s="14" t="str">
        <f>Calculations!B680</f>
        <v>8 Coates Lane</v>
      </c>
      <c r="D702" s="9" t="str">
        <f>Calculations!C680</f>
        <v>Housing</v>
      </c>
      <c r="E702" s="31">
        <f>Calculations!D680</f>
        <v>3.6999999999999998E-2</v>
      </c>
      <c r="F702" s="31">
        <f>Calculations!H680</f>
        <v>3.6999999999999998E-2</v>
      </c>
      <c r="G702" s="31">
        <f>Calculations!L680</f>
        <v>100</v>
      </c>
      <c r="H702" s="31">
        <f>Calculations!G680</f>
        <v>0</v>
      </c>
      <c r="I702" s="31">
        <f>Calculations!K680</f>
        <v>0</v>
      </c>
      <c r="J702" s="31">
        <f>Calculations!F680</f>
        <v>0</v>
      </c>
      <c r="K702" s="31">
        <f>Calculations!J680</f>
        <v>0</v>
      </c>
      <c r="L702" s="31">
        <f>Calculations!E680</f>
        <v>0</v>
      </c>
      <c r="M702" s="31">
        <f>Calculations!I680</f>
        <v>0</v>
      </c>
      <c r="N702" s="31">
        <f>Calculations!P680</f>
        <v>0</v>
      </c>
      <c r="O702" s="31">
        <f>Calculations!U680</f>
        <v>0</v>
      </c>
      <c r="P702" s="31">
        <f>Calculations!N680</f>
        <v>0</v>
      </c>
      <c r="Q702" s="31">
        <f>Calculations!S680</f>
        <v>0</v>
      </c>
      <c r="R702" s="31">
        <f>Calculations!M680</f>
        <v>0</v>
      </c>
      <c r="S702" s="31">
        <f>Calculations!R680</f>
        <v>0</v>
      </c>
      <c r="T702" s="31">
        <f>Calculations!AA680</f>
        <v>0</v>
      </c>
      <c r="U702" s="31">
        <f>Calculations!AE680</f>
        <v>0</v>
      </c>
      <c r="V702" s="31">
        <f>Calculations!AB680</f>
        <v>0</v>
      </c>
      <c r="W702" s="31">
        <f>Calculations!AF680</f>
        <v>0</v>
      </c>
      <c r="X702" s="31">
        <f>Calculations!AC680</f>
        <v>0</v>
      </c>
      <c r="Y702" s="31">
        <f>Calculations!AG680</f>
        <v>0</v>
      </c>
      <c r="Z702" s="31">
        <f>Calculations!AD680</f>
        <v>0</v>
      </c>
      <c r="AA702" s="31">
        <f>Calculations!AH680</f>
        <v>0</v>
      </c>
      <c r="AB702" s="15" t="s">
        <v>64</v>
      </c>
      <c r="AC702" s="14" t="s">
        <v>2099</v>
      </c>
      <c r="AD702" s="22" t="s">
        <v>2107</v>
      </c>
      <c r="AE702" s="22" t="s">
        <v>2102</v>
      </c>
      <c r="AF702" s="22"/>
      <c r="AG702" s="14" t="s">
        <v>2122</v>
      </c>
    </row>
    <row r="703" spans="2:33" ht="37.5" x14ac:dyDescent="0.25">
      <c r="B703" s="54" t="str">
        <f>Calculations!A681</f>
        <v>R417</v>
      </c>
      <c r="C703" s="14" t="str">
        <f>Calculations!B681</f>
        <v>16/17 Coates Lane</v>
      </c>
      <c r="D703" s="9" t="str">
        <f>Calculations!C681</f>
        <v>Housing</v>
      </c>
      <c r="E703" s="31">
        <f>Calculations!D681</f>
        <v>0.113</v>
      </c>
      <c r="F703" s="31">
        <f>Calculations!H681</f>
        <v>0.113</v>
      </c>
      <c r="G703" s="31">
        <f>Calculations!L681</f>
        <v>100</v>
      </c>
      <c r="H703" s="31">
        <f>Calculations!G681</f>
        <v>0</v>
      </c>
      <c r="I703" s="31">
        <f>Calculations!K681</f>
        <v>0</v>
      </c>
      <c r="J703" s="31">
        <f>Calculations!F681</f>
        <v>0</v>
      </c>
      <c r="K703" s="31">
        <f>Calculations!J681</f>
        <v>0</v>
      </c>
      <c r="L703" s="31">
        <f>Calculations!E681</f>
        <v>0</v>
      </c>
      <c r="M703" s="31">
        <f>Calculations!I681</f>
        <v>0</v>
      </c>
      <c r="N703" s="31">
        <f>Calculations!P681</f>
        <v>0</v>
      </c>
      <c r="O703" s="31">
        <f>Calculations!U681</f>
        <v>0</v>
      </c>
      <c r="P703" s="31">
        <f>Calculations!N681</f>
        <v>0</v>
      </c>
      <c r="Q703" s="31">
        <f>Calculations!S681</f>
        <v>0</v>
      </c>
      <c r="R703" s="31">
        <f>Calculations!M681</f>
        <v>0</v>
      </c>
      <c r="S703" s="31">
        <f>Calculations!R681</f>
        <v>0</v>
      </c>
      <c r="T703" s="31">
        <f>Calculations!AA681</f>
        <v>0</v>
      </c>
      <c r="U703" s="31">
        <f>Calculations!AE681</f>
        <v>0</v>
      </c>
      <c r="V703" s="31">
        <f>Calculations!AB681</f>
        <v>0</v>
      </c>
      <c r="W703" s="31">
        <f>Calculations!AF681</f>
        <v>0</v>
      </c>
      <c r="X703" s="31">
        <f>Calculations!AC681</f>
        <v>0</v>
      </c>
      <c r="Y703" s="31">
        <f>Calculations!AG681</f>
        <v>0</v>
      </c>
      <c r="Z703" s="31">
        <f>Calculations!AD681</f>
        <v>0</v>
      </c>
      <c r="AA703" s="31">
        <f>Calculations!AH681</f>
        <v>0</v>
      </c>
      <c r="AB703" s="15" t="s">
        <v>64</v>
      </c>
      <c r="AC703" s="14" t="s">
        <v>2099</v>
      </c>
      <c r="AD703" s="22" t="s">
        <v>2107</v>
      </c>
      <c r="AE703" s="22" t="s">
        <v>2102</v>
      </c>
      <c r="AF703" s="22"/>
      <c r="AG703" s="14" t="s">
        <v>2122</v>
      </c>
    </row>
    <row r="704" spans="2:33" ht="37.5" x14ac:dyDescent="0.25">
      <c r="B704" s="54" t="str">
        <f>Calculations!A682</f>
        <v>R418</v>
      </c>
      <c r="C704" s="14" t="str">
        <f>Calculations!B682</f>
        <v>Land adjacent 16/17 Coates Lane</v>
      </c>
      <c r="D704" s="9" t="str">
        <f>Calculations!C682</f>
        <v>Housing</v>
      </c>
      <c r="E704" s="31">
        <f>Calculations!D682</f>
        <v>3.3000000000000002E-2</v>
      </c>
      <c r="F704" s="31">
        <f>Calculations!H682</f>
        <v>3.3000000000000002E-2</v>
      </c>
      <c r="G704" s="31">
        <f>Calculations!L682</f>
        <v>100</v>
      </c>
      <c r="H704" s="31">
        <f>Calculations!G682</f>
        <v>0</v>
      </c>
      <c r="I704" s="31">
        <f>Calculations!K682</f>
        <v>0</v>
      </c>
      <c r="J704" s="31">
        <f>Calculations!F682</f>
        <v>0</v>
      </c>
      <c r="K704" s="31">
        <f>Calculations!J682</f>
        <v>0</v>
      </c>
      <c r="L704" s="31">
        <f>Calculations!E682</f>
        <v>0</v>
      </c>
      <c r="M704" s="31">
        <f>Calculations!I682</f>
        <v>0</v>
      </c>
      <c r="N704" s="31">
        <f>Calculations!P682</f>
        <v>0</v>
      </c>
      <c r="O704" s="31">
        <f>Calculations!U682</f>
        <v>0</v>
      </c>
      <c r="P704" s="31">
        <f>Calculations!N682</f>
        <v>0</v>
      </c>
      <c r="Q704" s="31">
        <f>Calculations!S682</f>
        <v>0</v>
      </c>
      <c r="R704" s="31">
        <f>Calculations!M682</f>
        <v>0</v>
      </c>
      <c r="S704" s="31">
        <f>Calculations!R682</f>
        <v>0</v>
      </c>
      <c r="T704" s="31">
        <f>Calculations!AA682</f>
        <v>0</v>
      </c>
      <c r="U704" s="31">
        <f>Calculations!AE682</f>
        <v>0</v>
      </c>
      <c r="V704" s="31">
        <f>Calculations!AB682</f>
        <v>0</v>
      </c>
      <c r="W704" s="31">
        <f>Calculations!AF682</f>
        <v>0</v>
      </c>
      <c r="X704" s="31">
        <f>Calculations!AC682</f>
        <v>0</v>
      </c>
      <c r="Y704" s="31">
        <f>Calculations!AG682</f>
        <v>0</v>
      </c>
      <c r="Z704" s="31">
        <f>Calculations!AD682</f>
        <v>0</v>
      </c>
      <c r="AA704" s="31">
        <f>Calculations!AH682</f>
        <v>0</v>
      </c>
      <c r="AB704" s="15" t="s">
        <v>64</v>
      </c>
      <c r="AC704" s="14" t="s">
        <v>2099</v>
      </c>
      <c r="AD704" s="22" t="s">
        <v>2107</v>
      </c>
      <c r="AE704" s="22" t="s">
        <v>2102</v>
      </c>
      <c r="AF704" s="22"/>
      <c r="AG704" s="14" t="s">
        <v>2122</v>
      </c>
    </row>
    <row r="705" spans="2:33" ht="37.5" x14ac:dyDescent="0.25">
      <c r="B705" s="54" t="str">
        <f>Calculations!A683</f>
        <v>R419</v>
      </c>
      <c r="C705" s="14" t="str">
        <f>Calculations!B683</f>
        <v>Cricket Ground</v>
      </c>
      <c r="D705" s="9" t="str">
        <f>Calculations!C683</f>
        <v>Housing</v>
      </c>
      <c r="E705" s="31">
        <f>Calculations!D683</f>
        <v>0.92700000000000005</v>
      </c>
      <c r="F705" s="31">
        <f>Calculations!H683</f>
        <v>0.92700000000000005</v>
      </c>
      <c r="G705" s="31">
        <f>Calculations!L683</f>
        <v>100</v>
      </c>
      <c r="H705" s="31">
        <f>Calculations!G683</f>
        <v>0</v>
      </c>
      <c r="I705" s="31">
        <f>Calculations!K683</f>
        <v>0</v>
      </c>
      <c r="J705" s="31">
        <f>Calculations!F683</f>
        <v>0</v>
      </c>
      <c r="K705" s="31">
        <f>Calculations!J683</f>
        <v>0</v>
      </c>
      <c r="L705" s="31">
        <f>Calculations!E683</f>
        <v>0</v>
      </c>
      <c r="M705" s="31">
        <f>Calculations!I683</f>
        <v>0</v>
      </c>
      <c r="N705" s="31">
        <f>Calculations!P683</f>
        <v>0</v>
      </c>
      <c r="O705" s="31">
        <f>Calculations!U683</f>
        <v>0</v>
      </c>
      <c r="P705" s="31">
        <f>Calculations!N683</f>
        <v>0</v>
      </c>
      <c r="Q705" s="31">
        <f>Calculations!S683</f>
        <v>0</v>
      </c>
      <c r="R705" s="31">
        <f>Calculations!M683</f>
        <v>0</v>
      </c>
      <c r="S705" s="31">
        <f>Calculations!R683</f>
        <v>0</v>
      </c>
      <c r="T705" s="31">
        <f>Calculations!AA683</f>
        <v>0</v>
      </c>
      <c r="U705" s="31">
        <f>Calculations!AE683</f>
        <v>0</v>
      </c>
      <c r="V705" s="31">
        <f>Calculations!AB683</f>
        <v>0</v>
      </c>
      <c r="W705" s="31">
        <f>Calculations!AF683</f>
        <v>0</v>
      </c>
      <c r="X705" s="31">
        <f>Calculations!AC683</f>
        <v>0</v>
      </c>
      <c r="Y705" s="31">
        <f>Calculations!AG683</f>
        <v>0</v>
      </c>
      <c r="Z705" s="31">
        <f>Calculations!AD683</f>
        <v>0</v>
      </c>
      <c r="AA705" s="31">
        <f>Calculations!AH683</f>
        <v>0</v>
      </c>
      <c r="AB705" s="15" t="s">
        <v>64</v>
      </c>
      <c r="AC705" s="14" t="s">
        <v>2099</v>
      </c>
      <c r="AD705" s="22" t="s">
        <v>2107</v>
      </c>
      <c r="AE705" s="22" t="s">
        <v>2102</v>
      </c>
      <c r="AF705" s="22"/>
      <c r="AG705" s="14" t="s">
        <v>2122</v>
      </c>
    </row>
    <row r="706" spans="2:33" ht="37.5" x14ac:dyDescent="0.25">
      <c r="B706" s="54" t="str">
        <f>Calculations!A684</f>
        <v>R420</v>
      </c>
      <c r="C706" s="14" t="str">
        <f>Calculations!B684</f>
        <v>The Paddocks</v>
      </c>
      <c r="D706" s="9" t="str">
        <f>Calculations!C684</f>
        <v>Housing</v>
      </c>
      <c r="E706" s="31">
        <f>Calculations!D684</f>
        <v>2.3570000000000002</v>
      </c>
      <c r="F706" s="31">
        <f>Calculations!H684</f>
        <v>2.3570000000000002</v>
      </c>
      <c r="G706" s="31">
        <f>Calculations!L684</f>
        <v>100</v>
      </c>
      <c r="H706" s="31">
        <f>Calculations!G684</f>
        <v>0</v>
      </c>
      <c r="I706" s="31">
        <f>Calculations!K684</f>
        <v>0</v>
      </c>
      <c r="J706" s="31">
        <f>Calculations!F684</f>
        <v>0</v>
      </c>
      <c r="K706" s="31">
        <f>Calculations!J684</f>
        <v>0</v>
      </c>
      <c r="L706" s="31">
        <f>Calculations!E684</f>
        <v>0</v>
      </c>
      <c r="M706" s="31">
        <f>Calculations!I684</f>
        <v>0</v>
      </c>
      <c r="N706" s="31">
        <f>Calculations!P684</f>
        <v>0</v>
      </c>
      <c r="O706" s="31">
        <f>Calculations!U684</f>
        <v>0</v>
      </c>
      <c r="P706" s="31">
        <f>Calculations!N684</f>
        <v>0</v>
      </c>
      <c r="Q706" s="31">
        <f>Calculations!S684</f>
        <v>0</v>
      </c>
      <c r="R706" s="31">
        <f>Calculations!M684</f>
        <v>0</v>
      </c>
      <c r="S706" s="31">
        <f>Calculations!R684</f>
        <v>0</v>
      </c>
      <c r="T706" s="31">
        <f>Calculations!AA684</f>
        <v>0</v>
      </c>
      <c r="U706" s="31">
        <f>Calculations!AE684</f>
        <v>0</v>
      </c>
      <c r="V706" s="31">
        <f>Calculations!AB684</f>
        <v>0</v>
      </c>
      <c r="W706" s="31">
        <f>Calculations!AF684</f>
        <v>0</v>
      </c>
      <c r="X706" s="31">
        <f>Calculations!AC684</f>
        <v>0</v>
      </c>
      <c r="Y706" s="31">
        <f>Calculations!AG684</f>
        <v>0</v>
      </c>
      <c r="Z706" s="31">
        <f>Calculations!AD684</f>
        <v>0</v>
      </c>
      <c r="AA706" s="31">
        <f>Calculations!AH684</f>
        <v>0</v>
      </c>
      <c r="AB706" s="15" t="s">
        <v>64</v>
      </c>
      <c r="AC706" s="14" t="s">
        <v>2098</v>
      </c>
      <c r="AD706" s="22" t="s">
        <v>2106</v>
      </c>
      <c r="AE706" s="22" t="s">
        <v>2101</v>
      </c>
      <c r="AF706" s="22"/>
      <c r="AG706" s="14" t="s">
        <v>2121</v>
      </c>
    </row>
    <row r="707" spans="2:33" ht="37.5" x14ac:dyDescent="0.25">
      <c r="B707" s="54" t="str">
        <f>Calculations!A685</f>
        <v>R421</v>
      </c>
      <c r="C707" s="14" t="str">
        <f>Calculations!B685</f>
        <v>Rural Skills Centre</v>
      </c>
      <c r="D707" s="9" t="str">
        <f>Calculations!C685</f>
        <v>Housing</v>
      </c>
      <c r="E707" s="31">
        <f>Calculations!D685</f>
        <v>1.2869999999999999</v>
      </c>
      <c r="F707" s="31">
        <f>Calculations!H685</f>
        <v>1.2869999999999999</v>
      </c>
      <c r="G707" s="31">
        <f>Calculations!L685</f>
        <v>100</v>
      </c>
      <c r="H707" s="31">
        <f>Calculations!G685</f>
        <v>0</v>
      </c>
      <c r="I707" s="31">
        <f>Calculations!K685</f>
        <v>0</v>
      </c>
      <c r="J707" s="31">
        <f>Calculations!F685</f>
        <v>0</v>
      </c>
      <c r="K707" s="31">
        <f>Calculations!J685</f>
        <v>0</v>
      </c>
      <c r="L707" s="31">
        <f>Calculations!E685</f>
        <v>0</v>
      </c>
      <c r="M707" s="31">
        <f>Calculations!I685</f>
        <v>0</v>
      </c>
      <c r="N707" s="31">
        <f>Calculations!P685</f>
        <v>0</v>
      </c>
      <c r="O707" s="31">
        <f>Calculations!U685</f>
        <v>0</v>
      </c>
      <c r="P707" s="31">
        <f>Calculations!N685</f>
        <v>0</v>
      </c>
      <c r="Q707" s="31">
        <f>Calculations!S685</f>
        <v>0</v>
      </c>
      <c r="R707" s="31">
        <f>Calculations!M685</f>
        <v>0</v>
      </c>
      <c r="S707" s="31">
        <f>Calculations!R685</f>
        <v>0</v>
      </c>
      <c r="T707" s="31">
        <f>Calculations!AA685</f>
        <v>0</v>
      </c>
      <c r="U707" s="31">
        <f>Calculations!AE685</f>
        <v>0</v>
      </c>
      <c r="V707" s="31">
        <f>Calculations!AB685</f>
        <v>0</v>
      </c>
      <c r="W707" s="31">
        <f>Calculations!AF685</f>
        <v>0</v>
      </c>
      <c r="X707" s="31">
        <f>Calculations!AC685</f>
        <v>0</v>
      </c>
      <c r="Y707" s="31">
        <f>Calculations!AG685</f>
        <v>0</v>
      </c>
      <c r="Z707" s="31">
        <f>Calculations!AD685</f>
        <v>0</v>
      </c>
      <c r="AA707" s="31">
        <f>Calculations!AH685</f>
        <v>0</v>
      </c>
      <c r="AB707" s="15" t="s">
        <v>64</v>
      </c>
      <c r="AC707" s="14" t="s">
        <v>2098</v>
      </c>
      <c r="AD707" s="22" t="s">
        <v>2106</v>
      </c>
      <c r="AE707" s="22" t="s">
        <v>2101</v>
      </c>
      <c r="AF707" s="22"/>
      <c r="AG707" s="14" t="s">
        <v>2121</v>
      </c>
    </row>
    <row r="708" spans="2:33" ht="37.5" x14ac:dyDescent="0.25">
      <c r="B708" s="54" t="str">
        <f>Calculations!A686</f>
        <v>R422</v>
      </c>
      <c r="C708" s="14" t="str">
        <f>Calculations!B686</f>
        <v>Land adjacent to no. 29</v>
      </c>
      <c r="D708" s="9" t="str">
        <f>Calculations!C686</f>
        <v>Housing</v>
      </c>
      <c r="E708" s="31">
        <f>Calculations!D686</f>
        <v>0.14000000000000001</v>
      </c>
      <c r="F708" s="31">
        <f>Calculations!H686</f>
        <v>0.14000000000000001</v>
      </c>
      <c r="G708" s="31">
        <f>Calculations!L686</f>
        <v>100</v>
      </c>
      <c r="H708" s="31">
        <f>Calculations!G686</f>
        <v>0</v>
      </c>
      <c r="I708" s="31">
        <f>Calculations!K686</f>
        <v>0</v>
      </c>
      <c r="J708" s="31">
        <f>Calculations!F686</f>
        <v>0</v>
      </c>
      <c r="K708" s="31">
        <f>Calculations!J686</f>
        <v>0</v>
      </c>
      <c r="L708" s="31">
        <f>Calculations!E686</f>
        <v>0</v>
      </c>
      <c r="M708" s="31">
        <f>Calculations!I686</f>
        <v>0</v>
      </c>
      <c r="N708" s="31">
        <f>Calculations!P686</f>
        <v>0</v>
      </c>
      <c r="O708" s="31">
        <f>Calculations!U686</f>
        <v>0</v>
      </c>
      <c r="P708" s="31">
        <f>Calculations!N686</f>
        <v>0</v>
      </c>
      <c r="Q708" s="31">
        <f>Calculations!S686</f>
        <v>0</v>
      </c>
      <c r="R708" s="31">
        <f>Calculations!M686</f>
        <v>0</v>
      </c>
      <c r="S708" s="31">
        <f>Calculations!R686</f>
        <v>0</v>
      </c>
      <c r="T708" s="31">
        <f>Calculations!AA686</f>
        <v>0</v>
      </c>
      <c r="U708" s="31">
        <f>Calculations!AE686</f>
        <v>0</v>
      </c>
      <c r="V708" s="31">
        <f>Calculations!AB686</f>
        <v>0</v>
      </c>
      <c r="W708" s="31">
        <f>Calculations!AF686</f>
        <v>0</v>
      </c>
      <c r="X708" s="31">
        <f>Calculations!AC686</f>
        <v>0</v>
      </c>
      <c r="Y708" s="31">
        <f>Calculations!AG686</f>
        <v>0</v>
      </c>
      <c r="Z708" s="31">
        <f>Calculations!AD686</f>
        <v>0</v>
      </c>
      <c r="AA708" s="31">
        <f>Calculations!AH686</f>
        <v>0</v>
      </c>
      <c r="AB708" s="15" t="s">
        <v>64</v>
      </c>
      <c r="AC708" s="14" t="s">
        <v>2099</v>
      </c>
      <c r="AD708" s="22" t="s">
        <v>2107</v>
      </c>
      <c r="AE708" s="22" t="s">
        <v>2102</v>
      </c>
      <c r="AF708" s="22"/>
      <c r="AG708" s="14" t="s">
        <v>2122</v>
      </c>
    </row>
    <row r="709" spans="2:33" ht="37.5" x14ac:dyDescent="0.25">
      <c r="B709" s="54" t="str">
        <f>Calculations!A687</f>
        <v>R423</v>
      </c>
      <c r="C709" s="14" t="str">
        <f>Calculations!B687</f>
        <v>Land at Village Lane</v>
      </c>
      <c r="D709" s="9" t="str">
        <f>Calculations!C687</f>
        <v>Housing</v>
      </c>
      <c r="E709" s="31">
        <f>Calculations!D687</f>
        <v>0.67200000000000004</v>
      </c>
      <c r="F709" s="31">
        <f>Calculations!H687</f>
        <v>0.67200000000000004</v>
      </c>
      <c r="G709" s="31">
        <f>Calculations!L687</f>
        <v>100</v>
      </c>
      <c r="H709" s="31">
        <f>Calculations!G687</f>
        <v>0</v>
      </c>
      <c r="I709" s="31">
        <f>Calculations!K687</f>
        <v>0</v>
      </c>
      <c r="J709" s="31">
        <f>Calculations!F687</f>
        <v>0</v>
      </c>
      <c r="K709" s="31">
        <f>Calculations!J687</f>
        <v>0</v>
      </c>
      <c r="L709" s="31">
        <f>Calculations!E687</f>
        <v>0</v>
      </c>
      <c r="M709" s="31">
        <f>Calculations!I687</f>
        <v>0</v>
      </c>
      <c r="N709" s="31">
        <f>Calculations!P687</f>
        <v>0</v>
      </c>
      <c r="O709" s="31">
        <f>Calculations!U687</f>
        <v>0</v>
      </c>
      <c r="P709" s="31">
        <f>Calculations!N687</f>
        <v>0</v>
      </c>
      <c r="Q709" s="31">
        <f>Calculations!S687</f>
        <v>0</v>
      </c>
      <c r="R709" s="31">
        <f>Calculations!M687</f>
        <v>0</v>
      </c>
      <c r="S709" s="31">
        <f>Calculations!R687</f>
        <v>0</v>
      </c>
      <c r="T709" s="31">
        <f>Calculations!AA687</f>
        <v>0</v>
      </c>
      <c r="U709" s="31">
        <f>Calculations!AE687</f>
        <v>0</v>
      </c>
      <c r="V709" s="31">
        <f>Calculations!AB687</f>
        <v>0</v>
      </c>
      <c r="W709" s="31">
        <f>Calculations!AF687</f>
        <v>0</v>
      </c>
      <c r="X709" s="31">
        <f>Calculations!AC687</f>
        <v>0</v>
      </c>
      <c r="Y709" s="31">
        <f>Calculations!AG687</f>
        <v>0</v>
      </c>
      <c r="Z709" s="31">
        <f>Calculations!AD687</f>
        <v>0</v>
      </c>
      <c r="AA709" s="31">
        <f>Calculations!AH687</f>
        <v>0</v>
      </c>
      <c r="AB709" s="15" t="s">
        <v>64</v>
      </c>
      <c r="AC709" s="14" t="s">
        <v>2099</v>
      </c>
      <c r="AD709" s="22" t="s">
        <v>2107</v>
      </c>
      <c r="AE709" s="22" t="s">
        <v>2102</v>
      </c>
      <c r="AF709" s="22"/>
      <c r="AG709" s="14" t="s">
        <v>2122</v>
      </c>
    </row>
    <row r="710" spans="2:33" ht="37.5" x14ac:dyDescent="0.25">
      <c r="B710" s="54" t="str">
        <f>Calculations!A688</f>
        <v>R424</v>
      </c>
      <c r="C710" s="14" t="str">
        <f>Calculations!B688</f>
        <v>Part of enclosed walled garden</v>
      </c>
      <c r="D710" s="9" t="str">
        <f>Calculations!C688</f>
        <v>Housing</v>
      </c>
      <c r="E710" s="31">
        <f>Calculations!D688</f>
        <v>0.123</v>
      </c>
      <c r="F710" s="31">
        <f>Calculations!H688</f>
        <v>0.123</v>
      </c>
      <c r="G710" s="31">
        <f>Calculations!L688</f>
        <v>100</v>
      </c>
      <c r="H710" s="31">
        <f>Calculations!G688</f>
        <v>0</v>
      </c>
      <c r="I710" s="31">
        <f>Calculations!K688</f>
        <v>0</v>
      </c>
      <c r="J710" s="31">
        <f>Calculations!F688</f>
        <v>0</v>
      </c>
      <c r="K710" s="31">
        <f>Calculations!J688</f>
        <v>0</v>
      </c>
      <c r="L710" s="31">
        <f>Calculations!E688</f>
        <v>0</v>
      </c>
      <c r="M710" s="31">
        <f>Calculations!I688</f>
        <v>0</v>
      </c>
      <c r="N710" s="31">
        <f>Calculations!P688</f>
        <v>0</v>
      </c>
      <c r="O710" s="31">
        <f>Calculations!U688</f>
        <v>0</v>
      </c>
      <c r="P710" s="31">
        <f>Calculations!N688</f>
        <v>0</v>
      </c>
      <c r="Q710" s="31">
        <f>Calculations!S688</f>
        <v>0</v>
      </c>
      <c r="R710" s="31">
        <f>Calculations!M688</f>
        <v>0</v>
      </c>
      <c r="S710" s="31">
        <f>Calculations!R688</f>
        <v>0</v>
      </c>
      <c r="T710" s="31">
        <f>Calculations!AA688</f>
        <v>0</v>
      </c>
      <c r="U710" s="31">
        <f>Calculations!AE688</f>
        <v>0</v>
      </c>
      <c r="V710" s="31">
        <f>Calculations!AB688</f>
        <v>0</v>
      </c>
      <c r="W710" s="31">
        <f>Calculations!AF688</f>
        <v>0</v>
      </c>
      <c r="X710" s="31">
        <f>Calculations!AC688</f>
        <v>0</v>
      </c>
      <c r="Y710" s="31">
        <f>Calculations!AG688</f>
        <v>0</v>
      </c>
      <c r="Z710" s="31">
        <f>Calculations!AD688</f>
        <v>0</v>
      </c>
      <c r="AA710" s="31">
        <f>Calculations!AH688</f>
        <v>0</v>
      </c>
      <c r="AB710" s="15" t="s">
        <v>64</v>
      </c>
      <c r="AC710" s="14" t="s">
        <v>2099</v>
      </c>
      <c r="AD710" s="22" t="s">
        <v>2107</v>
      </c>
      <c r="AE710" s="22" t="s">
        <v>2102</v>
      </c>
      <c r="AF710" s="22"/>
      <c r="AG710" s="14" t="s">
        <v>2122</v>
      </c>
    </row>
    <row r="711" spans="2:33" ht="37.5" x14ac:dyDescent="0.25">
      <c r="B711" s="54" t="str">
        <f>Calculations!A689</f>
        <v>R425</v>
      </c>
      <c r="C711" s="14" t="str">
        <f>Calculations!B689</f>
        <v>Site at rear of Colesbourne Inn</v>
      </c>
      <c r="D711" s="9" t="str">
        <f>Calculations!C689</f>
        <v>Housing</v>
      </c>
      <c r="E711" s="31">
        <f>Calculations!D689</f>
        <v>5.8000000000000003E-2</v>
      </c>
      <c r="F711" s="31">
        <f>Calculations!H689</f>
        <v>5.8000000000000003E-2</v>
      </c>
      <c r="G711" s="31">
        <f>Calculations!L689</f>
        <v>100</v>
      </c>
      <c r="H711" s="31">
        <f>Calculations!G689</f>
        <v>0</v>
      </c>
      <c r="I711" s="31">
        <f>Calculations!K689</f>
        <v>0</v>
      </c>
      <c r="J711" s="31">
        <f>Calculations!F689</f>
        <v>0</v>
      </c>
      <c r="K711" s="31">
        <f>Calculations!J689</f>
        <v>0</v>
      </c>
      <c r="L711" s="31">
        <f>Calculations!E689</f>
        <v>0</v>
      </c>
      <c r="M711" s="31">
        <f>Calculations!I689</f>
        <v>0</v>
      </c>
      <c r="N711" s="31">
        <f>Calculations!P689</f>
        <v>0</v>
      </c>
      <c r="O711" s="31">
        <f>Calculations!U689</f>
        <v>0</v>
      </c>
      <c r="P711" s="31">
        <f>Calculations!N689</f>
        <v>0</v>
      </c>
      <c r="Q711" s="31">
        <f>Calculations!S689</f>
        <v>0</v>
      </c>
      <c r="R711" s="31">
        <f>Calculations!M689</f>
        <v>0</v>
      </c>
      <c r="S711" s="31">
        <f>Calculations!R689</f>
        <v>0</v>
      </c>
      <c r="T711" s="31">
        <f>Calculations!AA689</f>
        <v>0</v>
      </c>
      <c r="U711" s="31">
        <f>Calculations!AE689</f>
        <v>0</v>
      </c>
      <c r="V711" s="31">
        <f>Calculations!AB689</f>
        <v>0</v>
      </c>
      <c r="W711" s="31">
        <f>Calculations!AF689</f>
        <v>0</v>
      </c>
      <c r="X711" s="31">
        <f>Calculations!AC689</f>
        <v>0</v>
      </c>
      <c r="Y711" s="31">
        <f>Calculations!AG689</f>
        <v>0</v>
      </c>
      <c r="Z711" s="31">
        <f>Calculations!AD689</f>
        <v>0</v>
      </c>
      <c r="AA711" s="31">
        <f>Calculations!AH689</f>
        <v>0</v>
      </c>
      <c r="AB711" s="15" t="s">
        <v>64</v>
      </c>
      <c r="AC711" s="14" t="s">
        <v>2099</v>
      </c>
      <c r="AD711" s="22" t="s">
        <v>2107</v>
      </c>
      <c r="AE711" s="22" t="s">
        <v>2102</v>
      </c>
      <c r="AF711" s="22"/>
      <c r="AG711" s="14" t="s">
        <v>2122</v>
      </c>
    </row>
    <row r="712" spans="2:33" ht="37.5" x14ac:dyDescent="0.25">
      <c r="B712" s="54" t="str">
        <f>Calculations!A690</f>
        <v>R426</v>
      </c>
      <c r="C712" s="14" t="str">
        <f>Calculations!B690</f>
        <v>Site adjacent to Home Farm Cottages</v>
      </c>
      <c r="D712" s="9" t="str">
        <f>Calculations!C690</f>
        <v>Housing</v>
      </c>
      <c r="E712" s="31">
        <f>Calculations!D690</f>
        <v>5.0999999999999997E-2</v>
      </c>
      <c r="F712" s="31">
        <f>Calculations!H690</f>
        <v>5.0999999999999997E-2</v>
      </c>
      <c r="G712" s="31">
        <f>Calculations!L690</f>
        <v>100</v>
      </c>
      <c r="H712" s="31">
        <f>Calculations!G690</f>
        <v>0</v>
      </c>
      <c r="I712" s="31">
        <f>Calculations!K690</f>
        <v>0</v>
      </c>
      <c r="J712" s="31">
        <f>Calculations!F690</f>
        <v>0</v>
      </c>
      <c r="K712" s="31">
        <f>Calculations!J690</f>
        <v>0</v>
      </c>
      <c r="L712" s="31">
        <f>Calculations!E690</f>
        <v>0</v>
      </c>
      <c r="M712" s="31">
        <f>Calculations!I690</f>
        <v>0</v>
      </c>
      <c r="N712" s="31">
        <f>Calculations!P690</f>
        <v>0</v>
      </c>
      <c r="O712" s="31">
        <f>Calculations!U690</f>
        <v>0</v>
      </c>
      <c r="P712" s="31">
        <f>Calculations!N690</f>
        <v>0</v>
      </c>
      <c r="Q712" s="31">
        <f>Calculations!S690</f>
        <v>0</v>
      </c>
      <c r="R712" s="31">
        <f>Calculations!M690</f>
        <v>0</v>
      </c>
      <c r="S712" s="31">
        <f>Calculations!R690</f>
        <v>0</v>
      </c>
      <c r="T712" s="31">
        <f>Calculations!AA690</f>
        <v>0</v>
      </c>
      <c r="U712" s="31">
        <f>Calculations!AE690</f>
        <v>0</v>
      </c>
      <c r="V712" s="31">
        <f>Calculations!AB690</f>
        <v>0</v>
      </c>
      <c r="W712" s="31">
        <f>Calculations!AF690</f>
        <v>0</v>
      </c>
      <c r="X712" s="31">
        <f>Calculations!AC690</f>
        <v>0</v>
      </c>
      <c r="Y712" s="31">
        <f>Calculations!AG690</f>
        <v>0</v>
      </c>
      <c r="Z712" s="31">
        <f>Calculations!AD690</f>
        <v>0</v>
      </c>
      <c r="AA712" s="31">
        <f>Calculations!AH690</f>
        <v>0</v>
      </c>
      <c r="AB712" s="15" t="s">
        <v>64</v>
      </c>
      <c r="AC712" s="14" t="s">
        <v>2099</v>
      </c>
      <c r="AD712" s="22" t="s">
        <v>2107</v>
      </c>
      <c r="AE712" s="22" t="s">
        <v>2102</v>
      </c>
      <c r="AF712" s="22"/>
      <c r="AG712" s="14" t="s">
        <v>2122</v>
      </c>
    </row>
    <row r="713" spans="2:33" ht="25.5" customHeight="1" x14ac:dyDescent="0.25">
      <c r="B713" s="54" t="str">
        <f>Calculations!A691</f>
        <v>R428</v>
      </c>
      <c r="C713" s="14" t="str">
        <f>Calculations!B691</f>
        <v>Aston Down</v>
      </c>
      <c r="D713" s="9" t="str">
        <f>Calculations!C691</f>
        <v>Housing</v>
      </c>
      <c r="E713" s="31">
        <f>Calculations!D691</f>
        <v>23.298999999999999</v>
      </c>
      <c r="F713" s="31">
        <f>Calculations!H691</f>
        <v>23.298999999999999</v>
      </c>
      <c r="G713" s="31">
        <f>Calculations!L691</f>
        <v>100</v>
      </c>
      <c r="H713" s="31">
        <f>Calculations!G691</f>
        <v>0</v>
      </c>
      <c r="I713" s="31">
        <f>Calculations!K691</f>
        <v>0</v>
      </c>
      <c r="J713" s="31">
        <f>Calculations!F691</f>
        <v>0</v>
      </c>
      <c r="K713" s="31">
        <f>Calculations!J691</f>
        <v>0</v>
      </c>
      <c r="L713" s="31">
        <f>Calculations!E691</f>
        <v>0</v>
      </c>
      <c r="M713" s="31">
        <f>Calculations!I691</f>
        <v>0</v>
      </c>
      <c r="N713" s="31">
        <f>Calculations!P691</f>
        <v>1.8580000000000001</v>
      </c>
      <c r="O713" s="31">
        <f>Calculations!U691</f>
        <v>7.9745911841709951</v>
      </c>
      <c r="P713" s="31">
        <f>Calculations!N691</f>
        <v>0.438</v>
      </c>
      <c r="Q713" s="31">
        <f>Calculations!S691</f>
        <v>1.8799090089703423</v>
      </c>
      <c r="R713" s="31">
        <f>Calculations!M691</f>
        <v>0</v>
      </c>
      <c r="S713" s="31">
        <f>Calculations!R691</f>
        <v>0</v>
      </c>
      <c r="T713" s="31">
        <f>Calculations!AA691</f>
        <v>0</v>
      </c>
      <c r="U713" s="31">
        <f>Calculations!AE691</f>
        <v>0</v>
      </c>
      <c r="V713" s="31">
        <f>Calculations!AB691</f>
        <v>0</v>
      </c>
      <c r="W713" s="31">
        <f>Calculations!AF691</f>
        <v>0</v>
      </c>
      <c r="X713" s="31">
        <f>Calculations!AC691</f>
        <v>0</v>
      </c>
      <c r="Y713" s="31">
        <f>Calculations!AG691</f>
        <v>0</v>
      </c>
      <c r="Z713" s="31">
        <f>Calculations!AD691</f>
        <v>0</v>
      </c>
      <c r="AA713" s="31">
        <f>Calculations!AH691</f>
        <v>0</v>
      </c>
      <c r="AB713" s="15" t="s">
        <v>64</v>
      </c>
      <c r="AC713" s="14" t="s">
        <v>2097</v>
      </c>
      <c r="AD713" s="22" t="s">
        <v>2119</v>
      </c>
      <c r="AE713" s="22" t="s">
        <v>2120</v>
      </c>
      <c r="AF713" s="22"/>
      <c r="AG713" s="14" t="s">
        <v>2124</v>
      </c>
    </row>
    <row r="714" spans="2:33" ht="37.5" x14ac:dyDescent="0.25">
      <c r="B714" s="54" t="str">
        <f>Calculations!A692</f>
        <v>R429</v>
      </c>
      <c r="C714" s="14" t="str">
        <f>Calculations!B692</f>
        <v>Land at May Lane</v>
      </c>
      <c r="D714" s="9" t="str">
        <f>Calculations!C692</f>
        <v>Housing</v>
      </c>
      <c r="E714" s="31">
        <f>Calculations!D692</f>
        <v>0.622</v>
      </c>
      <c r="F714" s="31">
        <f>Calculations!H692</f>
        <v>0.622</v>
      </c>
      <c r="G714" s="31">
        <f>Calculations!L692</f>
        <v>100</v>
      </c>
      <c r="H714" s="31">
        <f>Calculations!G692</f>
        <v>0</v>
      </c>
      <c r="I714" s="31">
        <f>Calculations!K692</f>
        <v>0</v>
      </c>
      <c r="J714" s="31">
        <f>Calculations!F692</f>
        <v>0</v>
      </c>
      <c r="K714" s="31">
        <f>Calculations!J692</f>
        <v>0</v>
      </c>
      <c r="L714" s="31">
        <f>Calculations!E692</f>
        <v>0</v>
      </c>
      <c r="M714" s="31">
        <f>Calculations!I692</f>
        <v>0</v>
      </c>
      <c r="N714" s="31">
        <f>Calculations!P692</f>
        <v>0</v>
      </c>
      <c r="O714" s="31">
        <f>Calculations!U692</f>
        <v>0</v>
      </c>
      <c r="P714" s="31">
        <f>Calculations!N692</f>
        <v>0</v>
      </c>
      <c r="Q714" s="31">
        <f>Calculations!S692</f>
        <v>0</v>
      </c>
      <c r="R714" s="31">
        <f>Calculations!M692</f>
        <v>0</v>
      </c>
      <c r="S714" s="31">
        <f>Calculations!R692</f>
        <v>0</v>
      </c>
      <c r="T714" s="31">
        <f>Calculations!AA692</f>
        <v>0</v>
      </c>
      <c r="U714" s="31">
        <f>Calculations!AE692</f>
        <v>0</v>
      </c>
      <c r="V714" s="31">
        <f>Calculations!AB692</f>
        <v>0</v>
      </c>
      <c r="W714" s="31">
        <f>Calculations!AF692</f>
        <v>0</v>
      </c>
      <c r="X714" s="31">
        <f>Calculations!AC692</f>
        <v>0</v>
      </c>
      <c r="Y714" s="31">
        <f>Calculations!AG692</f>
        <v>0</v>
      </c>
      <c r="Z714" s="31">
        <f>Calculations!AD692</f>
        <v>0</v>
      </c>
      <c r="AA714" s="31">
        <f>Calculations!AH692</f>
        <v>0</v>
      </c>
      <c r="AB714" s="15" t="s">
        <v>64</v>
      </c>
      <c r="AC714" s="14" t="s">
        <v>2099</v>
      </c>
      <c r="AD714" s="22" t="s">
        <v>2107</v>
      </c>
      <c r="AE714" s="22" t="s">
        <v>2102</v>
      </c>
      <c r="AF714" s="22"/>
      <c r="AG714" s="14" t="s">
        <v>2122</v>
      </c>
    </row>
    <row r="715" spans="2:33" ht="37.5" x14ac:dyDescent="0.25">
      <c r="B715" s="54" t="str">
        <f>Calculations!A693</f>
        <v>R430</v>
      </c>
      <c r="C715" s="14" t="str">
        <f>Calculations!B693</f>
        <v>Greenacres, West End</v>
      </c>
      <c r="D715" s="9" t="str">
        <f>Calculations!C693</f>
        <v>Housing</v>
      </c>
      <c r="E715" s="31">
        <f>Calculations!D693</f>
        <v>0.39900000000000002</v>
      </c>
      <c r="F715" s="31">
        <f>Calculations!H693</f>
        <v>0.39900000000000002</v>
      </c>
      <c r="G715" s="31">
        <f>Calculations!L693</f>
        <v>100</v>
      </c>
      <c r="H715" s="31">
        <f>Calculations!G693</f>
        <v>0</v>
      </c>
      <c r="I715" s="31">
        <f>Calculations!K693</f>
        <v>0</v>
      </c>
      <c r="J715" s="31">
        <f>Calculations!F693</f>
        <v>0</v>
      </c>
      <c r="K715" s="31">
        <f>Calculations!J693</f>
        <v>0</v>
      </c>
      <c r="L715" s="31">
        <f>Calculations!E693</f>
        <v>0</v>
      </c>
      <c r="M715" s="31">
        <f>Calculations!I693</f>
        <v>0</v>
      </c>
      <c r="N715" s="31">
        <f>Calculations!P693</f>
        <v>0</v>
      </c>
      <c r="O715" s="31">
        <f>Calculations!U693</f>
        <v>0</v>
      </c>
      <c r="P715" s="31">
        <f>Calculations!N693</f>
        <v>0</v>
      </c>
      <c r="Q715" s="31">
        <f>Calculations!S693</f>
        <v>0</v>
      </c>
      <c r="R715" s="31">
        <f>Calculations!M693</f>
        <v>0</v>
      </c>
      <c r="S715" s="31">
        <f>Calculations!R693</f>
        <v>0</v>
      </c>
      <c r="T715" s="31">
        <f>Calculations!AA693</f>
        <v>0</v>
      </c>
      <c r="U715" s="31">
        <f>Calculations!AE693</f>
        <v>0</v>
      </c>
      <c r="V715" s="31">
        <f>Calculations!AB693</f>
        <v>0</v>
      </c>
      <c r="W715" s="31">
        <f>Calculations!AF693</f>
        <v>0</v>
      </c>
      <c r="X715" s="31">
        <f>Calculations!AC693</f>
        <v>0</v>
      </c>
      <c r="Y715" s="31">
        <f>Calculations!AG693</f>
        <v>0</v>
      </c>
      <c r="Z715" s="31">
        <f>Calculations!AD693</f>
        <v>0</v>
      </c>
      <c r="AA715" s="31">
        <f>Calculations!AH693</f>
        <v>0</v>
      </c>
      <c r="AB715" s="15" t="s">
        <v>64</v>
      </c>
      <c r="AC715" s="14" t="s">
        <v>2099</v>
      </c>
      <c r="AD715" s="22" t="s">
        <v>2107</v>
      </c>
      <c r="AE715" s="22" t="s">
        <v>2102</v>
      </c>
      <c r="AF715" s="22"/>
      <c r="AG715" s="14" t="s">
        <v>2122</v>
      </c>
    </row>
    <row r="716" spans="2:33" ht="37.5" x14ac:dyDescent="0.25">
      <c r="B716" s="54" t="str">
        <f>Calculations!A694</f>
        <v>R431</v>
      </c>
      <c r="C716" s="14" t="str">
        <f>Calculations!B694</f>
        <v>Land north-east of Bledington Primary School</v>
      </c>
      <c r="D716" s="9" t="str">
        <f>Calculations!C694</f>
        <v>Housing</v>
      </c>
      <c r="E716" s="31">
        <f>Calculations!D694</f>
        <v>1.5620000000000001</v>
      </c>
      <c r="F716" s="31">
        <f>Calculations!H694</f>
        <v>1.5620000000000001</v>
      </c>
      <c r="G716" s="31">
        <f>Calculations!L694</f>
        <v>100</v>
      </c>
      <c r="H716" s="31">
        <f>Calculations!G694</f>
        <v>0</v>
      </c>
      <c r="I716" s="31">
        <f>Calculations!K694</f>
        <v>0</v>
      </c>
      <c r="J716" s="31">
        <f>Calculations!F694</f>
        <v>0</v>
      </c>
      <c r="K716" s="31">
        <f>Calculations!J694</f>
        <v>0</v>
      </c>
      <c r="L716" s="31">
        <f>Calculations!E694</f>
        <v>0</v>
      </c>
      <c r="M716" s="31">
        <f>Calculations!I694</f>
        <v>0</v>
      </c>
      <c r="N716" s="31">
        <f>Calculations!P694</f>
        <v>0</v>
      </c>
      <c r="O716" s="31">
        <f>Calculations!U694</f>
        <v>0</v>
      </c>
      <c r="P716" s="31">
        <f>Calculations!N694</f>
        <v>0</v>
      </c>
      <c r="Q716" s="31">
        <f>Calculations!S694</f>
        <v>0</v>
      </c>
      <c r="R716" s="31">
        <f>Calculations!M694</f>
        <v>0</v>
      </c>
      <c r="S716" s="31">
        <f>Calculations!R694</f>
        <v>0</v>
      </c>
      <c r="T716" s="31">
        <f>Calculations!AA694</f>
        <v>0</v>
      </c>
      <c r="U716" s="31">
        <f>Calculations!AE694</f>
        <v>0</v>
      </c>
      <c r="V716" s="31">
        <f>Calculations!AB694</f>
        <v>0</v>
      </c>
      <c r="W716" s="31">
        <f>Calculations!AF694</f>
        <v>0</v>
      </c>
      <c r="X716" s="31">
        <f>Calculations!AC694</f>
        <v>0</v>
      </c>
      <c r="Y716" s="31">
        <f>Calculations!AG694</f>
        <v>0</v>
      </c>
      <c r="Z716" s="31">
        <f>Calculations!AD694</f>
        <v>0</v>
      </c>
      <c r="AA716" s="31">
        <f>Calculations!AH694</f>
        <v>0</v>
      </c>
      <c r="AB716" s="15" t="s">
        <v>64</v>
      </c>
      <c r="AC716" s="14" t="s">
        <v>2098</v>
      </c>
      <c r="AD716" s="22" t="s">
        <v>2106</v>
      </c>
      <c r="AE716" s="22" t="s">
        <v>2101</v>
      </c>
      <c r="AF716" s="22"/>
      <c r="AG716" s="14" t="s">
        <v>2121</v>
      </c>
    </row>
    <row r="717" spans="2:33" ht="25.5" customHeight="1" x14ac:dyDescent="0.25">
      <c r="B717" s="54" t="str">
        <f>Calculations!A695</f>
        <v>R432</v>
      </c>
      <c r="C717" s="14" t="str">
        <f>Calculations!B695</f>
        <v>The Bathing Lake</v>
      </c>
      <c r="D717" s="9" t="str">
        <f>Calculations!C695</f>
        <v>Housing</v>
      </c>
      <c r="E717" s="31">
        <f>Calculations!D695</f>
        <v>0.77</v>
      </c>
      <c r="F717" s="31">
        <f>Calculations!H695</f>
        <v>0.77</v>
      </c>
      <c r="G717" s="31">
        <f>Calculations!L695</f>
        <v>100</v>
      </c>
      <c r="H717" s="31">
        <f>Calculations!G695</f>
        <v>0</v>
      </c>
      <c r="I717" s="31">
        <f>Calculations!K695</f>
        <v>0</v>
      </c>
      <c r="J717" s="31">
        <f>Calculations!F695</f>
        <v>0</v>
      </c>
      <c r="K717" s="31">
        <f>Calculations!J695</f>
        <v>0</v>
      </c>
      <c r="L717" s="31">
        <f>Calculations!E695</f>
        <v>0</v>
      </c>
      <c r="M717" s="31">
        <f>Calculations!I695</f>
        <v>0</v>
      </c>
      <c r="N717" s="31">
        <f>Calculations!P695</f>
        <v>8.1000000000000003E-2</v>
      </c>
      <c r="O717" s="31">
        <f>Calculations!U695</f>
        <v>10.519480519480521</v>
      </c>
      <c r="P717" s="31">
        <f>Calculations!N695</f>
        <v>2.3E-2</v>
      </c>
      <c r="Q717" s="31">
        <f>Calculations!S695</f>
        <v>2.9870129870129869</v>
      </c>
      <c r="R717" s="31">
        <f>Calculations!M695</f>
        <v>2.5999999999999999E-2</v>
      </c>
      <c r="S717" s="31">
        <f>Calculations!R695</f>
        <v>3.3766233766233764</v>
      </c>
      <c r="T717" s="31">
        <f>Calculations!AA695</f>
        <v>0</v>
      </c>
      <c r="U717" s="31">
        <f>Calculations!AE695</f>
        <v>0</v>
      </c>
      <c r="V717" s="31">
        <f>Calculations!AB695</f>
        <v>0</v>
      </c>
      <c r="W717" s="31">
        <f>Calculations!AF695</f>
        <v>0</v>
      </c>
      <c r="X717" s="31">
        <f>Calculations!AC695</f>
        <v>0</v>
      </c>
      <c r="Y717" s="31">
        <f>Calculations!AG695</f>
        <v>0</v>
      </c>
      <c r="Z717" s="31">
        <f>Calculations!AD695</f>
        <v>0</v>
      </c>
      <c r="AA717" s="31">
        <f>Calculations!AH695</f>
        <v>0</v>
      </c>
      <c r="AB717" s="15" t="s">
        <v>64</v>
      </c>
      <c r="AC717" s="14" t="s">
        <v>2097</v>
      </c>
      <c r="AD717" s="22" t="s">
        <v>2119</v>
      </c>
      <c r="AE717" s="22" t="s">
        <v>2120</v>
      </c>
      <c r="AF717" s="22"/>
      <c r="AG717" s="14" t="s">
        <v>2124</v>
      </c>
    </row>
    <row r="718" spans="2:33" ht="37.5" x14ac:dyDescent="0.25">
      <c r="B718" s="54" t="str">
        <f>Calculations!A696</f>
        <v>R434A</v>
      </c>
      <c r="C718" s="14" t="str">
        <f>Calculations!B696</f>
        <v>Briar Hill Farm Paddock</v>
      </c>
      <c r="D718" s="9" t="str">
        <f>Calculations!C696</f>
        <v>Housing</v>
      </c>
      <c r="E718" s="31">
        <f>Calculations!D696</f>
        <v>0.78800000000000003</v>
      </c>
      <c r="F718" s="31">
        <f>Calculations!H696</f>
        <v>0.78800000000000003</v>
      </c>
      <c r="G718" s="31">
        <f>Calculations!L696</f>
        <v>100</v>
      </c>
      <c r="H718" s="31">
        <f>Calculations!G696</f>
        <v>0</v>
      </c>
      <c r="I718" s="31">
        <f>Calculations!K696</f>
        <v>0</v>
      </c>
      <c r="J718" s="31">
        <f>Calculations!F696</f>
        <v>0</v>
      </c>
      <c r="K718" s="31">
        <f>Calculations!J696</f>
        <v>0</v>
      </c>
      <c r="L718" s="31">
        <f>Calculations!E696</f>
        <v>0</v>
      </c>
      <c r="M718" s="31">
        <f>Calculations!I696</f>
        <v>0</v>
      </c>
      <c r="N718" s="31">
        <f>Calculations!P696</f>
        <v>0</v>
      </c>
      <c r="O718" s="31">
        <f>Calculations!U696</f>
        <v>0</v>
      </c>
      <c r="P718" s="31">
        <f>Calculations!N696</f>
        <v>0</v>
      </c>
      <c r="Q718" s="31">
        <f>Calculations!S696</f>
        <v>0</v>
      </c>
      <c r="R718" s="31">
        <f>Calculations!M696</f>
        <v>0</v>
      </c>
      <c r="S718" s="31">
        <f>Calculations!R696</f>
        <v>0</v>
      </c>
      <c r="T718" s="31">
        <f>Calculations!AA696</f>
        <v>0</v>
      </c>
      <c r="U718" s="31">
        <f>Calculations!AE696</f>
        <v>0</v>
      </c>
      <c r="V718" s="31">
        <f>Calculations!AB696</f>
        <v>0</v>
      </c>
      <c r="W718" s="31">
        <f>Calculations!AF696</f>
        <v>0</v>
      </c>
      <c r="X718" s="31">
        <f>Calculations!AC696</f>
        <v>0</v>
      </c>
      <c r="Y718" s="31">
        <f>Calculations!AG696</f>
        <v>0</v>
      </c>
      <c r="Z718" s="31">
        <f>Calculations!AD696</f>
        <v>0</v>
      </c>
      <c r="AA718" s="31">
        <f>Calculations!AH696</f>
        <v>0</v>
      </c>
      <c r="AB718" s="15" t="s">
        <v>64</v>
      </c>
      <c r="AC718" s="14" t="s">
        <v>2099</v>
      </c>
      <c r="AD718" s="22" t="s">
        <v>2107</v>
      </c>
      <c r="AE718" s="22" t="s">
        <v>2102</v>
      </c>
      <c r="AF718" s="22"/>
      <c r="AG718" s="14" t="s">
        <v>2122</v>
      </c>
    </row>
    <row r="719" spans="2:33" ht="25.5" customHeight="1" x14ac:dyDescent="0.25">
      <c r="B719" s="54" t="str">
        <f>Calculations!A697</f>
        <v>R434B</v>
      </c>
      <c r="C719" s="14" t="str">
        <f>Calculations!B697</f>
        <v>Briar Hill Farm Paddock</v>
      </c>
      <c r="D719" s="9" t="str">
        <f>Calculations!C697</f>
        <v>Housing</v>
      </c>
      <c r="E719" s="31">
        <f>Calculations!D697</f>
        <v>0.73599999999999999</v>
      </c>
      <c r="F719" s="31">
        <f>Calculations!H697</f>
        <v>0.73599999999999999</v>
      </c>
      <c r="G719" s="31">
        <f>Calculations!L697</f>
        <v>100</v>
      </c>
      <c r="H719" s="31">
        <f>Calculations!G697</f>
        <v>0</v>
      </c>
      <c r="I719" s="31">
        <f>Calculations!K697</f>
        <v>0</v>
      </c>
      <c r="J719" s="31">
        <f>Calculations!F697</f>
        <v>0</v>
      </c>
      <c r="K719" s="31">
        <f>Calculations!J697</f>
        <v>0</v>
      </c>
      <c r="L719" s="31">
        <f>Calculations!E697</f>
        <v>0</v>
      </c>
      <c r="M719" s="31">
        <f>Calculations!I697</f>
        <v>0</v>
      </c>
      <c r="N719" s="31">
        <f>Calculations!P697</f>
        <v>7.4999999999999997E-2</v>
      </c>
      <c r="O719" s="31">
        <f>Calculations!U697</f>
        <v>10.190217391304348</v>
      </c>
      <c r="P719" s="31">
        <f>Calculations!N697</f>
        <v>2.4E-2</v>
      </c>
      <c r="Q719" s="31">
        <f>Calculations!S697</f>
        <v>3.2608695652173911</v>
      </c>
      <c r="R719" s="31">
        <f>Calculations!M697</f>
        <v>1.4999999999999999E-2</v>
      </c>
      <c r="S719" s="31">
        <f>Calculations!R697</f>
        <v>2.0380434782608696</v>
      </c>
      <c r="T719" s="31">
        <f>Calculations!AA697</f>
        <v>0</v>
      </c>
      <c r="U719" s="31">
        <f>Calculations!AE697</f>
        <v>0</v>
      </c>
      <c r="V719" s="31">
        <f>Calculations!AB697</f>
        <v>0</v>
      </c>
      <c r="W719" s="31">
        <f>Calculations!AF697</f>
        <v>0</v>
      </c>
      <c r="X719" s="31">
        <f>Calculations!AC697</f>
        <v>0</v>
      </c>
      <c r="Y719" s="31">
        <f>Calculations!AG697</f>
        <v>0</v>
      </c>
      <c r="Z719" s="31">
        <f>Calculations!AD697</f>
        <v>0</v>
      </c>
      <c r="AA719" s="31">
        <f>Calculations!AH697</f>
        <v>0</v>
      </c>
      <c r="AB719" s="15" t="s">
        <v>64</v>
      </c>
      <c r="AC719" s="14" t="s">
        <v>2097</v>
      </c>
      <c r="AD719" s="22" t="s">
        <v>2119</v>
      </c>
      <c r="AE719" s="22" t="s">
        <v>2120</v>
      </c>
      <c r="AF719" s="22"/>
      <c r="AG719" s="14" t="s">
        <v>2124</v>
      </c>
    </row>
    <row r="720" spans="2:33" ht="37.5" x14ac:dyDescent="0.25">
      <c r="B720" s="54" t="str">
        <f>Calculations!A698</f>
        <v>R435</v>
      </c>
      <c r="C720" s="14" t="str">
        <f>Calculations!B698</f>
        <v>Land at North Terrace</v>
      </c>
      <c r="D720" s="9" t="str">
        <f>Calculations!C698</f>
        <v>Housing</v>
      </c>
      <c r="E720" s="31">
        <f>Calculations!D698</f>
        <v>4.7E-2</v>
      </c>
      <c r="F720" s="31">
        <f>Calculations!H698</f>
        <v>4.7E-2</v>
      </c>
      <c r="G720" s="31">
        <f>Calculations!L698</f>
        <v>100</v>
      </c>
      <c r="H720" s="31">
        <f>Calculations!G698</f>
        <v>0</v>
      </c>
      <c r="I720" s="31">
        <f>Calculations!K698</f>
        <v>0</v>
      </c>
      <c r="J720" s="31">
        <f>Calculations!F698</f>
        <v>0</v>
      </c>
      <c r="K720" s="31">
        <f>Calculations!J698</f>
        <v>0</v>
      </c>
      <c r="L720" s="31">
        <f>Calculations!E698</f>
        <v>0</v>
      </c>
      <c r="M720" s="31">
        <f>Calculations!I698</f>
        <v>0</v>
      </c>
      <c r="N720" s="31">
        <f>Calculations!P698</f>
        <v>0</v>
      </c>
      <c r="O720" s="31">
        <f>Calculations!U698</f>
        <v>0</v>
      </c>
      <c r="P720" s="31">
        <f>Calculations!N698</f>
        <v>0</v>
      </c>
      <c r="Q720" s="31">
        <f>Calculations!S698</f>
        <v>0</v>
      </c>
      <c r="R720" s="31">
        <f>Calculations!M698</f>
        <v>0</v>
      </c>
      <c r="S720" s="31">
        <f>Calculations!R698</f>
        <v>0</v>
      </c>
      <c r="T720" s="31">
        <f>Calculations!AA698</f>
        <v>0</v>
      </c>
      <c r="U720" s="31">
        <f>Calculations!AE698</f>
        <v>0</v>
      </c>
      <c r="V720" s="31">
        <f>Calculations!AB698</f>
        <v>0</v>
      </c>
      <c r="W720" s="31">
        <f>Calculations!AF698</f>
        <v>0</v>
      </c>
      <c r="X720" s="31">
        <f>Calculations!AC698</f>
        <v>0</v>
      </c>
      <c r="Y720" s="31">
        <f>Calculations!AG698</f>
        <v>0</v>
      </c>
      <c r="Z720" s="31">
        <f>Calculations!AD698</f>
        <v>0</v>
      </c>
      <c r="AA720" s="31">
        <f>Calculations!AH698</f>
        <v>0</v>
      </c>
      <c r="AB720" s="15" t="s">
        <v>64</v>
      </c>
      <c r="AC720" s="14" t="s">
        <v>2099</v>
      </c>
      <c r="AD720" s="22" t="s">
        <v>2107</v>
      </c>
      <c r="AE720" s="22" t="s">
        <v>2102</v>
      </c>
      <c r="AF720" s="22"/>
      <c r="AG720" s="14" t="s">
        <v>2122</v>
      </c>
    </row>
    <row r="721" spans="2:33" ht="37.5" x14ac:dyDescent="0.25">
      <c r="B721" s="54" t="str">
        <f>Calculations!A699</f>
        <v>R436</v>
      </c>
      <c r="C721" s="14" t="str">
        <f>Calculations!B699</f>
        <v>Site A, Land at 55 &amp; 57 The Street</v>
      </c>
      <c r="D721" s="9" t="str">
        <f>Calculations!C699</f>
        <v>Housing</v>
      </c>
      <c r="E721" s="31">
        <f>Calculations!D699</f>
        <v>8.7999999999999995E-2</v>
      </c>
      <c r="F721" s="31">
        <f>Calculations!H699</f>
        <v>8.7999999999999995E-2</v>
      </c>
      <c r="G721" s="31">
        <f>Calculations!L699</f>
        <v>100</v>
      </c>
      <c r="H721" s="31">
        <f>Calculations!G699</f>
        <v>0</v>
      </c>
      <c r="I721" s="31">
        <f>Calculations!K699</f>
        <v>0</v>
      </c>
      <c r="J721" s="31">
        <f>Calculations!F699</f>
        <v>0</v>
      </c>
      <c r="K721" s="31">
        <f>Calculations!J699</f>
        <v>0</v>
      </c>
      <c r="L721" s="31">
        <f>Calculations!E699</f>
        <v>0</v>
      </c>
      <c r="M721" s="31">
        <f>Calculations!I699</f>
        <v>0</v>
      </c>
      <c r="N721" s="31">
        <f>Calculations!P699</f>
        <v>0</v>
      </c>
      <c r="O721" s="31">
        <f>Calculations!U699</f>
        <v>0</v>
      </c>
      <c r="P721" s="31">
        <f>Calculations!N699</f>
        <v>0</v>
      </c>
      <c r="Q721" s="31">
        <f>Calculations!S699</f>
        <v>0</v>
      </c>
      <c r="R721" s="31">
        <f>Calculations!M699</f>
        <v>0</v>
      </c>
      <c r="S721" s="31">
        <f>Calculations!R699</f>
        <v>0</v>
      </c>
      <c r="T721" s="31">
        <f>Calculations!AA699</f>
        <v>0</v>
      </c>
      <c r="U721" s="31">
        <f>Calculations!AE699</f>
        <v>0</v>
      </c>
      <c r="V721" s="31">
        <f>Calculations!AB699</f>
        <v>0</v>
      </c>
      <c r="W721" s="31">
        <f>Calculations!AF699</f>
        <v>0</v>
      </c>
      <c r="X721" s="31">
        <f>Calculations!AC699</f>
        <v>0</v>
      </c>
      <c r="Y721" s="31">
        <f>Calculations!AG699</f>
        <v>0</v>
      </c>
      <c r="Z721" s="31">
        <f>Calculations!AD699</f>
        <v>0</v>
      </c>
      <c r="AA721" s="31">
        <f>Calculations!AH699</f>
        <v>0</v>
      </c>
      <c r="AB721" s="15" t="s">
        <v>64</v>
      </c>
      <c r="AC721" s="14" t="s">
        <v>2099</v>
      </c>
      <c r="AD721" s="22" t="s">
        <v>2107</v>
      </c>
      <c r="AE721" s="22" t="s">
        <v>2102</v>
      </c>
      <c r="AF721" s="22"/>
      <c r="AG721" s="14" t="s">
        <v>2122</v>
      </c>
    </row>
    <row r="722" spans="2:33" ht="37.5" x14ac:dyDescent="0.25">
      <c r="B722" s="54" t="str">
        <f>Calculations!A700</f>
        <v>R437</v>
      </c>
      <c r="C722" s="14" t="str">
        <f>Calculations!B700</f>
        <v>Site B, Land at Townend Farm</v>
      </c>
      <c r="D722" s="9" t="str">
        <f>Calculations!C700</f>
        <v>Housing</v>
      </c>
      <c r="E722" s="31">
        <f>Calculations!D700</f>
        <v>0.27800000000000002</v>
      </c>
      <c r="F722" s="31">
        <f>Calculations!H700</f>
        <v>0.27800000000000002</v>
      </c>
      <c r="G722" s="31">
        <f>Calculations!L700</f>
        <v>100</v>
      </c>
      <c r="H722" s="31">
        <f>Calculations!G700</f>
        <v>0</v>
      </c>
      <c r="I722" s="31">
        <f>Calculations!K700</f>
        <v>0</v>
      </c>
      <c r="J722" s="31">
        <f>Calculations!F700</f>
        <v>0</v>
      </c>
      <c r="K722" s="31">
        <f>Calculations!J700</f>
        <v>0</v>
      </c>
      <c r="L722" s="31">
        <f>Calculations!E700</f>
        <v>0</v>
      </c>
      <c r="M722" s="31">
        <f>Calculations!I700</f>
        <v>0</v>
      </c>
      <c r="N722" s="31">
        <f>Calculations!P700</f>
        <v>0</v>
      </c>
      <c r="O722" s="31">
        <f>Calculations!U700</f>
        <v>0</v>
      </c>
      <c r="P722" s="31">
        <f>Calculations!N700</f>
        <v>0</v>
      </c>
      <c r="Q722" s="31">
        <f>Calculations!S700</f>
        <v>0</v>
      </c>
      <c r="R722" s="31">
        <f>Calculations!M700</f>
        <v>0</v>
      </c>
      <c r="S722" s="31">
        <f>Calculations!R700</f>
        <v>0</v>
      </c>
      <c r="T722" s="31">
        <f>Calculations!AA700</f>
        <v>0</v>
      </c>
      <c r="U722" s="31">
        <f>Calculations!AE700</f>
        <v>0</v>
      </c>
      <c r="V722" s="31">
        <f>Calculations!AB700</f>
        <v>0</v>
      </c>
      <c r="W722" s="31">
        <f>Calculations!AF700</f>
        <v>0</v>
      </c>
      <c r="X722" s="31">
        <f>Calculations!AC700</f>
        <v>0</v>
      </c>
      <c r="Y722" s="31">
        <f>Calculations!AG700</f>
        <v>0</v>
      </c>
      <c r="Z722" s="31">
        <f>Calculations!AD700</f>
        <v>0</v>
      </c>
      <c r="AA722" s="31">
        <f>Calculations!AH700</f>
        <v>0</v>
      </c>
      <c r="AB722" s="15" t="s">
        <v>64</v>
      </c>
      <c r="AC722" s="14" t="s">
        <v>2099</v>
      </c>
      <c r="AD722" s="22" t="s">
        <v>2107</v>
      </c>
      <c r="AE722" s="22" t="s">
        <v>2102</v>
      </c>
      <c r="AF722" s="22"/>
      <c r="AG722" s="14" t="s">
        <v>2122</v>
      </c>
    </row>
    <row r="723" spans="2:33" ht="37.5" x14ac:dyDescent="0.25">
      <c r="B723" s="54" t="str">
        <f>Calculations!A701</f>
        <v>R438</v>
      </c>
      <c r="C723" s="14" t="str">
        <f>Calculations!B701</f>
        <v>Site C, Land adjacent to 49 The Street</v>
      </c>
      <c r="D723" s="9" t="str">
        <f>Calculations!C701</f>
        <v>Housing</v>
      </c>
      <c r="E723" s="31">
        <f>Calculations!D701</f>
        <v>5.8000000000000003E-2</v>
      </c>
      <c r="F723" s="31">
        <f>Calculations!H701</f>
        <v>5.8000000000000003E-2</v>
      </c>
      <c r="G723" s="31">
        <f>Calculations!L701</f>
        <v>100</v>
      </c>
      <c r="H723" s="31">
        <f>Calculations!G701</f>
        <v>0</v>
      </c>
      <c r="I723" s="31">
        <f>Calculations!K701</f>
        <v>0</v>
      </c>
      <c r="J723" s="31">
        <f>Calculations!F701</f>
        <v>0</v>
      </c>
      <c r="K723" s="31">
        <f>Calculations!J701</f>
        <v>0</v>
      </c>
      <c r="L723" s="31">
        <f>Calculations!E701</f>
        <v>0</v>
      </c>
      <c r="M723" s="31">
        <f>Calculations!I701</f>
        <v>0</v>
      </c>
      <c r="N723" s="31">
        <f>Calculations!P701</f>
        <v>0</v>
      </c>
      <c r="O723" s="31">
        <f>Calculations!U701</f>
        <v>0</v>
      </c>
      <c r="P723" s="31">
        <f>Calculations!N701</f>
        <v>0</v>
      </c>
      <c r="Q723" s="31">
        <f>Calculations!S701</f>
        <v>0</v>
      </c>
      <c r="R723" s="31">
        <f>Calculations!M701</f>
        <v>0</v>
      </c>
      <c r="S723" s="31">
        <f>Calculations!R701</f>
        <v>0</v>
      </c>
      <c r="T723" s="31">
        <f>Calculations!AA701</f>
        <v>0</v>
      </c>
      <c r="U723" s="31">
        <f>Calculations!AE701</f>
        <v>0</v>
      </c>
      <c r="V723" s="31">
        <f>Calculations!AB701</f>
        <v>0</v>
      </c>
      <c r="W723" s="31">
        <f>Calculations!AF701</f>
        <v>0</v>
      </c>
      <c r="X723" s="31">
        <f>Calculations!AC701</f>
        <v>0</v>
      </c>
      <c r="Y723" s="31">
        <f>Calculations!AG701</f>
        <v>0</v>
      </c>
      <c r="Z723" s="31">
        <f>Calculations!AD701</f>
        <v>0</v>
      </c>
      <c r="AA723" s="31">
        <f>Calculations!AH701</f>
        <v>0</v>
      </c>
      <c r="AB723" s="15" t="s">
        <v>64</v>
      </c>
      <c r="AC723" s="14" t="s">
        <v>2099</v>
      </c>
      <c r="AD723" s="22" t="s">
        <v>2107</v>
      </c>
      <c r="AE723" s="22" t="s">
        <v>2102</v>
      </c>
      <c r="AF723" s="22"/>
      <c r="AG723" s="14" t="s">
        <v>2122</v>
      </c>
    </row>
    <row r="724" spans="2:33" ht="37.5" x14ac:dyDescent="0.25">
      <c r="B724" s="54" t="str">
        <f>Calculations!A702</f>
        <v>R439</v>
      </c>
      <c r="C724" s="14" t="str">
        <f>Calculations!B702</f>
        <v>Site D, Land rear of 47 The Street</v>
      </c>
      <c r="D724" s="9" t="str">
        <f>Calculations!C702</f>
        <v>Housing</v>
      </c>
      <c r="E724" s="31">
        <f>Calculations!D702</f>
        <v>0.219</v>
      </c>
      <c r="F724" s="31">
        <f>Calculations!H702</f>
        <v>0.219</v>
      </c>
      <c r="G724" s="31">
        <f>Calculations!L702</f>
        <v>100</v>
      </c>
      <c r="H724" s="31">
        <f>Calculations!G702</f>
        <v>0</v>
      </c>
      <c r="I724" s="31">
        <f>Calculations!K702</f>
        <v>0</v>
      </c>
      <c r="J724" s="31">
        <f>Calculations!F702</f>
        <v>0</v>
      </c>
      <c r="K724" s="31">
        <f>Calculations!J702</f>
        <v>0</v>
      </c>
      <c r="L724" s="31">
        <f>Calculations!E702</f>
        <v>0</v>
      </c>
      <c r="M724" s="31">
        <f>Calculations!I702</f>
        <v>0</v>
      </c>
      <c r="N724" s="31">
        <f>Calculations!P702</f>
        <v>0</v>
      </c>
      <c r="O724" s="31">
        <f>Calculations!U702</f>
        <v>0</v>
      </c>
      <c r="P724" s="31">
        <f>Calculations!N702</f>
        <v>0</v>
      </c>
      <c r="Q724" s="31">
        <f>Calculations!S702</f>
        <v>0</v>
      </c>
      <c r="R724" s="31">
        <f>Calculations!M702</f>
        <v>0</v>
      </c>
      <c r="S724" s="31">
        <f>Calculations!R702</f>
        <v>0</v>
      </c>
      <c r="T724" s="31">
        <f>Calculations!AA702</f>
        <v>0</v>
      </c>
      <c r="U724" s="31">
        <f>Calculations!AE702</f>
        <v>0</v>
      </c>
      <c r="V724" s="31">
        <f>Calculations!AB702</f>
        <v>0</v>
      </c>
      <c r="W724" s="31">
        <f>Calculations!AF702</f>
        <v>0</v>
      </c>
      <c r="X724" s="31">
        <f>Calculations!AC702</f>
        <v>0</v>
      </c>
      <c r="Y724" s="31">
        <f>Calculations!AG702</f>
        <v>0</v>
      </c>
      <c r="Z724" s="31">
        <f>Calculations!AD702</f>
        <v>0</v>
      </c>
      <c r="AA724" s="31">
        <f>Calculations!AH702</f>
        <v>0</v>
      </c>
      <c r="AB724" s="15" t="s">
        <v>64</v>
      </c>
      <c r="AC724" s="14" t="s">
        <v>2099</v>
      </c>
      <c r="AD724" s="22" t="s">
        <v>2107</v>
      </c>
      <c r="AE724" s="22" t="s">
        <v>2102</v>
      </c>
      <c r="AF724" s="22"/>
      <c r="AG724" s="14" t="s">
        <v>2122</v>
      </c>
    </row>
    <row r="725" spans="2:33" ht="37.5" x14ac:dyDescent="0.25">
      <c r="B725" s="54" t="str">
        <f>Calculations!A703</f>
        <v>R440</v>
      </c>
      <c r="C725" s="14" t="str">
        <f>Calculations!B703</f>
        <v>Site E, Land at Townend Farm</v>
      </c>
      <c r="D725" s="9" t="str">
        <f>Calculations!C703</f>
        <v>Housing</v>
      </c>
      <c r="E725" s="31">
        <f>Calculations!D703</f>
        <v>0.57199999999999995</v>
      </c>
      <c r="F725" s="31">
        <f>Calculations!H703</f>
        <v>0.57199999999999995</v>
      </c>
      <c r="G725" s="31">
        <f>Calculations!L703</f>
        <v>100</v>
      </c>
      <c r="H725" s="31">
        <f>Calculations!G703</f>
        <v>0</v>
      </c>
      <c r="I725" s="31">
        <f>Calculations!K703</f>
        <v>0</v>
      </c>
      <c r="J725" s="31">
        <f>Calculations!F703</f>
        <v>0</v>
      </c>
      <c r="K725" s="31">
        <f>Calculations!J703</f>
        <v>0</v>
      </c>
      <c r="L725" s="31">
        <f>Calculations!E703</f>
        <v>0</v>
      </c>
      <c r="M725" s="31">
        <f>Calculations!I703</f>
        <v>0</v>
      </c>
      <c r="N725" s="31">
        <f>Calculations!P703</f>
        <v>0</v>
      </c>
      <c r="O725" s="31">
        <f>Calculations!U703</f>
        <v>0</v>
      </c>
      <c r="P725" s="31">
        <f>Calculations!N703</f>
        <v>0</v>
      </c>
      <c r="Q725" s="31">
        <f>Calculations!S703</f>
        <v>0</v>
      </c>
      <c r="R725" s="31">
        <f>Calculations!M703</f>
        <v>0</v>
      </c>
      <c r="S725" s="31">
        <f>Calculations!R703</f>
        <v>0</v>
      </c>
      <c r="T725" s="31">
        <f>Calculations!AA703</f>
        <v>0</v>
      </c>
      <c r="U725" s="31">
        <f>Calculations!AE703</f>
        <v>0</v>
      </c>
      <c r="V725" s="31">
        <f>Calculations!AB703</f>
        <v>0</v>
      </c>
      <c r="W725" s="31">
        <f>Calculations!AF703</f>
        <v>0</v>
      </c>
      <c r="X725" s="31">
        <f>Calculations!AC703</f>
        <v>0</v>
      </c>
      <c r="Y725" s="31">
        <f>Calculations!AG703</f>
        <v>0</v>
      </c>
      <c r="Z725" s="31">
        <f>Calculations!AD703</f>
        <v>0</v>
      </c>
      <c r="AA725" s="31">
        <f>Calculations!AH703</f>
        <v>0</v>
      </c>
      <c r="AB725" s="15" t="s">
        <v>64</v>
      </c>
      <c r="AC725" s="14" t="s">
        <v>2099</v>
      </c>
      <c r="AD725" s="22" t="s">
        <v>2107</v>
      </c>
      <c r="AE725" s="22" t="s">
        <v>2102</v>
      </c>
      <c r="AF725" s="22"/>
      <c r="AG725" s="14" t="s">
        <v>2122</v>
      </c>
    </row>
    <row r="726" spans="2:33" ht="37.5" x14ac:dyDescent="0.25">
      <c r="B726" s="54" t="str">
        <f>Calculations!A704</f>
        <v>R441</v>
      </c>
      <c r="C726" s="14" t="str">
        <f>Calculations!B704</f>
        <v>Land north-east of Old Manor Farm House</v>
      </c>
      <c r="D726" s="9" t="str">
        <f>Calculations!C704</f>
        <v>Housing</v>
      </c>
      <c r="E726" s="31">
        <f>Calculations!D704</f>
        <v>0.27800000000000002</v>
      </c>
      <c r="F726" s="31">
        <f>Calculations!H704</f>
        <v>0.27800000000000002</v>
      </c>
      <c r="G726" s="31">
        <f>Calculations!L704</f>
        <v>100</v>
      </c>
      <c r="H726" s="31">
        <f>Calculations!G704</f>
        <v>0</v>
      </c>
      <c r="I726" s="31">
        <f>Calculations!K704</f>
        <v>0</v>
      </c>
      <c r="J726" s="31">
        <f>Calculations!F704</f>
        <v>0</v>
      </c>
      <c r="K726" s="31">
        <f>Calculations!J704</f>
        <v>0</v>
      </c>
      <c r="L726" s="31">
        <f>Calculations!E704</f>
        <v>0</v>
      </c>
      <c r="M726" s="31">
        <f>Calculations!I704</f>
        <v>0</v>
      </c>
      <c r="N726" s="31">
        <f>Calculations!P704</f>
        <v>0</v>
      </c>
      <c r="O726" s="31">
        <f>Calculations!U704</f>
        <v>0</v>
      </c>
      <c r="P726" s="31">
        <f>Calculations!N704</f>
        <v>0</v>
      </c>
      <c r="Q726" s="31">
        <f>Calculations!S704</f>
        <v>0</v>
      </c>
      <c r="R726" s="31">
        <f>Calculations!M704</f>
        <v>0</v>
      </c>
      <c r="S726" s="31">
        <f>Calculations!R704</f>
        <v>0</v>
      </c>
      <c r="T726" s="31">
        <f>Calculations!AA704</f>
        <v>0</v>
      </c>
      <c r="U726" s="31">
        <f>Calculations!AE704</f>
        <v>0</v>
      </c>
      <c r="V726" s="31">
        <f>Calculations!AB704</f>
        <v>0</v>
      </c>
      <c r="W726" s="31">
        <f>Calculations!AF704</f>
        <v>0</v>
      </c>
      <c r="X726" s="31">
        <f>Calculations!AC704</f>
        <v>0</v>
      </c>
      <c r="Y726" s="31">
        <f>Calculations!AG704</f>
        <v>0</v>
      </c>
      <c r="Z726" s="31">
        <f>Calculations!AD704</f>
        <v>0</v>
      </c>
      <c r="AA726" s="31">
        <f>Calculations!AH704</f>
        <v>0</v>
      </c>
      <c r="AB726" s="15" t="s">
        <v>64</v>
      </c>
      <c r="AC726" s="14" t="s">
        <v>2099</v>
      </c>
      <c r="AD726" s="22" t="s">
        <v>2107</v>
      </c>
      <c r="AE726" s="22" t="s">
        <v>2102</v>
      </c>
      <c r="AF726" s="22"/>
      <c r="AG726" s="14" t="s">
        <v>2122</v>
      </c>
    </row>
    <row r="727" spans="2:33" ht="37.5" x14ac:dyDescent="0.25">
      <c r="B727" s="54" t="str">
        <f>Calculations!A705</f>
        <v>R45</v>
      </c>
      <c r="C727" s="14" t="str">
        <f>Calculations!B705</f>
        <v>The Sunground</v>
      </c>
      <c r="D727" s="9" t="str">
        <f>Calculations!C705</f>
        <v>Housing</v>
      </c>
      <c r="E727" s="31">
        <f>Calculations!D705</f>
        <v>0.42599999999999999</v>
      </c>
      <c r="F727" s="31">
        <f>Calculations!H705</f>
        <v>0.42599999999999999</v>
      </c>
      <c r="G727" s="31">
        <f>Calculations!L705</f>
        <v>100</v>
      </c>
      <c r="H727" s="31">
        <f>Calculations!G705</f>
        <v>0</v>
      </c>
      <c r="I727" s="31">
        <f>Calculations!K705</f>
        <v>0</v>
      </c>
      <c r="J727" s="31">
        <f>Calculations!F705</f>
        <v>0</v>
      </c>
      <c r="K727" s="31">
        <f>Calculations!J705</f>
        <v>0</v>
      </c>
      <c r="L727" s="31">
        <f>Calculations!E705</f>
        <v>0</v>
      </c>
      <c r="M727" s="31">
        <f>Calculations!I705</f>
        <v>0</v>
      </c>
      <c r="N727" s="31">
        <f>Calculations!P705</f>
        <v>0</v>
      </c>
      <c r="O727" s="31">
        <f>Calculations!U705</f>
        <v>0</v>
      </c>
      <c r="P727" s="31">
        <f>Calculations!N705</f>
        <v>0</v>
      </c>
      <c r="Q727" s="31">
        <f>Calculations!S705</f>
        <v>0</v>
      </c>
      <c r="R727" s="31">
        <f>Calculations!M705</f>
        <v>0</v>
      </c>
      <c r="S727" s="31">
        <f>Calculations!R705</f>
        <v>0</v>
      </c>
      <c r="T727" s="31">
        <f>Calculations!AA705</f>
        <v>0</v>
      </c>
      <c r="U727" s="31">
        <f>Calculations!AE705</f>
        <v>0</v>
      </c>
      <c r="V727" s="31">
        <f>Calculations!AB705</f>
        <v>0</v>
      </c>
      <c r="W727" s="31">
        <f>Calculations!AF705</f>
        <v>0</v>
      </c>
      <c r="X727" s="31">
        <f>Calculations!AC705</f>
        <v>0</v>
      </c>
      <c r="Y727" s="31">
        <f>Calculations!AG705</f>
        <v>0</v>
      </c>
      <c r="Z727" s="31">
        <f>Calculations!AD705</f>
        <v>0</v>
      </c>
      <c r="AA727" s="31">
        <f>Calculations!AH705</f>
        <v>0</v>
      </c>
      <c r="AB727" s="15" t="s">
        <v>64</v>
      </c>
      <c r="AC727" s="14" t="s">
        <v>2099</v>
      </c>
      <c r="AD727" s="22" t="s">
        <v>2107</v>
      </c>
      <c r="AE727" s="22" t="s">
        <v>2102</v>
      </c>
      <c r="AF727" s="22"/>
      <c r="AG727" s="14" t="s">
        <v>2122</v>
      </c>
    </row>
    <row r="728" spans="2:33" ht="25.5" customHeight="1" x14ac:dyDescent="0.25">
      <c r="B728" s="54" t="str">
        <f>Calculations!A706</f>
        <v>R452</v>
      </c>
      <c r="C728" s="14" t="str">
        <f>Calculations!B706</f>
        <v>Land adj Northcot Land, east of village</v>
      </c>
      <c r="D728" s="9" t="str">
        <f>Calculations!C706</f>
        <v>Housing</v>
      </c>
      <c r="E728" s="31">
        <f>Calculations!D706</f>
        <v>0.67900000000000005</v>
      </c>
      <c r="F728" s="31">
        <f>Calculations!H706</f>
        <v>0.67900000000000005</v>
      </c>
      <c r="G728" s="31">
        <f>Calculations!L706</f>
        <v>100</v>
      </c>
      <c r="H728" s="31">
        <f>Calculations!G706</f>
        <v>0</v>
      </c>
      <c r="I728" s="31">
        <f>Calculations!K706</f>
        <v>0</v>
      </c>
      <c r="J728" s="31">
        <f>Calculations!F706</f>
        <v>0</v>
      </c>
      <c r="K728" s="31">
        <f>Calculations!J706</f>
        <v>0</v>
      </c>
      <c r="L728" s="31">
        <f>Calculations!E706</f>
        <v>0</v>
      </c>
      <c r="M728" s="31">
        <f>Calculations!I706</f>
        <v>0</v>
      </c>
      <c r="N728" s="31">
        <f>Calculations!P706</f>
        <v>0.06</v>
      </c>
      <c r="O728" s="31">
        <f>Calculations!U706</f>
        <v>8.836524300441825</v>
      </c>
      <c r="P728" s="31">
        <f>Calculations!N706</f>
        <v>2.3E-2</v>
      </c>
      <c r="Q728" s="31">
        <f>Calculations!S706</f>
        <v>3.3873343151693667</v>
      </c>
      <c r="R728" s="31">
        <f>Calculations!M706</f>
        <v>2.5999999999999999E-2</v>
      </c>
      <c r="S728" s="31">
        <f>Calculations!R706</f>
        <v>3.8291605301914577</v>
      </c>
      <c r="T728" s="31">
        <f>Calculations!AA706</f>
        <v>0</v>
      </c>
      <c r="U728" s="31">
        <f>Calculations!AE706</f>
        <v>0</v>
      </c>
      <c r="V728" s="31">
        <f>Calculations!AB706</f>
        <v>0</v>
      </c>
      <c r="W728" s="31">
        <f>Calculations!AF706</f>
        <v>0</v>
      </c>
      <c r="X728" s="31">
        <f>Calculations!AC706</f>
        <v>0</v>
      </c>
      <c r="Y728" s="31">
        <f>Calculations!AG706</f>
        <v>0</v>
      </c>
      <c r="Z728" s="31">
        <f>Calculations!AD706</f>
        <v>0</v>
      </c>
      <c r="AA728" s="31">
        <f>Calculations!AH706</f>
        <v>0</v>
      </c>
      <c r="AB728" s="15" t="s">
        <v>64</v>
      </c>
      <c r="AC728" s="14" t="s">
        <v>2097</v>
      </c>
      <c r="AD728" s="22" t="s">
        <v>2119</v>
      </c>
      <c r="AE728" s="22" t="s">
        <v>2120</v>
      </c>
      <c r="AF728" s="22"/>
      <c r="AG728" s="14" t="s">
        <v>2124</v>
      </c>
    </row>
    <row r="729" spans="2:33" ht="37.5" x14ac:dyDescent="0.25">
      <c r="B729" s="54" t="str">
        <f>Calculations!A707</f>
        <v>R453</v>
      </c>
      <c r="C729" s="14" t="str">
        <f>Calculations!B707</f>
        <v>Land at Hill View</v>
      </c>
      <c r="D729" s="9" t="str">
        <f>Calculations!C707</f>
        <v>Housing</v>
      </c>
      <c r="E729" s="31">
        <f>Calculations!D707</f>
        <v>0.14599999999999999</v>
      </c>
      <c r="F729" s="31">
        <f>Calculations!H707</f>
        <v>0.14599999999999999</v>
      </c>
      <c r="G729" s="31">
        <f>Calculations!L707</f>
        <v>100</v>
      </c>
      <c r="H729" s="31">
        <f>Calculations!G707</f>
        <v>0</v>
      </c>
      <c r="I729" s="31">
        <f>Calculations!K707</f>
        <v>0</v>
      </c>
      <c r="J729" s="31">
        <f>Calculations!F707</f>
        <v>0</v>
      </c>
      <c r="K729" s="31">
        <f>Calculations!J707</f>
        <v>0</v>
      </c>
      <c r="L729" s="31">
        <f>Calculations!E707</f>
        <v>0</v>
      </c>
      <c r="M729" s="31">
        <f>Calculations!I707</f>
        <v>0</v>
      </c>
      <c r="N729" s="31">
        <f>Calculations!P707</f>
        <v>0</v>
      </c>
      <c r="O729" s="31">
        <f>Calculations!U707</f>
        <v>0</v>
      </c>
      <c r="P729" s="31">
        <f>Calculations!N707</f>
        <v>0</v>
      </c>
      <c r="Q729" s="31">
        <f>Calculations!S707</f>
        <v>0</v>
      </c>
      <c r="R729" s="31">
        <f>Calculations!M707</f>
        <v>0</v>
      </c>
      <c r="S729" s="31">
        <f>Calculations!R707</f>
        <v>0</v>
      </c>
      <c r="T729" s="31">
        <f>Calculations!AA707</f>
        <v>0</v>
      </c>
      <c r="U729" s="31">
        <f>Calculations!AE707</f>
        <v>0</v>
      </c>
      <c r="V729" s="31">
        <f>Calculations!AB707</f>
        <v>0</v>
      </c>
      <c r="W729" s="31">
        <f>Calculations!AF707</f>
        <v>0</v>
      </c>
      <c r="X729" s="31">
        <f>Calculations!AC707</f>
        <v>0</v>
      </c>
      <c r="Y729" s="31">
        <f>Calculations!AG707</f>
        <v>0</v>
      </c>
      <c r="Z729" s="31">
        <f>Calculations!AD707</f>
        <v>0</v>
      </c>
      <c r="AA729" s="31">
        <f>Calculations!AH707</f>
        <v>0</v>
      </c>
      <c r="AB729" s="15" t="s">
        <v>64</v>
      </c>
      <c r="AC729" s="14" t="s">
        <v>2099</v>
      </c>
      <c r="AD729" s="22" t="s">
        <v>2107</v>
      </c>
      <c r="AE729" s="22" t="s">
        <v>2102</v>
      </c>
      <c r="AF729" s="22"/>
      <c r="AG729" s="14" t="s">
        <v>2122</v>
      </c>
    </row>
    <row r="730" spans="2:33" ht="37.5" x14ac:dyDescent="0.25">
      <c r="B730" s="54" t="str">
        <f>Calculations!A708</f>
        <v>R454</v>
      </c>
      <c r="C730" s="14" t="str">
        <f>Calculations!B708</f>
        <v>Land east of Elkstone</v>
      </c>
      <c r="D730" s="9" t="str">
        <f>Calculations!C708</f>
        <v>Housing</v>
      </c>
      <c r="E730" s="31">
        <f>Calculations!D708</f>
        <v>1.663</v>
      </c>
      <c r="F730" s="31">
        <f>Calculations!H708</f>
        <v>1.663</v>
      </c>
      <c r="G730" s="31">
        <f>Calculations!L708</f>
        <v>100</v>
      </c>
      <c r="H730" s="31">
        <f>Calculations!G708</f>
        <v>0</v>
      </c>
      <c r="I730" s="31">
        <f>Calculations!K708</f>
        <v>0</v>
      </c>
      <c r="J730" s="31">
        <f>Calculations!F708</f>
        <v>0</v>
      </c>
      <c r="K730" s="31">
        <f>Calculations!J708</f>
        <v>0</v>
      </c>
      <c r="L730" s="31">
        <f>Calculations!E708</f>
        <v>0</v>
      </c>
      <c r="M730" s="31">
        <f>Calculations!I708</f>
        <v>0</v>
      </c>
      <c r="N730" s="31">
        <f>Calculations!P708</f>
        <v>0</v>
      </c>
      <c r="O730" s="31">
        <f>Calculations!U708</f>
        <v>0</v>
      </c>
      <c r="P730" s="31">
        <f>Calculations!N708</f>
        <v>0</v>
      </c>
      <c r="Q730" s="31">
        <f>Calculations!S708</f>
        <v>0</v>
      </c>
      <c r="R730" s="31">
        <f>Calculations!M708</f>
        <v>0</v>
      </c>
      <c r="S730" s="31">
        <f>Calculations!R708</f>
        <v>0</v>
      </c>
      <c r="T730" s="31">
        <f>Calculations!AA708</f>
        <v>0</v>
      </c>
      <c r="U730" s="31">
        <f>Calculations!AE708</f>
        <v>0</v>
      </c>
      <c r="V730" s="31">
        <f>Calculations!AB708</f>
        <v>0</v>
      </c>
      <c r="W730" s="31">
        <f>Calculations!AF708</f>
        <v>0</v>
      </c>
      <c r="X730" s="31">
        <f>Calculations!AC708</f>
        <v>0</v>
      </c>
      <c r="Y730" s="31">
        <f>Calculations!AG708</f>
        <v>0</v>
      </c>
      <c r="Z730" s="31">
        <f>Calculations!AD708</f>
        <v>0</v>
      </c>
      <c r="AA730" s="31">
        <f>Calculations!AH708</f>
        <v>0</v>
      </c>
      <c r="AB730" s="15" t="s">
        <v>64</v>
      </c>
      <c r="AC730" s="14" t="s">
        <v>2098</v>
      </c>
      <c r="AD730" s="22" t="s">
        <v>2106</v>
      </c>
      <c r="AE730" s="22" t="s">
        <v>2101</v>
      </c>
      <c r="AF730" s="22"/>
      <c r="AG730" s="14" t="s">
        <v>2121</v>
      </c>
    </row>
    <row r="731" spans="2:33" ht="37.5" x14ac:dyDescent="0.25">
      <c r="B731" s="54" t="str">
        <f>Calculations!A709</f>
        <v>R455A</v>
      </c>
      <c r="C731" s="14" t="str">
        <f>Calculations!B709</f>
        <v>Land Enfield Farm</v>
      </c>
      <c r="D731" s="9" t="str">
        <f>Calculations!C709</f>
        <v>Housing</v>
      </c>
      <c r="E731" s="31">
        <f>Calculations!D709</f>
        <v>8.4000000000000005E-2</v>
      </c>
      <c r="F731" s="31">
        <f>Calculations!H709</f>
        <v>8.4000000000000005E-2</v>
      </c>
      <c r="G731" s="31">
        <f>Calculations!L709</f>
        <v>100</v>
      </c>
      <c r="H731" s="31">
        <f>Calculations!G709</f>
        <v>0</v>
      </c>
      <c r="I731" s="31">
        <f>Calculations!K709</f>
        <v>0</v>
      </c>
      <c r="J731" s="31">
        <f>Calculations!F709</f>
        <v>0</v>
      </c>
      <c r="K731" s="31">
        <f>Calculations!J709</f>
        <v>0</v>
      </c>
      <c r="L731" s="31">
        <f>Calculations!E709</f>
        <v>0</v>
      </c>
      <c r="M731" s="31">
        <f>Calculations!I709</f>
        <v>0</v>
      </c>
      <c r="N731" s="31">
        <f>Calculations!P709</f>
        <v>0</v>
      </c>
      <c r="O731" s="31">
        <f>Calculations!U709</f>
        <v>0</v>
      </c>
      <c r="P731" s="31">
        <f>Calculations!N709</f>
        <v>0</v>
      </c>
      <c r="Q731" s="31">
        <f>Calculations!S709</f>
        <v>0</v>
      </c>
      <c r="R731" s="31">
        <f>Calculations!M709</f>
        <v>0</v>
      </c>
      <c r="S731" s="31">
        <f>Calculations!R709</f>
        <v>0</v>
      </c>
      <c r="T731" s="31">
        <f>Calculations!AA709</f>
        <v>0</v>
      </c>
      <c r="U731" s="31">
        <f>Calculations!AE709</f>
        <v>0</v>
      </c>
      <c r="V731" s="31">
        <f>Calculations!AB709</f>
        <v>0</v>
      </c>
      <c r="W731" s="31">
        <f>Calculations!AF709</f>
        <v>0</v>
      </c>
      <c r="X731" s="31">
        <f>Calculations!AC709</f>
        <v>0</v>
      </c>
      <c r="Y731" s="31">
        <f>Calculations!AG709</f>
        <v>0</v>
      </c>
      <c r="Z731" s="31">
        <f>Calculations!AD709</f>
        <v>0</v>
      </c>
      <c r="AA731" s="31">
        <f>Calculations!AH709</f>
        <v>0</v>
      </c>
      <c r="AB731" s="15" t="s">
        <v>64</v>
      </c>
      <c r="AC731" s="14" t="s">
        <v>2099</v>
      </c>
      <c r="AD731" s="22" t="s">
        <v>2107</v>
      </c>
      <c r="AE731" s="22" t="s">
        <v>2102</v>
      </c>
      <c r="AF731" s="22"/>
      <c r="AG731" s="14" t="s">
        <v>2122</v>
      </c>
    </row>
    <row r="732" spans="2:33" ht="37.5" x14ac:dyDescent="0.25">
      <c r="B732" s="54" t="str">
        <f>Calculations!A710</f>
        <v>R455B</v>
      </c>
      <c r="C732" s="14" t="str">
        <f>Calculations!B710</f>
        <v>Land Enfield Farm</v>
      </c>
      <c r="D732" s="9" t="str">
        <f>Calculations!C710</f>
        <v>Housing</v>
      </c>
      <c r="E732" s="31">
        <f>Calculations!D710</f>
        <v>7.0000000000000001E-3</v>
      </c>
      <c r="F732" s="31">
        <f>Calculations!H710</f>
        <v>7.0000000000000001E-3</v>
      </c>
      <c r="G732" s="31">
        <f>Calculations!L710</f>
        <v>100</v>
      </c>
      <c r="H732" s="31">
        <f>Calculations!G710</f>
        <v>0</v>
      </c>
      <c r="I732" s="31">
        <f>Calculations!K710</f>
        <v>0</v>
      </c>
      <c r="J732" s="31">
        <f>Calculations!F710</f>
        <v>0</v>
      </c>
      <c r="K732" s="31">
        <f>Calculations!J710</f>
        <v>0</v>
      </c>
      <c r="L732" s="31">
        <f>Calculations!E710</f>
        <v>0</v>
      </c>
      <c r="M732" s="31">
        <f>Calculations!I710</f>
        <v>0</v>
      </c>
      <c r="N732" s="31">
        <f>Calculations!P710</f>
        <v>0</v>
      </c>
      <c r="O732" s="31">
        <f>Calculations!U710</f>
        <v>0</v>
      </c>
      <c r="P732" s="31">
        <f>Calculations!N710</f>
        <v>0</v>
      </c>
      <c r="Q732" s="31">
        <f>Calculations!S710</f>
        <v>0</v>
      </c>
      <c r="R732" s="31">
        <f>Calculations!M710</f>
        <v>0</v>
      </c>
      <c r="S732" s="31">
        <f>Calculations!R710</f>
        <v>0</v>
      </c>
      <c r="T732" s="31">
        <f>Calculations!AA710</f>
        <v>0</v>
      </c>
      <c r="U732" s="31">
        <f>Calculations!AE710</f>
        <v>0</v>
      </c>
      <c r="V732" s="31">
        <f>Calculations!AB710</f>
        <v>0</v>
      </c>
      <c r="W732" s="31">
        <f>Calculations!AF710</f>
        <v>0</v>
      </c>
      <c r="X732" s="31">
        <f>Calculations!AC710</f>
        <v>0</v>
      </c>
      <c r="Y732" s="31">
        <f>Calculations!AG710</f>
        <v>0</v>
      </c>
      <c r="Z732" s="31">
        <f>Calculations!AD710</f>
        <v>0</v>
      </c>
      <c r="AA732" s="31">
        <f>Calculations!AH710</f>
        <v>0</v>
      </c>
      <c r="AB732" s="15" t="s">
        <v>64</v>
      </c>
      <c r="AC732" s="14" t="s">
        <v>2099</v>
      </c>
      <c r="AD732" s="22" t="s">
        <v>2107</v>
      </c>
      <c r="AE732" s="22" t="s">
        <v>2102</v>
      </c>
      <c r="AF732" s="22"/>
      <c r="AG732" s="14" t="s">
        <v>2122</v>
      </c>
    </row>
    <row r="733" spans="2:33" ht="37.5" x14ac:dyDescent="0.25">
      <c r="B733" s="54" t="str">
        <f>Calculations!A711</f>
        <v>R456</v>
      </c>
      <c r="C733" s="14" t="str">
        <f>Calculations!B711</f>
        <v>Field at Church Farm</v>
      </c>
      <c r="D733" s="9" t="str">
        <f>Calculations!C711</f>
        <v>Housing</v>
      </c>
      <c r="E733" s="31">
        <f>Calculations!D711</f>
        <v>3.1949999999999998</v>
      </c>
      <c r="F733" s="31">
        <f>Calculations!H711</f>
        <v>3.1949999999999998</v>
      </c>
      <c r="G733" s="31">
        <f>Calculations!L711</f>
        <v>100</v>
      </c>
      <c r="H733" s="31">
        <f>Calculations!G711</f>
        <v>0</v>
      </c>
      <c r="I733" s="31">
        <f>Calculations!K711</f>
        <v>0</v>
      </c>
      <c r="J733" s="31">
        <f>Calculations!F711</f>
        <v>0</v>
      </c>
      <c r="K733" s="31">
        <f>Calculations!J711</f>
        <v>0</v>
      </c>
      <c r="L733" s="31">
        <f>Calculations!E711</f>
        <v>0</v>
      </c>
      <c r="M733" s="31">
        <f>Calculations!I711</f>
        <v>0</v>
      </c>
      <c r="N733" s="31">
        <f>Calculations!P711</f>
        <v>0</v>
      </c>
      <c r="O733" s="31">
        <f>Calculations!U711</f>
        <v>0</v>
      </c>
      <c r="P733" s="31">
        <f>Calculations!N711</f>
        <v>0</v>
      </c>
      <c r="Q733" s="31">
        <f>Calculations!S711</f>
        <v>0</v>
      </c>
      <c r="R733" s="31">
        <f>Calculations!M711</f>
        <v>0</v>
      </c>
      <c r="S733" s="31">
        <f>Calculations!R711</f>
        <v>0</v>
      </c>
      <c r="T733" s="31">
        <f>Calculations!AA711</f>
        <v>0</v>
      </c>
      <c r="U733" s="31">
        <f>Calculations!AE711</f>
        <v>0</v>
      </c>
      <c r="V733" s="31">
        <f>Calculations!AB711</f>
        <v>0</v>
      </c>
      <c r="W733" s="31">
        <f>Calculations!AF711</f>
        <v>0</v>
      </c>
      <c r="X733" s="31">
        <f>Calculations!AC711</f>
        <v>0</v>
      </c>
      <c r="Y733" s="31">
        <f>Calculations!AG711</f>
        <v>0</v>
      </c>
      <c r="Z733" s="31">
        <f>Calculations!AD711</f>
        <v>0</v>
      </c>
      <c r="AA733" s="31">
        <f>Calculations!AH711</f>
        <v>0</v>
      </c>
      <c r="AB733" s="15" t="s">
        <v>64</v>
      </c>
      <c r="AC733" s="14" t="s">
        <v>2098</v>
      </c>
      <c r="AD733" s="22" t="s">
        <v>2106</v>
      </c>
      <c r="AE733" s="22" t="s">
        <v>2101</v>
      </c>
      <c r="AF733" s="22"/>
      <c r="AG733" s="14" t="s">
        <v>2121</v>
      </c>
    </row>
    <row r="734" spans="2:33" ht="37.5" x14ac:dyDescent="0.25">
      <c r="B734" s="54" t="str">
        <f>Calculations!A712</f>
        <v>R457</v>
      </c>
      <c r="C734" s="14" t="str">
        <f>Calculations!B712</f>
        <v>Field west of Old Rectory Gardens</v>
      </c>
      <c r="D734" s="9" t="str">
        <f>Calculations!C712</f>
        <v>Housing</v>
      </c>
      <c r="E734" s="31">
        <f>Calculations!D712</f>
        <v>2.7650000000000001</v>
      </c>
      <c r="F734" s="31">
        <f>Calculations!H712</f>
        <v>2.7650000000000001</v>
      </c>
      <c r="G734" s="31">
        <f>Calculations!L712</f>
        <v>100</v>
      </c>
      <c r="H734" s="31">
        <f>Calculations!G712</f>
        <v>0</v>
      </c>
      <c r="I734" s="31">
        <f>Calculations!K712</f>
        <v>0</v>
      </c>
      <c r="J734" s="31">
        <f>Calculations!F712</f>
        <v>0</v>
      </c>
      <c r="K734" s="31">
        <f>Calculations!J712</f>
        <v>0</v>
      </c>
      <c r="L734" s="31">
        <f>Calculations!E712</f>
        <v>0</v>
      </c>
      <c r="M734" s="31">
        <f>Calculations!I712</f>
        <v>0</v>
      </c>
      <c r="N734" s="31">
        <f>Calculations!P712</f>
        <v>0</v>
      </c>
      <c r="O734" s="31">
        <f>Calculations!U712</f>
        <v>0</v>
      </c>
      <c r="P734" s="31">
        <f>Calculations!N712</f>
        <v>0</v>
      </c>
      <c r="Q734" s="31">
        <f>Calculations!S712</f>
        <v>0</v>
      </c>
      <c r="R734" s="31">
        <f>Calculations!M712</f>
        <v>0</v>
      </c>
      <c r="S734" s="31">
        <f>Calculations!R712</f>
        <v>0</v>
      </c>
      <c r="T734" s="31">
        <f>Calculations!AA712</f>
        <v>0</v>
      </c>
      <c r="U734" s="31">
        <f>Calculations!AE712</f>
        <v>0</v>
      </c>
      <c r="V734" s="31">
        <f>Calculations!AB712</f>
        <v>0</v>
      </c>
      <c r="W734" s="31">
        <f>Calculations!AF712</f>
        <v>0</v>
      </c>
      <c r="X734" s="31">
        <f>Calculations!AC712</f>
        <v>0</v>
      </c>
      <c r="Y734" s="31">
        <f>Calculations!AG712</f>
        <v>0</v>
      </c>
      <c r="Z734" s="31">
        <f>Calculations!AD712</f>
        <v>0</v>
      </c>
      <c r="AA734" s="31">
        <f>Calculations!AH712</f>
        <v>0</v>
      </c>
      <c r="AB734" s="15" t="s">
        <v>64</v>
      </c>
      <c r="AC734" s="14" t="s">
        <v>2098</v>
      </c>
      <c r="AD734" s="22" t="s">
        <v>2106</v>
      </c>
      <c r="AE734" s="22" t="s">
        <v>2101</v>
      </c>
      <c r="AF734" s="22"/>
      <c r="AG734" s="14" t="s">
        <v>2121</v>
      </c>
    </row>
    <row r="735" spans="2:33" ht="37.5" x14ac:dyDescent="0.25">
      <c r="B735" s="54" t="str">
        <f>Calculations!A713</f>
        <v>R458</v>
      </c>
      <c r="C735" s="14" t="str">
        <f>Calculations!B713</f>
        <v>Barn A at Lower Lemington</v>
      </c>
      <c r="D735" s="9" t="str">
        <f>Calculations!C713</f>
        <v>Housing</v>
      </c>
      <c r="E735" s="31">
        <f>Calculations!D713</f>
        <v>3.3000000000000002E-2</v>
      </c>
      <c r="F735" s="31">
        <f>Calculations!H713</f>
        <v>3.3000000000000002E-2</v>
      </c>
      <c r="G735" s="31">
        <f>Calculations!L713</f>
        <v>100</v>
      </c>
      <c r="H735" s="31">
        <f>Calculations!G713</f>
        <v>0</v>
      </c>
      <c r="I735" s="31">
        <f>Calculations!K713</f>
        <v>0</v>
      </c>
      <c r="J735" s="31">
        <f>Calculations!F713</f>
        <v>0</v>
      </c>
      <c r="K735" s="31">
        <f>Calculations!J713</f>
        <v>0</v>
      </c>
      <c r="L735" s="31">
        <f>Calculations!E713</f>
        <v>0</v>
      </c>
      <c r="M735" s="31">
        <f>Calculations!I713</f>
        <v>0</v>
      </c>
      <c r="N735" s="31">
        <f>Calculations!P713</f>
        <v>0</v>
      </c>
      <c r="O735" s="31">
        <f>Calculations!U713</f>
        <v>0</v>
      </c>
      <c r="P735" s="31">
        <f>Calculations!N713</f>
        <v>0</v>
      </c>
      <c r="Q735" s="31">
        <f>Calculations!S713</f>
        <v>0</v>
      </c>
      <c r="R735" s="31">
        <f>Calculations!M713</f>
        <v>0</v>
      </c>
      <c r="S735" s="31">
        <f>Calculations!R713</f>
        <v>0</v>
      </c>
      <c r="T735" s="31">
        <f>Calculations!AA713</f>
        <v>0</v>
      </c>
      <c r="U735" s="31">
        <f>Calculations!AE713</f>
        <v>0</v>
      </c>
      <c r="V735" s="31">
        <f>Calculations!AB713</f>
        <v>0</v>
      </c>
      <c r="W735" s="31">
        <f>Calculations!AF713</f>
        <v>0</v>
      </c>
      <c r="X735" s="31">
        <f>Calculations!AC713</f>
        <v>0</v>
      </c>
      <c r="Y735" s="31">
        <f>Calculations!AG713</f>
        <v>0</v>
      </c>
      <c r="Z735" s="31">
        <f>Calculations!AD713</f>
        <v>0</v>
      </c>
      <c r="AA735" s="31">
        <f>Calculations!AH713</f>
        <v>0</v>
      </c>
      <c r="AB735" s="15" t="s">
        <v>64</v>
      </c>
      <c r="AC735" s="14" t="s">
        <v>2099</v>
      </c>
      <c r="AD735" s="22" t="s">
        <v>2107</v>
      </c>
      <c r="AE735" s="22" t="s">
        <v>2102</v>
      </c>
      <c r="AF735" s="22"/>
      <c r="AG735" s="14" t="s">
        <v>2122</v>
      </c>
    </row>
    <row r="736" spans="2:33" ht="37.5" x14ac:dyDescent="0.25">
      <c r="B736" s="54" t="str">
        <f>Calculations!A714</f>
        <v>R459</v>
      </c>
      <c r="C736" s="14" t="str">
        <f>Calculations!B714</f>
        <v>Barn B at Lower Lemington</v>
      </c>
      <c r="D736" s="9" t="str">
        <f>Calculations!C714</f>
        <v>Housing</v>
      </c>
      <c r="E736" s="31">
        <f>Calculations!D714</f>
        <v>6.4000000000000001E-2</v>
      </c>
      <c r="F736" s="31">
        <f>Calculations!H714</f>
        <v>6.4000000000000001E-2</v>
      </c>
      <c r="G736" s="31">
        <f>Calculations!L714</f>
        <v>100</v>
      </c>
      <c r="H736" s="31">
        <f>Calculations!G714</f>
        <v>0</v>
      </c>
      <c r="I736" s="31">
        <f>Calculations!K714</f>
        <v>0</v>
      </c>
      <c r="J736" s="31">
        <f>Calculations!F714</f>
        <v>0</v>
      </c>
      <c r="K736" s="31">
        <f>Calculations!J714</f>
        <v>0</v>
      </c>
      <c r="L736" s="31">
        <f>Calculations!E714</f>
        <v>0</v>
      </c>
      <c r="M736" s="31">
        <f>Calculations!I714</f>
        <v>0</v>
      </c>
      <c r="N736" s="31">
        <f>Calculations!P714</f>
        <v>0</v>
      </c>
      <c r="O736" s="31">
        <f>Calculations!U714</f>
        <v>0</v>
      </c>
      <c r="P736" s="31">
        <f>Calculations!N714</f>
        <v>0</v>
      </c>
      <c r="Q736" s="31">
        <f>Calculations!S714</f>
        <v>0</v>
      </c>
      <c r="R736" s="31">
        <f>Calculations!M714</f>
        <v>0</v>
      </c>
      <c r="S736" s="31">
        <f>Calculations!R714</f>
        <v>0</v>
      </c>
      <c r="T736" s="31">
        <f>Calculations!AA714</f>
        <v>0</v>
      </c>
      <c r="U736" s="31">
        <f>Calculations!AE714</f>
        <v>0</v>
      </c>
      <c r="V736" s="31">
        <f>Calculations!AB714</f>
        <v>0</v>
      </c>
      <c r="W736" s="31">
        <f>Calculations!AF714</f>
        <v>0</v>
      </c>
      <c r="X736" s="31">
        <f>Calculations!AC714</f>
        <v>0</v>
      </c>
      <c r="Y736" s="31">
        <f>Calculations!AG714</f>
        <v>0</v>
      </c>
      <c r="Z736" s="31">
        <f>Calculations!AD714</f>
        <v>0</v>
      </c>
      <c r="AA736" s="31">
        <f>Calculations!AH714</f>
        <v>0</v>
      </c>
      <c r="AB736" s="15" t="s">
        <v>64</v>
      </c>
      <c r="AC736" s="14" t="s">
        <v>2099</v>
      </c>
      <c r="AD736" s="22" t="s">
        <v>2107</v>
      </c>
      <c r="AE736" s="22" t="s">
        <v>2102</v>
      </c>
      <c r="AF736" s="22"/>
      <c r="AG736" s="14" t="s">
        <v>2122</v>
      </c>
    </row>
    <row r="737" spans="2:33" ht="37.5" x14ac:dyDescent="0.25">
      <c r="B737" s="54" t="str">
        <f>Calculations!A715</f>
        <v>R460</v>
      </c>
      <c r="C737" s="14" t="str">
        <f>Calculations!B715</f>
        <v>Barn C at Lower Lemington</v>
      </c>
      <c r="D737" s="9" t="str">
        <f>Calculations!C715</f>
        <v>Housing</v>
      </c>
      <c r="E737" s="31">
        <f>Calculations!D715</f>
        <v>1.6E-2</v>
      </c>
      <c r="F737" s="31">
        <f>Calculations!H715</f>
        <v>1.6E-2</v>
      </c>
      <c r="G737" s="31">
        <f>Calculations!L715</f>
        <v>100</v>
      </c>
      <c r="H737" s="31">
        <f>Calculations!G715</f>
        <v>0</v>
      </c>
      <c r="I737" s="31">
        <f>Calculations!K715</f>
        <v>0</v>
      </c>
      <c r="J737" s="31">
        <f>Calculations!F715</f>
        <v>0</v>
      </c>
      <c r="K737" s="31">
        <f>Calculations!J715</f>
        <v>0</v>
      </c>
      <c r="L737" s="31">
        <f>Calculations!E715</f>
        <v>0</v>
      </c>
      <c r="M737" s="31">
        <f>Calculations!I715</f>
        <v>0</v>
      </c>
      <c r="N737" s="31">
        <f>Calculations!P715</f>
        <v>0</v>
      </c>
      <c r="O737" s="31">
        <f>Calculations!U715</f>
        <v>0</v>
      </c>
      <c r="P737" s="31">
        <f>Calculations!N715</f>
        <v>0</v>
      </c>
      <c r="Q737" s="31">
        <f>Calculations!S715</f>
        <v>0</v>
      </c>
      <c r="R737" s="31">
        <f>Calculations!M715</f>
        <v>0</v>
      </c>
      <c r="S737" s="31">
        <f>Calculations!R715</f>
        <v>0</v>
      </c>
      <c r="T737" s="31">
        <f>Calculations!AA715</f>
        <v>0</v>
      </c>
      <c r="U737" s="31">
        <f>Calculations!AE715</f>
        <v>0</v>
      </c>
      <c r="V737" s="31">
        <f>Calculations!AB715</f>
        <v>0</v>
      </c>
      <c r="W737" s="31">
        <f>Calculations!AF715</f>
        <v>0</v>
      </c>
      <c r="X737" s="31">
        <f>Calculations!AC715</f>
        <v>0</v>
      </c>
      <c r="Y737" s="31">
        <f>Calculations!AG715</f>
        <v>0</v>
      </c>
      <c r="Z737" s="31">
        <f>Calculations!AD715</f>
        <v>0</v>
      </c>
      <c r="AA737" s="31">
        <f>Calculations!AH715</f>
        <v>0</v>
      </c>
      <c r="AB737" s="15" t="s">
        <v>64</v>
      </c>
      <c r="AC737" s="14" t="s">
        <v>2099</v>
      </c>
      <c r="AD737" s="22" t="s">
        <v>2107</v>
      </c>
      <c r="AE737" s="22" t="s">
        <v>2102</v>
      </c>
      <c r="AF737" s="22"/>
      <c r="AG737" s="14" t="s">
        <v>2122</v>
      </c>
    </row>
    <row r="738" spans="2:33" ht="37.5" x14ac:dyDescent="0.25">
      <c r="B738" s="54" t="str">
        <f>Calculations!A716</f>
        <v>R461</v>
      </c>
      <c r="C738" s="14" t="str">
        <f>Calculations!B716</f>
        <v>Barn D at Lower Lemington</v>
      </c>
      <c r="D738" s="9" t="str">
        <f>Calculations!C716</f>
        <v>Housing</v>
      </c>
      <c r="E738" s="31">
        <f>Calculations!D716</f>
        <v>1.7999999999999999E-2</v>
      </c>
      <c r="F738" s="31">
        <f>Calculations!H716</f>
        <v>1.7999999999999999E-2</v>
      </c>
      <c r="G738" s="31">
        <f>Calculations!L716</f>
        <v>100</v>
      </c>
      <c r="H738" s="31">
        <f>Calculations!G716</f>
        <v>0</v>
      </c>
      <c r="I738" s="31">
        <f>Calculations!K716</f>
        <v>0</v>
      </c>
      <c r="J738" s="31">
        <f>Calculations!F716</f>
        <v>0</v>
      </c>
      <c r="K738" s="31">
        <f>Calculations!J716</f>
        <v>0</v>
      </c>
      <c r="L738" s="31">
        <f>Calculations!E716</f>
        <v>0</v>
      </c>
      <c r="M738" s="31">
        <f>Calculations!I716</f>
        <v>0</v>
      </c>
      <c r="N738" s="31">
        <f>Calculations!P716</f>
        <v>0</v>
      </c>
      <c r="O738" s="31">
        <f>Calculations!U716</f>
        <v>0</v>
      </c>
      <c r="P738" s="31">
        <f>Calculations!N716</f>
        <v>0</v>
      </c>
      <c r="Q738" s="31">
        <f>Calculations!S716</f>
        <v>0</v>
      </c>
      <c r="R738" s="31">
        <f>Calculations!M716</f>
        <v>0</v>
      </c>
      <c r="S738" s="31">
        <f>Calculations!R716</f>
        <v>0</v>
      </c>
      <c r="T738" s="31">
        <f>Calculations!AA716</f>
        <v>0</v>
      </c>
      <c r="U738" s="31">
        <f>Calculations!AE716</f>
        <v>0</v>
      </c>
      <c r="V738" s="31">
        <f>Calculations!AB716</f>
        <v>0</v>
      </c>
      <c r="W738" s="31">
        <f>Calculations!AF716</f>
        <v>0</v>
      </c>
      <c r="X738" s="31">
        <f>Calculations!AC716</f>
        <v>0</v>
      </c>
      <c r="Y738" s="31">
        <f>Calculations!AG716</f>
        <v>0</v>
      </c>
      <c r="Z738" s="31">
        <f>Calculations!AD716</f>
        <v>0</v>
      </c>
      <c r="AA738" s="31">
        <f>Calculations!AH716</f>
        <v>0</v>
      </c>
      <c r="AB738" s="15" t="s">
        <v>64</v>
      </c>
      <c r="AC738" s="14" t="s">
        <v>2099</v>
      </c>
      <c r="AD738" s="22" t="s">
        <v>2107</v>
      </c>
      <c r="AE738" s="22" t="s">
        <v>2102</v>
      </c>
      <c r="AF738" s="22"/>
      <c r="AG738" s="14" t="s">
        <v>2122</v>
      </c>
    </row>
    <row r="739" spans="2:33" ht="37.5" x14ac:dyDescent="0.25">
      <c r="B739" s="54" t="str">
        <f>Calculations!A717</f>
        <v>R462</v>
      </c>
      <c r="C739" s="14" t="str">
        <f>Calculations!B717</f>
        <v>Barn E at Lower Lemington</v>
      </c>
      <c r="D739" s="9" t="str">
        <f>Calculations!C717</f>
        <v>Housing</v>
      </c>
      <c r="E739" s="31">
        <f>Calculations!D717</f>
        <v>1.0999999999999999E-2</v>
      </c>
      <c r="F739" s="31">
        <f>Calculations!H717</f>
        <v>1.0999999999999999E-2</v>
      </c>
      <c r="G739" s="31">
        <f>Calculations!L717</f>
        <v>100</v>
      </c>
      <c r="H739" s="31">
        <f>Calculations!G717</f>
        <v>0</v>
      </c>
      <c r="I739" s="31">
        <f>Calculations!K717</f>
        <v>0</v>
      </c>
      <c r="J739" s="31">
        <f>Calculations!F717</f>
        <v>0</v>
      </c>
      <c r="K739" s="31">
        <f>Calculations!J717</f>
        <v>0</v>
      </c>
      <c r="L739" s="31">
        <f>Calculations!E717</f>
        <v>0</v>
      </c>
      <c r="M739" s="31">
        <f>Calculations!I717</f>
        <v>0</v>
      </c>
      <c r="N739" s="31">
        <f>Calculations!P717</f>
        <v>0</v>
      </c>
      <c r="O739" s="31">
        <f>Calculations!U717</f>
        <v>0</v>
      </c>
      <c r="P739" s="31">
        <f>Calculations!N717</f>
        <v>0</v>
      </c>
      <c r="Q739" s="31">
        <f>Calculations!S717</f>
        <v>0</v>
      </c>
      <c r="R739" s="31">
        <f>Calculations!M717</f>
        <v>0</v>
      </c>
      <c r="S739" s="31">
        <f>Calculations!R717</f>
        <v>0</v>
      </c>
      <c r="T739" s="31">
        <f>Calculations!AA717</f>
        <v>0</v>
      </c>
      <c r="U739" s="31">
        <f>Calculations!AE717</f>
        <v>0</v>
      </c>
      <c r="V739" s="31">
        <f>Calculations!AB717</f>
        <v>0</v>
      </c>
      <c r="W739" s="31">
        <f>Calculations!AF717</f>
        <v>0</v>
      </c>
      <c r="X739" s="31">
        <f>Calculations!AC717</f>
        <v>0</v>
      </c>
      <c r="Y739" s="31">
        <f>Calculations!AG717</f>
        <v>0</v>
      </c>
      <c r="Z739" s="31">
        <f>Calculations!AD717</f>
        <v>0</v>
      </c>
      <c r="AA739" s="31">
        <f>Calculations!AH717</f>
        <v>0</v>
      </c>
      <c r="AB739" s="15" t="s">
        <v>64</v>
      </c>
      <c r="AC739" s="14" t="s">
        <v>2099</v>
      </c>
      <c r="AD739" s="22" t="s">
        <v>2107</v>
      </c>
      <c r="AE739" s="22" t="s">
        <v>2102</v>
      </c>
      <c r="AF739" s="22"/>
      <c r="AG739" s="14" t="s">
        <v>2122</v>
      </c>
    </row>
    <row r="740" spans="2:33" ht="37.5" x14ac:dyDescent="0.25">
      <c r="B740" s="54" t="str">
        <f>Calculations!A718</f>
        <v>R463</v>
      </c>
      <c r="C740" s="14" t="str">
        <f>Calculations!B718</f>
        <v>Land at the Sungrounds (CDC)</v>
      </c>
      <c r="D740" s="9" t="str">
        <f>Calculations!C718</f>
        <v>Housing</v>
      </c>
      <c r="E740" s="31">
        <f>Calculations!D718</f>
        <v>0.252</v>
      </c>
      <c r="F740" s="31">
        <f>Calculations!H718</f>
        <v>0.252</v>
      </c>
      <c r="G740" s="31">
        <f>Calculations!L718</f>
        <v>100</v>
      </c>
      <c r="H740" s="31">
        <f>Calculations!G718</f>
        <v>0</v>
      </c>
      <c r="I740" s="31">
        <f>Calculations!K718</f>
        <v>0</v>
      </c>
      <c r="J740" s="31">
        <f>Calculations!F718</f>
        <v>0</v>
      </c>
      <c r="K740" s="31">
        <f>Calculations!J718</f>
        <v>0</v>
      </c>
      <c r="L740" s="31">
        <f>Calculations!E718</f>
        <v>0</v>
      </c>
      <c r="M740" s="31">
        <f>Calculations!I718</f>
        <v>0</v>
      </c>
      <c r="N740" s="31">
        <f>Calculations!P718</f>
        <v>0</v>
      </c>
      <c r="O740" s="31">
        <f>Calculations!U718</f>
        <v>0</v>
      </c>
      <c r="P740" s="31">
        <f>Calculations!N718</f>
        <v>0</v>
      </c>
      <c r="Q740" s="31">
        <f>Calculations!S718</f>
        <v>0</v>
      </c>
      <c r="R740" s="31">
        <f>Calculations!M718</f>
        <v>0</v>
      </c>
      <c r="S740" s="31">
        <f>Calculations!R718</f>
        <v>0</v>
      </c>
      <c r="T740" s="31">
        <f>Calculations!AA718</f>
        <v>0</v>
      </c>
      <c r="U740" s="31">
        <f>Calculations!AE718</f>
        <v>0</v>
      </c>
      <c r="V740" s="31">
        <f>Calculations!AB718</f>
        <v>0</v>
      </c>
      <c r="W740" s="31">
        <f>Calculations!AF718</f>
        <v>0</v>
      </c>
      <c r="X740" s="31">
        <f>Calculations!AC718</f>
        <v>0</v>
      </c>
      <c r="Y740" s="31">
        <f>Calculations!AG718</f>
        <v>0</v>
      </c>
      <c r="Z740" s="31">
        <f>Calculations!AD718</f>
        <v>0</v>
      </c>
      <c r="AA740" s="31">
        <f>Calculations!AH718</f>
        <v>0</v>
      </c>
      <c r="AB740" s="15" t="s">
        <v>64</v>
      </c>
      <c r="AC740" s="14" t="s">
        <v>2099</v>
      </c>
      <c r="AD740" s="22" t="s">
        <v>2107</v>
      </c>
      <c r="AE740" s="22" t="s">
        <v>2102</v>
      </c>
      <c r="AF740" s="22"/>
      <c r="AG740" s="14" t="s">
        <v>2122</v>
      </c>
    </row>
    <row r="741" spans="2:33" ht="37.5" x14ac:dyDescent="0.25">
      <c r="B741" s="54" t="str">
        <f>Calculations!A719</f>
        <v>R464</v>
      </c>
      <c r="C741" s="14" t="str">
        <f>Calculations!B719</f>
        <v>Land at Burcombe, Woodmancote 2</v>
      </c>
      <c r="D741" s="9" t="str">
        <f>Calculations!C719</f>
        <v>Housing</v>
      </c>
      <c r="E741" s="31">
        <f>Calculations!D719</f>
        <v>0.84099999999999997</v>
      </c>
      <c r="F741" s="31">
        <f>Calculations!H719</f>
        <v>0.84099999999999997</v>
      </c>
      <c r="G741" s="31">
        <f>Calculations!L719</f>
        <v>100</v>
      </c>
      <c r="H741" s="31">
        <f>Calculations!G719</f>
        <v>0</v>
      </c>
      <c r="I741" s="31">
        <f>Calculations!K719</f>
        <v>0</v>
      </c>
      <c r="J741" s="31">
        <f>Calculations!F719</f>
        <v>0</v>
      </c>
      <c r="K741" s="31">
        <f>Calculations!J719</f>
        <v>0</v>
      </c>
      <c r="L741" s="31">
        <f>Calculations!E719</f>
        <v>0</v>
      </c>
      <c r="M741" s="31">
        <f>Calculations!I719</f>
        <v>0</v>
      </c>
      <c r="N741" s="31">
        <f>Calculations!P719</f>
        <v>1E-3</v>
      </c>
      <c r="O741" s="31">
        <f>Calculations!U719</f>
        <v>0.11890606420927469</v>
      </c>
      <c r="P741" s="31">
        <f>Calculations!N719</f>
        <v>0</v>
      </c>
      <c r="Q741" s="31">
        <f>Calculations!S719</f>
        <v>0</v>
      </c>
      <c r="R741" s="31">
        <f>Calculations!M719</f>
        <v>0</v>
      </c>
      <c r="S741" s="31">
        <f>Calculations!R719</f>
        <v>0</v>
      </c>
      <c r="T741" s="31">
        <f>Calculations!AA719</f>
        <v>0</v>
      </c>
      <c r="U741" s="31">
        <f>Calculations!AE719</f>
        <v>0</v>
      </c>
      <c r="V741" s="31">
        <f>Calculations!AB719</f>
        <v>0</v>
      </c>
      <c r="W741" s="31">
        <f>Calculations!AF719</f>
        <v>0</v>
      </c>
      <c r="X741" s="31">
        <f>Calculations!AC719</f>
        <v>0</v>
      </c>
      <c r="Y741" s="31">
        <f>Calculations!AG719</f>
        <v>0</v>
      </c>
      <c r="Z741" s="31">
        <f>Calculations!AD719</f>
        <v>0</v>
      </c>
      <c r="AA741" s="31">
        <f>Calculations!AH719</f>
        <v>0</v>
      </c>
      <c r="AB741" s="15" t="s">
        <v>64</v>
      </c>
      <c r="AC741" s="14" t="s">
        <v>2098</v>
      </c>
      <c r="AD741" s="22" t="s">
        <v>2106</v>
      </c>
      <c r="AE741" s="22" t="s">
        <v>2101</v>
      </c>
      <c r="AF741" s="22"/>
      <c r="AG741" s="14" t="s">
        <v>2121</v>
      </c>
    </row>
    <row r="742" spans="2:33" ht="37.5" x14ac:dyDescent="0.25">
      <c r="B742" s="54" t="str">
        <f>Calculations!A720</f>
        <v>R465</v>
      </c>
      <c r="C742" s="14" t="str">
        <f>Calculations!B720</f>
        <v>Land at Burcombe, Woodmancote 1</v>
      </c>
      <c r="D742" s="9" t="str">
        <f>Calculations!C720</f>
        <v>Housing</v>
      </c>
      <c r="E742" s="31">
        <f>Calculations!D720</f>
        <v>0.33600000000000002</v>
      </c>
      <c r="F742" s="31">
        <f>Calculations!H720</f>
        <v>0.33600000000000002</v>
      </c>
      <c r="G742" s="31">
        <f>Calculations!L720</f>
        <v>100</v>
      </c>
      <c r="H742" s="31">
        <f>Calculations!G720</f>
        <v>0</v>
      </c>
      <c r="I742" s="31">
        <f>Calculations!K720</f>
        <v>0</v>
      </c>
      <c r="J742" s="31">
        <f>Calculations!F720</f>
        <v>0</v>
      </c>
      <c r="K742" s="31">
        <f>Calculations!J720</f>
        <v>0</v>
      </c>
      <c r="L742" s="31">
        <f>Calculations!E720</f>
        <v>0</v>
      </c>
      <c r="M742" s="31">
        <f>Calculations!I720</f>
        <v>0</v>
      </c>
      <c r="N742" s="31">
        <f>Calculations!P720</f>
        <v>0</v>
      </c>
      <c r="O742" s="31">
        <f>Calculations!U720</f>
        <v>0</v>
      </c>
      <c r="P742" s="31">
        <f>Calculations!N720</f>
        <v>0</v>
      </c>
      <c r="Q742" s="31">
        <f>Calculations!S720</f>
        <v>0</v>
      </c>
      <c r="R742" s="31">
        <f>Calculations!M720</f>
        <v>0</v>
      </c>
      <c r="S742" s="31">
        <f>Calculations!R720</f>
        <v>0</v>
      </c>
      <c r="T742" s="31">
        <f>Calculations!AA720</f>
        <v>0</v>
      </c>
      <c r="U742" s="31">
        <f>Calculations!AE720</f>
        <v>0</v>
      </c>
      <c r="V742" s="31">
        <f>Calculations!AB720</f>
        <v>0</v>
      </c>
      <c r="W742" s="31">
        <f>Calculations!AF720</f>
        <v>0</v>
      </c>
      <c r="X742" s="31">
        <f>Calculations!AC720</f>
        <v>0</v>
      </c>
      <c r="Y742" s="31">
        <f>Calculations!AG720</f>
        <v>0</v>
      </c>
      <c r="Z742" s="31">
        <f>Calculations!AD720</f>
        <v>0</v>
      </c>
      <c r="AA742" s="31">
        <f>Calculations!AH720</f>
        <v>0</v>
      </c>
      <c r="AB742" s="15" t="s">
        <v>64</v>
      </c>
      <c r="AC742" s="14" t="s">
        <v>2099</v>
      </c>
      <c r="AD742" s="22" t="s">
        <v>2107</v>
      </c>
      <c r="AE742" s="22" t="s">
        <v>2102</v>
      </c>
      <c r="AF742" s="22"/>
      <c r="AG742" s="14" t="s">
        <v>2122</v>
      </c>
    </row>
    <row r="743" spans="2:33" ht="37.5" x14ac:dyDescent="0.25">
      <c r="B743" s="54" t="str">
        <f>Calculations!A721</f>
        <v>R466</v>
      </c>
      <c r="C743" s="14" t="str">
        <f>Calculations!B721</f>
        <v>Land east of Avenue Farm House</v>
      </c>
      <c r="D743" s="9" t="str">
        <f>Calculations!C721</f>
        <v>Housing</v>
      </c>
      <c r="E743" s="31">
        <f>Calculations!D721</f>
        <v>1.03</v>
      </c>
      <c r="F743" s="31">
        <f>Calculations!H721</f>
        <v>1.03</v>
      </c>
      <c r="G743" s="31">
        <f>Calculations!L721</f>
        <v>100</v>
      </c>
      <c r="H743" s="31">
        <f>Calculations!G721</f>
        <v>0</v>
      </c>
      <c r="I743" s="31">
        <f>Calculations!K721</f>
        <v>0</v>
      </c>
      <c r="J743" s="31">
        <f>Calculations!F721</f>
        <v>0</v>
      </c>
      <c r="K743" s="31">
        <f>Calculations!J721</f>
        <v>0</v>
      </c>
      <c r="L743" s="31">
        <f>Calculations!E721</f>
        <v>0</v>
      </c>
      <c r="M743" s="31">
        <f>Calculations!I721</f>
        <v>0</v>
      </c>
      <c r="N743" s="31">
        <f>Calculations!P721</f>
        <v>0</v>
      </c>
      <c r="O743" s="31">
        <f>Calculations!U721</f>
        <v>0</v>
      </c>
      <c r="P743" s="31">
        <f>Calculations!N721</f>
        <v>0</v>
      </c>
      <c r="Q743" s="31">
        <f>Calculations!S721</f>
        <v>0</v>
      </c>
      <c r="R743" s="31">
        <f>Calculations!M721</f>
        <v>0</v>
      </c>
      <c r="S743" s="31">
        <f>Calculations!R721</f>
        <v>0</v>
      </c>
      <c r="T743" s="31">
        <f>Calculations!AA721</f>
        <v>0</v>
      </c>
      <c r="U743" s="31">
        <f>Calculations!AE721</f>
        <v>0</v>
      </c>
      <c r="V743" s="31">
        <f>Calculations!AB721</f>
        <v>0</v>
      </c>
      <c r="W743" s="31">
        <f>Calculations!AF721</f>
        <v>0</v>
      </c>
      <c r="X743" s="31">
        <f>Calculations!AC721</f>
        <v>0</v>
      </c>
      <c r="Y743" s="31">
        <f>Calculations!AG721</f>
        <v>0</v>
      </c>
      <c r="Z743" s="31">
        <f>Calculations!AD721</f>
        <v>0</v>
      </c>
      <c r="AA743" s="31">
        <f>Calculations!AH721</f>
        <v>0</v>
      </c>
      <c r="AB743" s="15" t="s">
        <v>64</v>
      </c>
      <c r="AC743" s="14" t="s">
        <v>2098</v>
      </c>
      <c r="AD743" s="22" t="s">
        <v>2106</v>
      </c>
      <c r="AE743" s="22" t="s">
        <v>2101</v>
      </c>
      <c r="AF743" s="22"/>
      <c r="AG743" s="14" t="s">
        <v>2121</v>
      </c>
    </row>
    <row r="744" spans="2:33" ht="37.5" x14ac:dyDescent="0.25">
      <c r="B744" s="54" t="str">
        <f>Calculations!A722</f>
        <v>R467</v>
      </c>
      <c r="C744" s="14" t="str">
        <f>Calculations!B722</f>
        <v>L shaped site north of village</v>
      </c>
      <c r="D744" s="9" t="str">
        <f>Calculations!C722</f>
        <v>Housing</v>
      </c>
      <c r="E744" s="31">
        <f>Calculations!D722</f>
        <v>0.40200000000000002</v>
      </c>
      <c r="F744" s="31">
        <f>Calculations!H722</f>
        <v>0.40200000000000002</v>
      </c>
      <c r="G744" s="31">
        <f>Calculations!L722</f>
        <v>100</v>
      </c>
      <c r="H744" s="31">
        <f>Calculations!G722</f>
        <v>0</v>
      </c>
      <c r="I744" s="31">
        <f>Calculations!K722</f>
        <v>0</v>
      </c>
      <c r="J744" s="31">
        <f>Calculations!F722</f>
        <v>0</v>
      </c>
      <c r="K744" s="31">
        <f>Calculations!J722</f>
        <v>0</v>
      </c>
      <c r="L744" s="31">
        <f>Calculations!E722</f>
        <v>0</v>
      </c>
      <c r="M744" s="31">
        <f>Calculations!I722</f>
        <v>0</v>
      </c>
      <c r="N744" s="31">
        <f>Calculations!P722</f>
        <v>0</v>
      </c>
      <c r="O744" s="31">
        <f>Calculations!U722</f>
        <v>0</v>
      </c>
      <c r="P744" s="31">
        <f>Calculations!N722</f>
        <v>0</v>
      </c>
      <c r="Q744" s="31">
        <f>Calculations!S722</f>
        <v>0</v>
      </c>
      <c r="R744" s="31">
        <f>Calculations!M722</f>
        <v>0</v>
      </c>
      <c r="S744" s="31">
        <f>Calculations!R722</f>
        <v>0</v>
      </c>
      <c r="T744" s="31">
        <f>Calculations!AA722</f>
        <v>0</v>
      </c>
      <c r="U744" s="31">
        <f>Calculations!AE722</f>
        <v>0</v>
      </c>
      <c r="V744" s="31">
        <f>Calculations!AB722</f>
        <v>0</v>
      </c>
      <c r="W744" s="31">
        <f>Calculations!AF722</f>
        <v>0</v>
      </c>
      <c r="X744" s="31">
        <f>Calculations!AC722</f>
        <v>0</v>
      </c>
      <c r="Y744" s="31">
        <f>Calculations!AG722</f>
        <v>0</v>
      </c>
      <c r="Z744" s="31">
        <f>Calculations!AD722</f>
        <v>0</v>
      </c>
      <c r="AA744" s="31">
        <f>Calculations!AH722</f>
        <v>0</v>
      </c>
      <c r="AB744" s="15" t="s">
        <v>64</v>
      </c>
      <c r="AC744" s="14" t="s">
        <v>2099</v>
      </c>
      <c r="AD744" s="22" t="s">
        <v>2107</v>
      </c>
      <c r="AE744" s="22" t="s">
        <v>2102</v>
      </c>
      <c r="AF744" s="22"/>
      <c r="AG744" s="14" t="s">
        <v>2122</v>
      </c>
    </row>
    <row r="745" spans="2:33" ht="37.5" x14ac:dyDescent="0.25">
      <c r="B745" s="54" t="str">
        <f>Calculations!A723</f>
        <v>R468</v>
      </c>
      <c r="C745" s="14" t="str">
        <f>Calculations!B723</f>
        <v>Land south of village &amp; east of Cricklade Road</v>
      </c>
      <c r="D745" s="9" t="str">
        <f>Calculations!C723</f>
        <v>Housing</v>
      </c>
      <c r="E745" s="31">
        <f>Calculations!D723</f>
        <v>0.48899999999999999</v>
      </c>
      <c r="F745" s="31">
        <f>Calculations!H723</f>
        <v>0.48899999999999999</v>
      </c>
      <c r="G745" s="31">
        <f>Calculations!L723</f>
        <v>100</v>
      </c>
      <c r="H745" s="31">
        <f>Calculations!G723</f>
        <v>0</v>
      </c>
      <c r="I745" s="31">
        <f>Calculations!K723</f>
        <v>0</v>
      </c>
      <c r="J745" s="31">
        <f>Calculations!F723</f>
        <v>0</v>
      </c>
      <c r="K745" s="31">
        <f>Calculations!J723</f>
        <v>0</v>
      </c>
      <c r="L745" s="31">
        <f>Calculations!E723</f>
        <v>0</v>
      </c>
      <c r="M745" s="31">
        <f>Calculations!I723</f>
        <v>0</v>
      </c>
      <c r="N745" s="31">
        <f>Calculations!P723</f>
        <v>0</v>
      </c>
      <c r="O745" s="31">
        <f>Calculations!U723</f>
        <v>0</v>
      </c>
      <c r="P745" s="31">
        <f>Calculations!N723</f>
        <v>0</v>
      </c>
      <c r="Q745" s="31">
        <f>Calculations!S723</f>
        <v>0</v>
      </c>
      <c r="R745" s="31">
        <f>Calculations!M723</f>
        <v>0</v>
      </c>
      <c r="S745" s="31">
        <f>Calculations!R723</f>
        <v>0</v>
      </c>
      <c r="T745" s="31">
        <f>Calculations!AA723</f>
        <v>0</v>
      </c>
      <c r="U745" s="31">
        <f>Calculations!AE723</f>
        <v>0</v>
      </c>
      <c r="V745" s="31">
        <f>Calculations!AB723</f>
        <v>0</v>
      </c>
      <c r="W745" s="31">
        <f>Calculations!AF723</f>
        <v>0</v>
      </c>
      <c r="X745" s="31">
        <f>Calculations!AC723</f>
        <v>0</v>
      </c>
      <c r="Y745" s="31">
        <f>Calculations!AG723</f>
        <v>0</v>
      </c>
      <c r="Z745" s="31">
        <f>Calculations!AD723</f>
        <v>0</v>
      </c>
      <c r="AA745" s="31">
        <f>Calculations!AH723</f>
        <v>0</v>
      </c>
      <c r="AB745" s="15" t="s">
        <v>64</v>
      </c>
      <c r="AC745" s="14" t="s">
        <v>2099</v>
      </c>
      <c r="AD745" s="22" t="s">
        <v>2107</v>
      </c>
      <c r="AE745" s="22" t="s">
        <v>2102</v>
      </c>
      <c r="AF745" s="22"/>
      <c r="AG745" s="14" t="s">
        <v>2122</v>
      </c>
    </row>
    <row r="746" spans="2:33" ht="37.5" x14ac:dyDescent="0.25">
      <c r="B746" s="54" t="str">
        <f>Calculations!A724</f>
        <v>R469</v>
      </c>
      <c r="C746" s="14" t="str">
        <f>Calculations!B724</f>
        <v>The Nurseries, The Butts, Cricklade Street</v>
      </c>
      <c r="D746" s="9" t="str">
        <f>Calculations!C724</f>
        <v>Housing</v>
      </c>
      <c r="E746" s="31">
        <f>Calculations!D724</f>
        <v>0.28000000000000003</v>
      </c>
      <c r="F746" s="31">
        <f>Calculations!H724</f>
        <v>0.28000000000000003</v>
      </c>
      <c r="G746" s="31">
        <f>Calculations!L724</f>
        <v>100</v>
      </c>
      <c r="H746" s="31">
        <f>Calculations!G724</f>
        <v>0</v>
      </c>
      <c r="I746" s="31">
        <f>Calculations!K724</f>
        <v>0</v>
      </c>
      <c r="J746" s="31">
        <f>Calculations!F724</f>
        <v>0</v>
      </c>
      <c r="K746" s="31">
        <f>Calculations!J724</f>
        <v>0</v>
      </c>
      <c r="L746" s="31">
        <f>Calculations!E724</f>
        <v>0</v>
      </c>
      <c r="M746" s="31">
        <f>Calculations!I724</f>
        <v>0</v>
      </c>
      <c r="N746" s="31">
        <f>Calculations!P724</f>
        <v>0</v>
      </c>
      <c r="O746" s="31">
        <f>Calculations!U724</f>
        <v>0</v>
      </c>
      <c r="P746" s="31">
        <f>Calculations!N724</f>
        <v>0</v>
      </c>
      <c r="Q746" s="31">
        <f>Calculations!S724</f>
        <v>0</v>
      </c>
      <c r="R746" s="31">
        <f>Calculations!M724</f>
        <v>0</v>
      </c>
      <c r="S746" s="31">
        <f>Calculations!R724</f>
        <v>0</v>
      </c>
      <c r="T746" s="31">
        <f>Calculations!AA724</f>
        <v>0</v>
      </c>
      <c r="U746" s="31">
        <f>Calculations!AE724</f>
        <v>0</v>
      </c>
      <c r="V746" s="31">
        <f>Calculations!AB724</f>
        <v>0</v>
      </c>
      <c r="W746" s="31">
        <f>Calculations!AF724</f>
        <v>0</v>
      </c>
      <c r="X746" s="31">
        <f>Calculations!AC724</f>
        <v>0</v>
      </c>
      <c r="Y746" s="31">
        <f>Calculations!AG724</f>
        <v>0</v>
      </c>
      <c r="Z746" s="31">
        <f>Calculations!AD724</f>
        <v>0</v>
      </c>
      <c r="AA746" s="31">
        <f>Calculations!AH724</f>
        <v>0</v>
      </c>
      <c r="AB746" s="15" t="s">
        <v>64</v>
      </c>
      <c r="AC746" s="14" t="s">
        <v>2099</v>
      </c>
      <c r="AD746" s="22" t="s">
        <v>2107</v>
      </c>
      <c r="AE746" s="22" t="s">
        <v>2102</v>
      </c>
      <c r="AF746" s="22"/>
      <c r="AG746" s="14" t="s">
        <v>2122</v>
      </c>
    </row>
    <row r="747" spans="2:33" ht="37.5" x14ac:dyDescent="0.25">
      <c r="B747" s="54" t="str">
        <f>Calculations!A725</f>
        <v>R471</v>
      </c>
      <c r="C747" s="14" t="str">
        <f>Calculations!B725</f>
        <v>Water Tower</v>
      </c>
      <c r="D747" s="9" t="str">
        <f>Calculations!C725</f>
        <v>Housing</v>
      </c>
      <c r="E747" s="31">
        <f>Calculations!D725</f>
        <v>0.29399999999999998</v>
      </c>
      <c r="F747" s="31">
        <f>Calculations!H725</f>
        <v>0.29399999999999998</v>
      </c>
      <c r="G747" s="31">
        <f>Calculations!L725</f>
        <v>100</v>
      </c>
      <c r="H747" s="31">
        <f>Calculations!G725</f>
        <v>0</v>
      </c>
      <c r="I747" s="31">
        <f>Calculations!K725</f>
        <v>0</v>
      </c>
      <c r="J747" s="31">
        <f>Calculations!F725</f>
        <v>0</v>
      </c>
      <c r="K747" s="31">
        <f>Calculations!J725</f>
        <v>0</v>
      </c>
      <c r="L747" s="31">
        <f>Calculations!E725</f>
        <v>0</v>
      </c>
      <c r="M747" s="31">
        <f>Calculations!I725</f>
        <v>0</v>
      </c>
      <c r="N747" s="31">
        <f>Calculations!P725</f>
        <v>0</v>
      </c>
      <c r="O747" s="31">
        <f>Calculations!U725</f>
        <v>0</v>
      </c>
      <c r="P747" s="31">
        <f>Calculations!N725</f>
        <v>0</v>
      </c>
      <c r="Q747" s="31">
        <f>Calculations!S725</f>
        <v>0</v>
      </c>
      <c r="R747" s="31">
        <f>Calculations!M725</f>
        <v>0</v>
      </c>
      <c r="S747" s="31">
        <f>Calculations!R725</f>
        <v>0</v>
      </c>
      <c r="T747" s="31">
        <f>Calculations!AA725</f>
        <v>0</v>
      </c>
      <c r="U747" s="31">
        <f>Calculations!AE725</f>
        <v>0</v>
      </c>
      <c r="V747" s="31">
        <f>Calculations!AB725</f>
        <v>0</v>
      </c>
      <c r="W747" s="31">
        <f>Calculations!AF725</f>
        <v>0</v>
      </c>
      <c r="X747" s="31">
        <f>Calculations!AC725</f>
        <v>0</v>
      </c>
      <c r="Y747" s="31">
        <f>Calculations!AG725</f>
        <v>0</v>
      </c>
      <c r="Z747" s="31">
        <f>Calculations!AD725</f>
        <v>0</v>
      </c>
      <c r="AA747" s="31">
        <f>Calculations!AH725</f>
        <v>0</v>
      </c>
      <c r="AB747" s="15" t="s">
        <v>64</v>
      </c>
      <c r="AC747" s="14" t="s">
        <v>2099</v>
      </c>
      <c r="AD747" s="22" t="s">
        <v>2107</v>
      </c>
      <c r="AE747" s="22" t="s">
        <v>2102</v>
      </c>
      <c r="AF747" s="22"/>
      <c r="AG747" s="14" t="s">
        <v>2122</v>
      </c>
    </row>
    <row r="748" spans="2:33" ht="25" x14ac:dyDescent="0.25">
      <c r="B748" s="54" t="str">
        <f>Calculations!A726</f>
        <v>R472</v>
      </c>
      <c r="C748" s="14" t="str">
        <f>Calculations!B726</f>
        <v>Land between Spine Road West &amp; Water Lane</v>
      </c>
      <c r="D748" s="9" t="str">
        <f>Calculations!C726</f>
        <v>Housing</v>
      </c>
      <c r="E748" s="31">
        <f>Calculations!D726</f>
        <v>1.8660000000000001</v>
      </c>
      <c r="F748" s="31">
        <f>Calculations!H726</f>
        <v>0</v>
      </c>
      <c r="G748" s="31">
        <f>Calculations!L726</f>
        <v>0</v>
      </c>
      <c r="H748" s="31">
        <f>Calculations!G726</f>
        <v>1.8480000000000001</v>
      </c>
      <c r="I748" s="31">
        <f>Calculations!K726</f>
        <v>99.035369774919616</v>
      </c>
      <c r="J748" s="31">
        <f>Calculations!F726</f>
        <v>1.7999999999999999E-2</v>
      </c>
      <c r="K748" s="31">
        <f>Calculations!J726</f>
        <v>0.96463022508038576</v>
      </c>
      <c r="L748" s="31">
        <f>Calculations!E726</f>
        <v>0</v>
      </c>
      <c r="M748" s="31">
        <f>Calculations!I726</f>
        <v>0</v>
      </c>
      <c r="N748" s="31">
        <f>Calculations!P726</f>
        <v>2.3E-2</v>
      </c>
      <c r="O748" s="31">
        <f>Calculations!U726</f>
        <v>1.232583065380493</v>
      </c>
      <c r="P748" s="31">
        <f>Calculations!N726</f>
        <v>0</v>
      </c>
      <c r="Q748" s="31">
        <f>Calculations!S726</f>
        <v>0</v>
      </c>
      <c r="R748" s="31">
        <f>Calculations!M726</f>
        <v>0</v>
      </c>
      <c r="S748" s="31">
        <f>Calculations!R726</f>
        <v>0</v>
      </c>
      <c r="T748" s="31">
        <f>Calculations!AA726</f>
        <v>3.0000000000000001E-3</v>
      </c>
      <c r="U748" s="31">
        <f>Calculations!AE726</f>
        <v>0.16077170418006431</v>
      </c>
      <c r="V748" s="31">
        <f>Calculations!AB726</f>
        <v>1.4E-2</v>
      </c>
      <c r="W748" s="31">
        <f>Calculations!AF726</f>
        <v>0.75026795284030012</v>
      </c>
      <c r="X748" s="31">
        <f>Calculations!AC726</f>
        <v>0</v>
      </c>
      <c r="Y748" s="31">
        <f>Calculations!AG726</f>
        <v>0</v>
      </c>
      <c r="Z748" s="31">
        <f>Calculations!AD726</f>
        <v>0</v>
      </c>
      <c r="AA748" s="31">
        <f>Calculations!AH726</f>
        <v>0</v>
      </c>
      <c r="AB748" s="15" t="s">
        <v>64</v>
      </c>
      <c r="AC748" s="14" t="s">
        <v>2097</v>
      </c>
      <c r="AD748" s="22" t="s">
        <v>2116</v>
      </c>
      <c r="AE748" s="22" t="s">
        <v>2117</v>
      </c>
      <c r="AF748" s="22"/>
      <c r="AG748" s="14" t="s">
        <v>2123</v>
      </c>
    </row>
    <row r="749" spans="2:33" ht="37.5" x14ac:dyDescent="0.25">
      <c r="B749" s="54" t="str">
        <f>Calculations!A727</f>
        <v>R473</v>
      </c>
      <c r="C749" s="14" t="str">
        <f>Calculations!B727</f>
        <v>New Barn Farm</v>
      </c>
      <c r="D749" s="9" t="str">
        <f>Calculations!C727</f>
        <v>Housing</v>
      </c>
      <c r="E749" s="31">
        <f>Calculations!D727</f>
        <v>1.1259999999999999</v>
      </c>
      <c r="F749" s="31">
        <f>Calculations!H727</f>
        <v>1.1259999999999999</v>
      </c>
      <c r="G749" s="31">
        <f>Calculations!L727</f>
        <v>100</v>
      </c>
      <c r="H749" s="31">
        <f>Calculations!G727</f>
        <v>0</v>
      </c>
      <c r="I749" s="31">
        <f>Calculations!K727</f>
        <v>0</v>
      </c>
      <c r="J749" s="31">
        <f>Calculations!F727</f>
        <v>0</v>
      </c>
      <c r="K749" s="31">
        <f>Calculations!J727</f>
        <v>0</v>
      </c>
      <c r="L749" s="31">
        <f>Calculations!E727</f>
        <v>0</v>
      </c>
      <c r="M749" s="31">
        <f>Calculations!I727</f>
        <v>0</v>
      </c>
      <c r="N749" s="31">
        <f>Calculations!P727</f>
        <v>0</v>
      </c>
      <c r="O749" s="31">
        <f>Calculations!U727</f>
        <v>0</v>
      </c>
      <c r="P749" s="31">
        <f>Calculations!N727</f>
        <v>0</v>
      </c>
      <c r="Q749" s="31">
        <f>Calculations!S727</f>
        <v>0</v>
      </c>
      <c r="R749" s="31">
        <f>Calculations!M727</f>
        <v>0</v>
      </c>
      <c r="S749" s="31">
        <f>Calculations!R727</f>
        <v>0</v>
      </c>
      <c r="T749" s="31">
        <f>Calculations!AA727</f>
        <v>0</v>
      </c>
      <c r="U749" s="31">
        <f>Calculations!AE727</f>
        <v>0</v>
      </c>
      <c r="V749" s="31">
        <f>Calculations!AB727</f>
        <v>0</v>
      </c>
      <c r="W749" s="31">
        <f>Calculations!AF727</f>
        <v>0</v>
      </c>
      <c r="X749" s="31">
        <f>Calculations!AC727</f>
        <v>0</v>
      </c>
      <c r="Y749" s="31">
        <f>Calculations!AG727</f>
        <v>0</v>
      </c>
      <c r="Z749" s="31">
        <f>Calculations!AD727</f>
        <v>0</v>
      </c>
      <c r="AA749" s="31">
        <f>Calculations!AH727</f>
        <v>0</v>
      </c>
      <c r="AB749" s="15" t="s">
        <v>64</v>
      </c>
      <c r="AC749" s="14" t="s">
        <v>2098</v>
      </c>
      <c r="AD749" s="22" t="s">
        <v>2106</v>
      </c>
      <c r="AE749" s="22" t="s">
        <v>2101</v>
      </c>
      <c r="AF749" s="22"/>
      <c r="AG749" s="14" t="s">
        <v>2121</v>
      </c>
    </row>
    <row r="750" spans="2:33" ht="37.5" x14ac:dyDescent="0.25">
      <c r="B750" s="54" t="str">
        <f>Calculations!A728</f>
        <v>R474</v>
      </c>
      <c r="C750" s="14" t="str">
        <f>Calculations!B728</f>
        <v>Allotment Site</v>
      </c>
      <c r="D750" s="9" t="str">
        <f>Calculations!C728</f>
        <v>Housing</v>
      </c>
      <c r="E750" s="31">
        <f>Calculations!D728</f>
        <v>0.40799999999999997</v>
      </c>
      <c r="F750" s="31">
        <f>Calculations!H728</f>
        <v>0.40799999999999997</v>
      </c>
      <c r="G750" s="31">
        <f>Calculations!L728</f>
        <v>100</v>
      </c>
      <c r="H750" s="31">
        <f>Calculations!G728</f>
        <v>0</v>
      </c>
      <c r="I750" s="31">
        <f>Calculations!K728</f>
        <v>0</v>
      </c>
      <c r="J750" s="31">
        <f>Calculations!F728</f>
        <v>0</v>
      </c>
      <c r="K750" s="31">
        <f>Calculations!J728</f>
        <v>0</v>
      </c>
      <c r="L750" s="31">
        <f>Calculations!E728</f>
        <v>0</v>
      </c>
      <c r="M750" s="31">
        <f>Calculations!I728</f>
        <v>0</v>
      </c>
      <c r="N750" s="31">
        <f>Calculations!P728</f>
        <v>0</v>
      </c>
      <c r="O750" s="31">
        <f>Calculations!U728</f>
        <v>0</v>
      </c>
      <c r="P750" s="31">
        <f>Calculations!N728</f>
        <v>0</v>
      </c>
      <c r="Q750" s="31">
        <f>Calculations!S728</f>
        <v>0</v>
      </c>
      <c r="R750" s="31">
        <f>Calculations!M728</f>
        <v>0</v>
      </c>
      <c r="S750" s="31">
        <f>Calculations!R728</f>
        <v>0</v>
      </c>
      <c r="T750" s="31">
        <f>Calculations!AA728</f>
        <v>0</v>
      </c>
      <c r="U750" s="31">
        <f>Calculations!AE728</f>
        <v>0</v>
      </c>
      <c r="V750" s="31">
        <f>Calculations!AB728</f>
        <v>0</v>
      </c>
      <c r="W750" s="31">
        <f>Calculations!AF728</f>
        <v>0</v>
      </c>
      <c r="X750" s="31">
        <f>Calculations!AC728</f>
        <v>0</v>
      </c>
      <c r="Y750" s="31">
        <f>Calculations!AG728</f>
        <v>0</v>
      </c>
      <c r="Z750" s="31">
        <f>Calculations!AD728</f>
        <v>0</v>
      </c>
      <c r="AA750" s="31">
        <f>Calculations!AH728</f>
        <v>0</v>
      </c>
      <c r="AB750" s="15" t="s">
        <v>64</v>
      </c>
      <c r="AC750" s="14" t="s">
        <v>2099</v>
      </c>
      <c r="AD750" s="22" t="s">
        <v>2107</v>
      </c>
      <c r="AE750" s="22" t="s">
        <v>2102</v>
      </c>
      <c r="AF750" s="22"/>
      <c r="AG750" s="14" t="s">
        <v>2122</v>
      </c>
    </row>
    <row r="751" spans="2:33" ht="112.5" x14ac:dyDescent="0.25">
      <c r="B751" s="54" t="str">
        <f>Calculations!A729</f>
        <v>R475</v>
      </c>
      <c r="C751" s="14" t="str">
        <f>Calculations!B729</f>
        <v>Blacksmiths Close</v>
      </c>
      <c r="D751" s="9" t="str">
        <f>Calculations!C729</f>
        <v>Housing</v>
      </c>
      <c r="E751" s="31">
        <f>Calculations!D729</f>
        <v>0.29199999999999998</v>
      </c>
      <c r="F751" s="31">
        <f>Calculations!H729</f>
        <v>0.17099999999999999</v>
      </c>
      <c r="G751" s="31">
        <f>Calculations!L729</f>
        <v>58.561643835616437</v>
      </c>
      <c r="H751" s="31">
        <f>Calculations!G729</f>
        <v>1E-3</v>
      </c>
      <c r="I751" s="31">
        <f>Calculations!K729</f>
        <v>0.34246575342465757</v>
      </c>
      <c r="J751" s="31">
        <f>Calculations!F729</f>
        <v>0</v>
      </c>
      <c r="K751" s="31">
        <f>Calculations!J729</f>
        <v>0</v>
      </c>
      <c r="L751" s="31">
        <f>Calculations!E729</f>
        <v>0.12</v>
      </c>
      <c r="M751" s="31">
        <f>Calculations!I729</f>
        <v>41.095890410958908</v>
      </c>
      <c r="N751" s="31">
        <f>Calculations!P729</f>
        <v>7.5999999999999998E-2</v>
      </c>
      <c r="O751" s="31">
        <f>Calculations!U729</f>
        <v>26.027397260273972</v>
      </c>
      <c r="P751" s="31">
        <f>Calculations!N729</f>
        <v>2E-3</v>
      </c>
      <c r="Q751" s="31">
        <f>Calculations!S729</f>
        <v>0.68493150684931514</v>
      </c>
      <c r="R751" s="31">
        <f>Calculations!M729</f>
        <v>2E-3</v>
      </c>
      <c r="S751" s="31">
        <f>Calculations!R729</f>
        <v>0.68493150684931514</v>
      </c>
      <c r="T751" s="31">
        <f>Calculations!AA729</f>
        <v>0.108</v>
      </c>
      <c r="U751" s="31">
        <f>Calculations!AE729</f>
        <v>36.986301369863014</v>
      </c>
      <c r="V751" s="31">
        <f>Calculations!AB729</f>
        <v>3.0000000000000001E-3</v>
      </c>
      <c r="W751" s="31">
        <f>Calculations!AF729</f>
        <v>1.0273972602739727</v>
      </c>
      <c r="X751" s="31">
        <f>Calculations!AC729</f>
        <v>0</v>
      </c>
      <c r="Y751" s="31">
        <f>Calculations!AG729</f>
        <v>0</v>
      </c>
      <c r="Z751" s="31">
        <f>Calculations!AD729</f>
        <v>0</v>
      </c>
      <c r="AA751" s="31">
        <f>Calculations!AH729</f>
        <v>0</v>
      </c>
      <c r="AB751" s="15" t="s">
        <v>64</v>
      </c>
      <c r="AC751" s="14" t="s">
        <v>2096</v>
      </c>
      <c r="AD751" s="22" t="s">
        <v>2114</v>
      </c>
      <c r="AE751" s="22" t="s">
        <v>2100</v>
      </c>
      <c r="AF751" s="22"/>
      <c r="AG751" s="14" t="s">
        <v>2126</v>
      </c>
    </row>
    <row r="752" spans="2:33" ht="25" x14ac:dyDescent="0.25">
      <c r="B752" s="54" t="str">
        <f>Calculations!A730</f>
        <v>R476</v>
      </c>
      <c r="C752" s="14" t="str">
        <f>Calculations!B730</f>
        <v>Lower Farm Buildings</v>
      </c>
      <c r="D752" s="9" t="str">
        <f>Calculations!C730</f>
        <v>Housing</v>
      </c>
      <c r="E752" s="31">
        <f>Calculations!D730</f>
        <v>0.33800000000000002</v>
      </c>
      <c r="F752" s="31">
        <f>Calculations!H730</f>
        <v>0.29800000000000004</v>
      </c>
      <c r="G752" s="31">
        <f>Calculations!L730</f>
        <v>88.165680473372788</v>
      </c>
      <c r="H752" s="31">
        <f>Calculations!G730</f>
        <v>5.0000000000000001E-3</v>
      </c>
      <c r="I752" s="31">
        <f>Calculations!K730</f>
        <v>1.4792899408284024</v>
      </c>
      <c r="J752" s="31">
        <f>Calculations!F730</f>
        <v>3.5000000000000003E-2</v>
      </c>
      <c r="K752" s="31">
        <f>Calculations!J730</f>
        <v>10.355029585798817</v>
      </c>
      <c r="L752" s="31">
        <f>Calculations!E730</f>
        <v>0</v>
      </c>
      <c r="M752" s="31">
        <f>Calculations!I730</f>
        <v>0</v>
      </c>
      <c r="N752" s="31">
        <f>Calculations!P730</f>
        <v>2E-3</v>
      </c>
      <c r="O752" s="31">
        <f>Calculations!U730</f>
        <v>0.59171597633136097</v>
      </c>
      <c r="P752" s="31">
        <f>Calculations!N730</f>
        <v>0</v>
      </c>
      <c r="Q752" s="31">
        <f>Calculations!S730</f>
        <v>0</v>
      </c>
      <c r="R752" s="31">
        <f>Calculations!M730</f>
        <v>1E-3</v>
      </c>
      <c r="S752" s="31">
        <f>Calculations!R730</f>
        <v>0.29585798816568049</v>
      </c>
      <c r="T752" s="31">
        <f>Calculations!AA730</f>
        <v>3.5000000000000003E-2</v>
      </c>
      <c r="U752" s="31">
        <f>Calculations!AE730</f>
        <v>10.355029585798817</v>
      </c>
      <c r="V752" s="31">
        <f>Calculations!AB730</f>
        <v>5.0000000000000001E-3</v>
      </c>
      <c r="W752" s="31">
        <f>Calculations!AF730</f>
        <v>1.4792899408284024</v>
      </c>
      <c r="X752" s="31">
        <f>Calculations!AC730</f>
        <v>0</v>
      </c>
      <c r="Y752" s="31">
        <f>Calculations!AG730</f>
        <v>0</v>
      </c>
      <c r="Z752" s="31">
        <f>Calculations!AD730</f>
        <v>0</v>
      </c>
      <c r="AA752" s="31">
        <f>Calculations!AH730</f>
        <v>0</v>
      </c>
      <c r="AB752" s="15" t="s">
        <v>64</v>
      </c>
      <c r="AC752" s="14" t="s">
        <v>2097</v>
      </c>
      <c r="AD752" s="22" t="s">
        <v>2116</v>
      </c>
      <c r="AE752" s="22" t="s">
        <v>2117</v>
      </c>
      <c r="AF752" s="22"/>
      <c r="AG752" s="14" t="s">
        <v>2123</v>
      </c>
    </row>
    <row r="753" spans="2:33" ht="112.5" x14ac:dyDescent="0.25">
      <c r="B753" s="54" t="str">
        <f>Calculations!A731</f>
        <v>R477</v>
      </c>
      <c r="C753" s="14" t="str">
        <f>Calculations!B731</f>
        <v>Land west of Dover's View</v>
      </c>
      <c r="D753" s="9" t="str">
        <f>Calculations!C731</f>
        <v>Housing</v>
      </c>
      <c r="E753" s="31">
        <f>Calculations!D731</f>
        <v>0.6</v>
      </c>
      <c r="F753" s="31">
        <f>Calculations!H731</f>
        <v>0.48499999999999999</v>
      </c>
      <c r="G753" s="31">
        <f>Calculations!L731</f>
        <v>80.833333333333329</v>
      </c>
      <c r="H753" s="31">
        <f>Calculations!G731</f>
        <v>8.9999999999999993E-3</v>
      </c>
      <c r="I753" s="31">
        <f>Calculations!K731</f>
        <v>1.5</v>
      </c>
      <c r="J753" s="31">
        <f>Calculations!F731</f>
        <v>2E-3</v>
      </c>
      <c r="K753" s="31">
        <f>Calculations!J731</f>
        <v>0.33333333333333337</v>
      </c>
      <c r="L753" s="31">
        <f>Calculations!E731</f>
        <v>0.104</v>
      </c>
      <c r="M753" s="31">
        <f>Calculations!I731</f>
        <v>17.333333333333336</v>
      </c>
      <c r="N753" s="31">
        <f>Calculations!P731</f>
        <v>7.5999999999999998E-2</v>
      </c>
      <c r="O753" s="31">
        <f>Calculations!U731</f>
        <v>12.666666666666668</v>
      </c>
      <c r="P753" s="31">
        <f>Calculations!N731</f>
        <v>1.7999999999999999E-2</v>
      </c>
      <c r="Q753" s="31">
        <f>Calculations!S731</f>
        <v>3</v>
      </c>
      <c r="R753" s="31">
        <f>Calculations!M731</f>
        <v>5.7000000000000002E-2</v>
      </c>
      <c r="S753" s="31">
        <f>Calculations!R731</f>
        <v>9.5</v>
      </c>
      <c r="T753" s="31">
        <f>Calculations!AA731</f>
        <v>8.1000000000000003E-2</v>
      </c>
      <c r="U753" s="31">
        <f>Calculations!AE731</f>
        <v>13.5</v>
      </c>
      <c r="V753" s="31">
        <f>Calculations!AB731</f>
        <v>2.1999999999999999E-2</v>
      </c>
      <c r="W753" s="31">
        <f>Calculations!AF731</f>
        <v>3.6666666666666665</v>
      </c>
      <c r="X753" s="31">
        <f>Calculations!AC731</f>
        <v>0</v>
      </c>
      <c r="Y753" s="31">
        <f>Calculations!AG731</f>
        <v>0</v>
      </c>
      <c r="Z753" s="31">
        <f>Calculations!AD731</f>
        <v>0</v>
      </c>
      <c r="AA753" s="31">
        <f>Calculations!AH731</f>
        <v>0</v>
      </c>
      <c r="AB753" s="15" t="s">
        <v>64</v>
      </c>
      <c r="AC753" s="14" t="s">
        <v>2096</v>
      </c>
      <c r="AD753" s="22" t="s">
        <v>2114</v>
      </c>
      <c r="AE753" s="22" t="s">
        <v>2100</v>
      </c>
      <c r="AF753" s="22"/>
      <c r="AG753" s="14" t="s">
        <v>2126</v>
      </c>
    </row>
    <row r="754" spans="2:33" ht="37.5" x14ac:dyDescent="0.25">
      <c r="B754" s="54" t="str">
        <f>Calculations!A732</f>
        <v>R478</v>
      </c>
      <c r="C754" s="14" t="str">
        <f>Calculations!B732</f>
        <v>Land to the rear of Greens Close</v>
      </c>
      <c r="D754" s="9" t="str">
        <f>Calculations!C732</f>
        <v>Housing</v>
      </c>
      <c r="E754" s="31">
        <f>Calculations!D732</f>
        <v>0.19</v>
      </c>
      <c r="F754" s="31">
        <f>Calculations!H732</f>
        <v>0.19</v>
      </c>
      <c r="G754" s="31">
        <f>Calculations!L732</f>
        <v>100</v>
      </c>
      <c r="H754" s="31">
        <f>Calculations!G732</f>
        <v>0</v>
      </c>
      <c r="I754" s="31">
        <f>Calculations!K732</f>
        <v>0</v>
      </c>
      <c r="J754" s="31">
        <f>Calculations!F732</f>
        <v>0</v>
      </c>
      <c r="K754" s="31">
        <f>Calculations!J732</f>
        <v>0</v>
      </c>
      <c r="L754" s="31">
        <f>Calculations!E732</f>
        <v>0</v>
      </c>
      <c r="M754" s="31">
        <f>Calculations!I732</f>
        <v>0</v>
      </c>
      <c r="N754" s="31">
        <f>Calculations!P732</f>
        <v>5.6000000000000001E-2</v>
      </c>
      <c r="O754" s="31">
        <f>Calculations!U732</f>
        <v>29.473684210526319</v>
      </c>
      <c r="P754" s="31">
        <f>Calculations!N732</f>
        <v>0</v>
      </c>
      <c r="Q754" s="31">
        <f>Calculations!S732</f>
        <v>0</v>
      </c>
      <c r="R754" s="31">
        <f>Calculations!M732</f>
        <v>0</v>
      </c>
      <c r="S754" s="31">
        <f>Calculations!R732</f>
        <v>0</v>
      </c>
      <c r="T754" s="31">
        <f>Calculations!AA732</f>
        <v>0</v>
      </c>
      <c r="U754" s="31">
        <f>Calculations!AE732</f>
        <v>0</v>
      </c>
      <c r="V754" s="31">
        <f>Calculations!AB732</f>
        <v>0</v>
      </c>
      <c r="W754" s="31">
        <f>Calculations!AF732</f>
        <v>0</v>
      </c>
      <c r="X754" s="31">
        <f>Calculations!AC732</f>
        <v>0</v>
      </c>
      <c r="Y754" s="31">
        <f>Calculations!AG732</f>
        <v>0</v>
      </c>
      <c r="Z754" s="31">
        <f>Calculations!AD732</f>
        <v>0</v>
      </c>
      <c r="AA754" s="31">
        <f>Calculations!AH732</f>
        <v>0</v>
      </c>
      <c r="AB754" s="15" t="s">
        <v>64</v>
      </c>
      <c r="AC754" s="14" t="s">
        <v>2098</v>
      </c>
      <c r="AD754" s="22" t="s">
        <v>2106</v>
      </c>
      <c r="AE754" s="22" t="s">
        <v>2101</v>
      </c>
      <c r="AF754" s="22"/>
      <c r="AG754" s="14" t="s">
        <v>2121</v>
      </c>
    </row>
    <row r="755" spans="2:33" ht="37.5" x14ac:dyDescent="0.25">
      <c r="B755" s="54" t="str">
        <f>Calculations!A733</f>
        <v>R480</v>
      </c>
      <c r="C755" s="14" t="str">
        <f>Calculations!B733</f>
        <v>Land at Birdlip</v>
      </c>
      <c r="D755" s="9" t="str">
        <f>Calculations!C733</f>
        <v>Housing</v>
      </c>
      <c r="E755" s="31">
        <f>Calculations!D733</f>
        <v>15.959</v>
      </c>
      <c r="F755" s="31">
        <f>Calculations!H733</f>
        <v>15.959</v>
      </c>
      <c r="G755" s="31">
        <f>Calculations!L733</f>
        <v>100</v>
      </c>
      <c r="H755" s="31">
        <f>Calculations!G733</f>
        <v>0</v>
      </c>
      <c r="I755" s="31">
        <f>Calculations!K733</f>
        <v>0</v>
      </c>
      <c r="J755" s="31">
        <f>Calculations!F733</f>
        <v>0</v>
      </c>
      <c r="K755" s="31">
        <f>Calculations!J733</f>
        <v>0</v>
      </c>
      <c r="L755" s="31">
        <f>Calculations!E733</f>
        <v>0</v>
      </c>
      <c r="M755" s="31">
        <f>Calculations!I733</f>
        <v>0</v>
      </c>
      <c r="N755" s="31">
        <f>Calculations!P733</f>
        <v>0.32800000000000001</v>
      </c>
      <c r="O755" s="31">
        <f>Calculations!U733</f>
        <v>2.0552666207155839</v>
      </c>
      <c r="P755" s="31">
        <f>Calculations!N733</f>
        <v>0</v>
      </c>
      <c r="Q755" s="31">
        <f>Calculations!S733</f>
        <v>0</v>
      </c>
      <c r="R755" s="31">
        <f>Calculations!M733</f>
        <v>0</v>
      </c>
      <c r="S755" s="31">
        <f>Calculations!R733</f>
        <v>0</v>
      </c>
      <c r="T755" s="31">
        <f>Calculations!AA733</f>
        <v>0</v>
      </c>
      <c r="U755" s="31">
        <f>Calculations!AE733</f>
        <v>0</v>
      </c>
      <c r="V755" s="31">
        <f>Calculations!AB733</f>
        <v>0</v>
      </c>
      <c r="W755" s="31">
        <f>Calculations!AF733</f>
        <v>0</v>
      </c>
      <c r="X755" s="31">
        <f>Calculations!AC733</f>
        <v>0</v>
      </c>
      <c r="Y755" s="31">
        <f>Calculations!AG733</f>
        <v>0</v>
      </c>
      <c r="Z755" s="31">
        <f>Calculations!AD733</f>
        <v>0</v>
      </c>
      <c r="AA755" s="31">
        <f>Calculations!AH733</f>
        <v>0</v>
      </c>
      <c r="AB755" s="15" t="s">
        <v>64</v>
      </c>
      <c r="AC755" s="14" t="s">
        <v>2098</v>
      </c>
      <c r="AD755" s="22" t="s">
        <v>2106</v>
      </c>
      <c r="AE755" s="22" t="s">
        <v>2101</v>
      </c>
      <c r="AF755" s="22"/>
      <c r="AG755" s="14" t="s">
        <v>2121</v>
      </c>
    </row>
    <row r="756" spans="2:33" ht="37.5" x14ac:dyDescent="0.25">
      <c r="B756" s="54" t="str">
        <f>Calculations!A734</f>
        <v>R482</v>
      </c>
      <c r="C756" s="14" t="str">
        <f>Calculations!B734</f>
        <v>Land adjacent to Hidcote Road</v>
      </c>
      <c r="D756" s="9" t="str">
        <f>Calculations!C734</f>
        <v>Housing</v>
      </c>
      <c r="E756" s="31">
        <f>Calculations!D734</f>
        <v>2.5910000000000002</v>
      </c>
      <c r="F756" s="31">
        <f>Calculations!H734</f>
        <v>2.5910000000000002</v>
      </c>
      <c r="G756" s="31">
        <f>Calculations!L734</f>
        <v>100</v>
      </c>
      <c r="H756" s="31">
        <f>Calculations!G734</f>
        <v>0</v>
      </c>
      <c r="I756" s="31">
        <f>Calculations!K734</f>
        <v>0</v>
      </c>
      <c r="J756" s="31">
        <f>Calculations!F734</f>
        <v>0</v>
      </c>
      <c r="K756" s="31">
        <f>Calculations!J734</f>
        <v>0</v>
      </c>
      <c r="L756" s="31">
        <f>Calculations!E734</f>
        <v>0</v>
      </c>
      <c r="M756" s="31">
        <f>Calculations!I734</f>
        <v>0</v>
      </c>
      <c r="N756" s="31">
        <f>Calculations!P734</f>
        <v>0</v>
      </c>
      <c r="O756" s="31">
        <f>Calculations!U734</f>
        <v>0</v>
      </c>
      <c r="P756" s="31">
        <f>Calculations!N734</f>
        <v>0</v>
      </c>
      <c r="Q756" s="31">
        <f>Calculations!S734</f>
        <v>0</v>
      </c>
      <c r="R756" s="31">
        <f>Calculations!M734</f>
        <v>0</v>
      </c>
      <c r="S756" s="31">
        <f>Calculations!R734</f>
        <v>0</v>
      </c>
      <c r="T756" s="31">
        <f>Calculations!AA734</f>
        <v>0</v>
      </c>
      <c r="U756" s="31">
        <f>Calculations!AE734</f>
        <v>0</v>
      </c>
      <c r="V756" s="31">
        <f>Calculations!AB734</f>
        <v>0</v>
      </c>
      <c r="W756" s="31">
        <f>Calculations!AF734</f>
        <v>0</v>
      </c>
      <c r="X756" s="31">
        <f>Calculations!AC734</f>
        <v>0</v>
      </c>
      <c r="Y756" s="31">
        <f>Calculations!AG734</f>
        <v>0</v>
      </c>
      <c r="Z756" s="31">
        <f>Calculations!AD734</f>
        <v>0</v>
      </c>
      <c r="AA756" s="31">
        <f>Calculations!AH734</f>
        <v>0</v>
      </c>
      <c r="AB756" s="15" t="s">
        <v>64</v>
      </c>
      <c r="AC756" s="14" t="s">
        <v>2098</v>
      </c>
      <c r="AD756" s="22" t="s">
        <v>2106</v>
      </c>
      <c r="AE756" s="22" t="s">
        <v>2101</v>
      </c>
      <c r="AF756" s="22"/>
      <c r="AG756" s="14" t="s">
        <v>2121</v>
      </c>
    </row>
    <row r="757" spans="2:33" ht="112.5" x14ac:dyDescent="0.25">
      <c r="B757" s="54" t="str">
        <f>Calculations!A735</f>
        <v>R483</v>
      </c>
      <c r="C757" s="14" t="str">
        <f>Calculations!B735</f>
        <v>Land adjacent to Station Road</v>
      </c>
      <c r="D757" s="9" t="str">
        <f>Calculations!C735</f>
        <v>Housing</v>
      </c>
      <c r="E757" s="31">
        <f>Calculations!D735</f>
        <v>0.77100000000000002</v>
      </c>
      <c r="F757" s="31">
        <f>Calculations!H735</f>
        <v>0.58099999999999996</v>
      </c>
      <c r="G757" s="31">
        <f>Calculations!L735</f>
        <v>75.356679636835267</v>
      </c>
      <c r="H757" s="31">
        <f>Calculations!G735</f>
        <v>3.1E-2</v>
      </c>
      <c r="I757" s="31">
        <f>Calculations!K735</f>
        <v>4.0207522697795071</v>
      </c>
      <c r="J757" s="31">
        <f>Calculations!F735</f>
        <v>6.0000000000000001E-3</v>
      </c>
      <c r="K757" s="31">
        <f>Calculations!J735</f>
        <v>0.77821011673151752</v>
      </c>
      <c r="L757" s="31">
        <f>Calculations!E735</f>
        <v>0.153</v>
      </c>
      <c r="M757" s="31">
        <f>Calculations!I735</f>
        <v>19.844357976653697</v>
      </c>
      <c r="N757" s="31">
        <f>Calculations!P735</f>
        <v>0.13600000000000001</v>
      </c>
      <c r="O757" s="31">
        <f>Calculations!U735</f>
        <v>17.639429312581065</v>
      </c>
      <c r="P757" s="31">
        <f>Calculations!N735</f>
        <v>5.1999999999999998E-2</v>
      </c>
      <c r="Q757" s="31">
        <f>Calculations!S735</f>
        <v>6.7444876783398184</v>
      </c>
      <c r="R757" s="31">
        <f>Calculations!M735</f>
        <v>8.1000000000000003E-2</v>
      </c>
      <c r="S757" s="31">
        <f>Calculations!R735</f>
        <v>10.505836575875486</v>
      </c>
      <c r="T757" s="31">
        <f>Calculations!AA735</f>
        <v>0.14699999999999999</v>
      </c>
      <c r="U757" s="31">
        <f>Calculations!AE735</f>
        <v>19.066147859922179</v>
      </c>
      <c r="V757" s="31">
        <f>Calculations!AB735</f>
        <v>3.6999999999999998E-2</v>
      </c>
      <c r="W757" s="31">
        <f>Calculations!AF735</f>
        <v>4.7989623865110245</v>
      </c>
      <c r="X757" s="31">
        <f>Calculations!AC735</f>
        <v>0</v>
      </c>
      <c r="Y757" s="31">
        <f>Calculations!AG735</f>
        <v>0</v>
      </c>
      <c r="Z757" s="31">
        <f>Calculations!AD735</f>
        <v>0</v>
      </c>
      <c r="AA757" s="31">
        <f>Calculations!AH735</f>
        <v>0</v>
      </c>
      <c r="AB757" s="15" t="s">
        <v>64</v>
      </c>
      <c r="AC757" s="14" t="s">
        <v>2096</v>
      </c>
      <c r="AD757" s="22" t="s">
        <v>2114</v>
      </c>
      <c r="AE757" s="22" t="s">
        <v>2100</v>
      </c>
      <c r="AF757" s="22"/>
      <c r="AG757" s="14" t="s">
        <v>2126</v>
      </c>
    </row>
    <row r="758" spans="2:33" ht="25.5" customHeight="1" x14ac:dyDescent="0.25">
      <c r="B758" s="54" t="str">
        <f>Calculations!A737</f>
        <v>R484</v>
      </c>
      <c r="C758" s="14" t="str">
        <f>Calculations!B737</f>
        <v>Land west of Withy Bank - 418480, 237908</v>
      </c>
      <c r="D758" s="9" t="str">
        <f>Calculations!C737</f>
        <v>Housing</v>
      </c>
      <c r="E758" s="31">
        <f>Calculations!D737</f>
        <v>0.42699999999999999</v>
      </c>
      <c r="F758" s="31">
        <f>Calculations!H737</f>
        <v>0.42699999999999999</v>
      </c>
      <c r="G758" s="31">
        <f>Calculations!L737</f>
        <v>100</v>
      </c>
      <c r="H758" s="31">
        <f>Calculations!G737</f>
        <v>0</v>
      </c>
      <c r="I758" s="31">
        <f>Calculations!K737</f>
        <v>0</v>
      </c>
      <c r="J758" s="31">
        <f>Calculations!F737</f>
        <v>0</v>
      </c>
      <c r="K758" s="31">
        <f>Calculations!J737</f>
        <v>0</v>
      </c>
      <c r="L758" s="31">
        <f>Calculations!E737</f>
        <v>0</v>
      </c>
      <c r="M758" s="31">
        <f>Calculations!I737</f>
        <v>0</v>
      </c>
      <c r="N758" s="31">
        <f>Calculations!P737</f>
        <v>3.4000000000000002E-2</v>
      </c>
      <c r="O758" s="31">
        <f>Calculations!U737</f>
        <v>7.9625292740046847</v>
      </c>
      <c r="P758" s="31">
        <f>Calculations!N737</f>
        <v>0</v>
      </c>
      <c r="Q758" s="31">
        <f>Calculations!S737</f>
        <v>0</v>
      </c>
      <c r="R758" s="31">
        <f>Calculations!M737</f>
        <v>0</v>
      </c>
      <c r="S758" s="31">
        <f>Calculations!R737</f>
        <v>0</v>
      </c>
      <c r="T758" s="31">
        <f>Calculations!AA737</f>
        <v>0</v>
      </c>
      <c r="U758" s="31">
        <f>Calculations!AE737</f>
        <v>0</v>
      </c>
      <c r="V758" s="31">
        <f>Calculations!AB737</f>
        <v>0</v>
      </c>
      <c r="W758" s="31">
        <f>Calculations!AF737</f>
        <v>0</v>
      </c>
      <c r="X758" s="31">
        <f>Calculations!AC737</f>
        <v>0</v>
      </c>
      <c r="Y758" s="31">
        <f>Calculations!AG737</f>
        <v>0</v>
      </c>
      <c r="Z758" s="31">
        <f>Calculations!AD737</f>
        <v>0</v>
      </c>
      <c r="AA758" s="31">
        <f>Calculations!AH737</f>
        <v>0</v>
      </c>
      <c r="AB758" s="15" t="s">
        <v>64</v>
      </c>
      <c r="AC758" s="14" t="s">
        <v>2098</v>
      </c>
      <c r="AD758" s="22" t="s">
        <v>2106</v>
      </c>
      <c r="AE758" s="22" t="s">
        <v>2101</v>
      </c>
      <c r="AF758" s="22"/>
      <c r="AG758" s="14" t="s">
        <v>2121</v>
      </c>
    </row>
    <row r="759" spans="2:33" ht="25" x14ac:dyDescent="0.25">
      <c r="B759" s="54" t="str">
        <f>Calculations!A736</f>
        <v>R484</v>
      </c>
      <c r="C759" s="14" t="str">
        <f>Calculations!B736</f>
        <v>Land west of Withy Bank - 415607, 238161</v>
      </c>
      <c r="D759" s="9" t="str">
        <f>Calculations!C736</f>
        <v>Housing</v>
      </c>
      <c r="E759" s="31">
        <f>Calculations!D736</f>
        <v>1.151</v>
      </c>
      <c r="F759" s="31">
        <f>Calculations!H736</f>
        <v>1.151</v>
      </c>
      <c r="G759" s="31">
        <f>Calculations!L736</f>
        <v>100</v>
      </c>
      <c r="H759" s="31">
        <f>Calculations!G736</f>
        <v>0</v>
      </c>
      <c r="I759" s="31">
        <f>Calculations!K736</f>
        <v>0</v>
      </c>
      <c r="J759" s="31">
        <f>Calculations!F736</f>
        <v>0</v>
      </c>
      <c r="K759" s="31">
        <f>Calculations!J736</f>
        <v>0</v>
      </c>
      <c r="L759" s="31">
        <f>Calculations!E736</f>
        <v>0</v>
      </c>
      <c r="M759" s="31">
        <f>Calculations!I736</f>
        <v>0</v>
      </c>
      <c r="N759" s="31">
        <f>Calculations!P736</f>
        <v>7.5999999999999998E-2</v>
      </c>
      <c r="O759" s="31">
        <f>Calculations!U736</f>
        <v>6.602953953084274</v>
      </c>
      <c r="P759" s="31">
        <f>Calculations!N736</f>
        <v>1.4E-2</v>
      </c>
      <c r="Q759" s="31">
        <f>Calculations!S736</f>
        <v>1.2163336229365769</v>
      </c>
      <c r="R759" s="31">
        <f>Calculations!M736</f>
        <v>0</v>
      </c>
      <c r="S759" s="31">
        <f>Calculations!R736</f>
        <v>0</v>
      </c>
      <c r="T759" s="31">
        <f>Calculations!AA736</f>
        <v>0</v>
      </c>
      <c r="U759" s="31">
        <f>Calculations!AE736</f>
        <v>0</v>
      </c>
      <c r="V759" s="31">
        <f>Calculations!AB736</f>
        <v>0</v>
      </c>
      <c r="W759" s="31">
        <f>Calculations!AF736</f>
        <v>0</v>
      </c>
      <c r="X759" s="31">
        <f>Calculations!AC736</f>
        <v>0</v>
      </c>
      <c r="Y759" s="31">
        <f>Calculations!AG736</f>
        <v>0</v>
      </c>
      <c r="Z759" s="31">
        <f>Calculations!AD736</f>
        <v>0</v>
      </c>
      <c r="AA759" s="31">
        <f>Calculations!AH736</f>
        <v>0</v>
      </c>
      <c r="AB759" s="15" t="s">
        <v>64</v>
      </c>
      <c r="AC759" s="14" t="s">
        <v>2097</v>
      </c>
      <c r="AD759" s="22" t="s">
        <v>2119</v>
      </c>
      <c r="AE759" s="22" t="s">
        <v>2120</v>
      </c>
      <c r="AF759" s="22"/>
      <c r="AG759" s="14" t="s">
        <v>2124</v>
      </c>
    </row>
    <row r="760" spans="2:33" ht="112.5" x14ac:dyDescent="0.25">
      <c r="B760" s="54" t="str">
        <f>Calculations!A738</f>
        <v>R485</v>
      </c>
      <c r="C760" s="14" t="str">
        <f>Calculations!B738</f>
        <v>Land to the rear of Plum Tree House</v>
      </c>
      <c r="D760" s="9" t="str">
        <f>Calculations!C738</f>
        <v>Housing</v>
      </c>
      <c r="E760" s="31">
        <f>Calculations!D738</f>
        <v>2.1930000000000001</v>
      </c>
      <c r="F760" s="31">
        <f>Calculations!H738</f>
        <v>1.7950000000000002</v>
      </c>
      <c r="G760" s="31">
        <f>Calculations!L738</f>
        <v>81.851345189238486</v>
      </c>
      <c r="H760" s="31">
        <f>Calculations!G738</f>
        <v>4.9000000000000002E-2</v>
      </c>
      <c r="I760" s="31">
        <f>Calculations!K738</f>
        <v>2.2343821249430005</v>
      </c>
      <c r="J760" s="31">
        <f>Calculations!F738</f>
        <v>0</v>
      </c>
      <c r="K760" s="31">
        <f>Calculations!J738</f>
        <v>0</v>
      </c>
      <c r="L760" s="31">
        <f>Calculations!E738</f>
        <v>0.34899999999999998</v>
      </c>
      <c r="M760" s="31">
        <f>Calculations!I738</f>
        <v>15.914272685818512</v>
      </c>
      <c r="N760" s="31">
        <f>Calculations!P738</f>
        <v>0.40300000000000002</v>
      </c>
      <c r="O760" s="31">
        <f>Calculations!U738</f>
        <v>18.376652986776108</v>
      </c>
      <c r="P760" s="31">
        <f>Calculations!N738</f>
        <v>6.8000000000000005E-2</v>
      </c>
      <c r="Q760" s="31">
        <f>Calculations!S738</f>
        <v>3.1007751937984498</v>
      </c>
      <c r="R760" s="31">
        <f>Calculations!M738</f>
        <v>0.126</v>
      </c>
      <c r="S760" s="31">
        <f>Calculations!R738</f>
        <v>5.7455540355677153</v>
      </c>
      <c r="T760" s="31">
        <f>Calculations!AA738</f>
        <v>0.34200000000000003</v>
      </c>
      <c r="U760" s="31">
        <f>Calculations!AE738</f>
        <v>15.595075239398085</v>
      </c>
      <c r="V760" s="31">
        <f>Calculations!AB738</f>
        <v>5.3999999999999999E-2</v>
      </c>
      <c r="W760" s="31">
        <f>Calculations!AF738</f>
        <v>2.4623803009575922</v>
      </c>
      <c r="X760" s="31">
        <f>Calculations!AC738</f>
        <v>0</v>
      </c>
      <c r="Y760" s="31">
        <f>Calculations!AG738</f>
        <v>0</v>
      </c>
      <c r="Z760" s="31">
        <f>Calculations!AD738</f>
        <v>0</v>
      </c>
      <c r="AA760" s="31">
        <f>Calculations!AH738</f>
        <v>0</v>
      </c>
      <c r="AB760" s="15" t="s">
        <v>64</v>
      </c>
      <c r="AC760" s="14" t="s">
        <v>2096</v>
      </c>
      <c r="AD760" s="22" t="s">
        <v>2114</v>
      </c>
      <c r="AE760" s="22" t="s">
        <v>2100</v>
      </c>
      <c r="AF760" s="22"/>
      <c r="AG760" s="14" t="s">
        <v>2126</v>
      </c>
    </row>
    <row r="761" spans="2:33" ht="112.5" x14ac:dyDescent="0.25">
      <c r="B761" s="54" t="str">
        <f>Calculations!A739</f>
        <v>R487</v>
      </c>
      <c r="C761" s="14" t="str">
        <f>Calculations!B739</f>
        <v>Sandywell Lodge, Sandywell Park</v>
      </c>
      <c r="D761" s="9" t="str">
        <f>Calculations!C739</f>
        <v>Housing</v>
      </c>
      <c r="E761" s="31">
        <f>Calculations!D739</f>
        <v>5.6619999999999999</v>
      </c>
      <c r="F761" s="31">
        <f>Calculations!H739</f>
        <v>5.1240000000000006</v>
      </c>
      <c r="G761" s="31">
        <f>Calculations!L739</f>
        <v>90.498057223595922</v>
      </c>
      <c r="H761" s="31">
        <f>Calculations!G739</f>
        <v>1.2E-2</v>
      </c>
      <c r="I761" s="31">
        <f>Calculations!K739</f>
        <v>0.21193924408336279</v>
      </c>
      <c r="J761" s="31">
        <f>Calculations!F739</f>
        <v>0.223</v>
      </c>
      <c r="K761" s="31">
        <f>Calculations!J739</f>
        <v>3.9385376192158246</v>
      </c>
      <c r="L761" s="31">
        <f>Calculations!E739</f>
        <v>0.30299999999999999</v>
      </c>
      <c r="M761" s="31">
        <f>Calculations!I739</f>
        <v>5.35146591310491</v>
      </c>
      <c r="N761" s="31">
        <f>Calculations!P739</f>
        <v>1.655</v>
      </c>
      <c r="O761" s="31">
        <f>Calculations!U739</f>
        <v>29.229954079830449</v>
      </c>
      <c r="P761" s="31">
        <f>Calculations!N739</f>
        <v>0.254</v>
      </c>
      <c r="Q761" s="31">
        <f>Calculations!S739</f>
        <v>4.4860473330978454</v>
      </c>
      <c r="R761" s="31">
        <f>Calculations!M739</f>
        <v>7.2999999999999995E-2</v>
      </c>
      <c r="S761" s="31">
        <f>Calculations!R739</f>
        <v>1.2892970681737901</v>
      </c>
      <c r="T761" s="31">
        <f>Calculations!AA739</f>
        <v>0.52600000000000002</v>
      </c>
      <c r="U761" s="31">
        <f>Calculations!AE739</f>
        <v>9.2900035323207355</v>
      </c>
      <c r="V761" s="31">
        <f>Calculations!AB739</f>
        <v>1.2E-2</v>
      </c>
      <c r="W761" s="31">
        <f>Calculations!AF739</f>
        <v>0.21193924408336279</v>
      </c>
      <c r="X761" s="31">
        <f>Calculations!AC739</f>
        <v>0</v>
      </c>
      <c r="Y761" s="31">
        <f>Calculations!AG739</f>
        <v>0</v>
      </c>
      <c r="Z761" s="31">
        <f>Calculations!AD739</f>
        <v>0</v>
      </c>
      <c r="AA761" s="31">
        <f>Calculations!AH739</f>
        <v>0</v>
      </c>
      <c r="AB761" s="15" t="s">
        <v>64</v>
      </c>
      <c r="AC761" s="14" t="s">
        <v>2096</v>
      </c>
      <c r="AD761" s="22" t="s">
        <v>2114</v>
      </c>
      <c r="AE761" s="22" t="s">
        <v>2100</v>
      </c>
      <c r="AF761" s="22"/>
      <c r="AG761" s="14" t="s">
        <v>2126</v>
      </c>
    </row>
    <row r="762" spans="2:33" ht="37.5" x14ac:dyDescent="0.25">
      <c r="B762" s="54" t="str">
        <f>Calculations!A740</f>
        <v>R488</v>
      </c>
      <c r="C762" s="14" t="str">
        <f>Calculations!B740</f>
        <v>Land at Battledene Farm</v>
      </c>
      <c r="D762" s="9" t="str">
        <f>Calculations!C740</f>
        <v>Housing</v>
      </c>
      <c r="E762" s="31">
        <f>Calculations!D740</f>
        <v>0.45200000000000001</v>
      </c>
      <c r="F762" s="31">
        <f>Calculations!H740</f>
        <v>0.45200000000000001</v>
      </c>
      <c r="G762" s="31">
        <f>Calculations!L740</f>
        <v>100</v>
      </c>
      <c r="H762" s="31">
        <f>Calculations!G740</f>
        <v>0</v>
      </c>
      <c r="I762" s="31">
        <f>Calculations!K740</f>
        <v>0</v>
      </c>
      <c r="J762" s="31">
        <f>Calculations!F740</f>
        <v>0</v>
      </c>
      <c r="K762" s="31">
        <f>Calculations!J740</f>
        <v>0</v>
      </c>
      <c r="L762" s="31">
        <f>Calculations!E740</f>
        <v>0</v>
      </c>
      <c r="M762" s="31">
        <f>Calculations!I740</f>
        <v>0</v>
      </c>
      <c r="N762" s="31">
        <f>Calculations!P740</f>
        <v>0</v>
      </c>
      <c r="O762" s="31">
        <f>Calculations!U740</f>
        <v>0</v>
      </c>
      <c r="P762" s="31">
        <f>Calculations!N740</f>
        <v>0</v>
      </c>
      <c r="Q762" s="31">
        <f>Calculations!S740</f>
        <v>0</v>
      </c>
      <c r="R762" s="31">
        <f>Calculations!M740</f>
        <v>0</v>
      </c>
      <c r="S762" s="31">
        <f>Calculations!R740</f>
        <v>0</v>
      </c>
      <c r="T762" s="31">
        <f>Calculations!AA740</f>
        <v>0</v>
      </c>
      <c r="U762" s="31">
        <f>Calculations!AE740</f>
        <v>0</v>
      </c>
      <c r="V762" s="31">
        <f>Calculations!AB740</f>
        <v>0</v>
      </c>
      <c r="W762" s="31">
        <f>Calculations!AF740</f>
        <v>0</v>
      </c>
      <c r="X762" s="31">
        <f>Calculations!AC740</f>
        <v>0</v>
      </c>
      <c r="Y762" s="31">
        <f>Calculations!AG740</f>
        <v>0</v>
      </c>
      <c r="Z762" s="31">
        <f>Calculations!AD740</f>
        <v>0</v>
      </c>
      <c r="AA762" s="31">
        <f>Calculations!AH740</f>
        <v>0</v>
      </c>
      <c r="AB762" s="15" t="s">
        <v>64</v>
      </c>
      <c r="AC762" s="14" t="s">
        <v>2099</v>
      </c>
      <c r="AD762" s="22" t="s">
        <v>2107</v>
      </c>
      <c r="AE762" s="22" t="s">
        <v>2102</v>
      </c>
      <c r="AF762" s="22"/>
      <c r="AG762" s="14" t="s">
        <v>2122</v>
      </c>
    </row>
    <row r="763" spans="2:33" ht="37.5" x14ac:dyDescent="0.25">
      <c r="B763" s="54" t="str">
        <f>Calculations!A741</f>
        <v>R489</v>
      </c>
      <c r="C763" s="14" t="str">
        <f>Calculations!B741</f>
        <v>Greenacres</v>
      </c>
      <c r="D763" s="9" t="str">
        <f>Calculations!C741</f>
        <v>Housing</v>
      </c>
      <c r="E763" s="31">
        <f>Calculations!D741</f>
        <v>7.8890000000000002</v>
      </c>
      <c r="F763" s="31">
        <f>Calculations!H741</f>
        <v>7.8890000000000002</v>
      </c>
      <c r="G763" s="31">
        <f>Calculations!L741</f>
        <v>100</v>
      </c>
      <c r="H763" s="31">
        <f>Calculations!G741</f>
        <v>0</v>
      </c>
      <c r="I763" s="31">
        <f>Calculations!K741</f>
        <v>0</v>
      </c>
      <c r="J763" s="31">
        <f>Calculations!F741</f>
        <v>0</v>
      </c>
      <c r="K763" s="31">
        <f>Calculations!J741</f>
        <v>0</v>
      </c>
      <c r="L763" s="31">
        <f>Calculations!E741</f>
        <v>0</v>
      </c>
      <c r="M763" s="31">
        <f>Calculations!I741</f>
        <v>0</v>
      </c>
      <c r="N763" s="31">
        <f>Calculations!P741</f>
        <v>2.1999999999999999E-2</v>
      </c>
      <c r="O763" s="31">
        <f>Calculations!U741</f>
        <v>0.2788693116998352</v>
      </c>
      <c r="P763" s="31">
        <f>Calculations!N741</f>
        <v>0</v>
      </c>
      <c r="Q763" s="31">
        <f>Calculations!S741</f>
        <v>0</v>
      </c>
      <c r="R763" s="31">
        <f>Calculations!M741</f>
        <v>0</v>
      </c>
      <c r="S763" s="31">
        <f>Calculations!R741</f>
        <v>0</v>
      </c>
      <c r="T763" s="31">
        <f>Calculations!AA741</f>
        <v>0</v>
      </c>
      <c r="U763" s="31">
        <f>Calculations!AE741</f>
        <v>0</v>
      </c>
      <c r="V763" s="31">
        <f>Calculations!AB741</f>
        <v>0</v>
      </c>
      <c r="W763" s="31">
        <f>Calculations!AF741</f>
        <v>0</v>
      </c>
      <c r="X763" s="31">
        <f>Calculations!AC741</f>
        <v>0</v>
      </c>
      <c r="Y763" s="31">
        <f>Calculations!AG741</f>
        <v>0</v>
      </c>
      <c r="Z763" s="31">
        <f>Calculations!AD741</f>
        <v>0</v>
      </c>
      <c r="AA763" s="31">
        <f>Calculations!AH741</f>
        <v>0</v>
      </c>
      <c r="AB763" s="15" t="s">
        <v>64</v>
      </c>
      <c r="AC763" s="14" t="s">
        <v>2098</v>
      </c>
      <c r="AD763" s="22" t="s">
        <v>2106</v>
      </c>
      <c r="AE763" s="22" t="s">
        <v>2101</v>
      </c>
      <c r="AF763" s="22"/>
      <c r="AG763" s="14" t="s">
        <v>2121</v>
      </c>
    </row>
    <row r="764" spans="2:33" ht="37.5" x14ac:dyDescent="0.25">
      <c r="B764" s="54" t="str">
        <f>Calculations!A742</f>
        <v>R490</v>
      </c>
      <c r="C764" s="14" t="str">
        <f>Calculations!B742</f>
        <v>Wises Farm</v>
      </c>
      <c r="D764" s="9" t="str">
        <f>Calculations!C742</f>
        <v>Housing</v>
      </c>
      <c r="E764" s="31">
        <f>Calculations!D742</f>
        <v>1.216</v>
      </c>
      <c r="F764" s="31">
        <f>Calculations!H742</f>
        <v>1.216</v>
      </c>
      <c r="G764" s="31">
        <f>Calculations!L742</f>
        <v>100</v>
      </c>
      <c r="H764" s="31">
        <f>Calculations!G742</f>
        <v>0</v>
      </c>
      <c r="I764" s="31">
        <f>Calculations!K742</f>
        <v>0</v>
      </c>
      <c r="J764" s="31">
        <f>Calculations!F742</f>
        <v>0</v>
      </c>
      <c r="K764" s="31">
        <f>Calculations!J742</f>
        <v>0</v>
      </c>
      <c r="L764" s="31">
        <f>Calculations!E742</f>
        <v>0</v>
      </c>
      <c r="M764" s="31">
        <f>Calculations!I742</f>
        <v>0</v>
      </c>
      <c r="N764" s="31">
        <f>Calculations!P742</f>
        <v>0</v>
      </c>
      <c r="O764" s="31">
        <f>Calculations!U742</f>
        <v>0</v>
      </c>
      <c r="P764" s="31">
        <f>Calculations!N742</f>
        <v>0</v>
      </c>
      <c r="Q764" s="31">
        <f>Calculations!S742</f>
        <v>0</v>
      </c>
      <c r="R764" s="31">
        <f>Calculations!M742</f>
        <v>0</v>
      </c>
      <c r="S764" s="31">
        <f>Calculations!R742</f>
        <v>0</v>
      </c>
      <c r="T764" s="31">
        <f>Calculations!AA742</f>
        <v>0</v>
      </c>
      <c r="U764" s="31">
        <f>Calculations!AE742</f>
        <v>0</v>
      </c>
      <c r="V764" s="31">
        <f>Calculations!AB742</f>
        <v>0</v>
      </c>
      <c r="W764" s="31">
        <f>Calculations!AF742</f>
        <v>0</v>
      </c>
      <c r="X764" s="31">
        <f>Calculations!AC742</f>
        <v>0</v>
      </c>
      <c r="Y764" s="31">
        <f>Calculations!AG742</f>
        <v>0</v>
      </c>
      <c r="Z764" s="31">
        <f>Calculations!AD742</f>
        <v>0</v>
      </c>
      <c r="AA764" s="31">
        <f>Calculations!AH742</f>
        <v>0</v>
      </c>
      <c r="AB764" s="15" t="s">
        <v>64</v>
      </c>
      <c r="AC764" s="14" t="s">
        <v>2098</v>
      </c>
      <c r="AD764" s="22" t="s">
        <v>2106</v>
      </c>
      <c r="AE764" s="22" t="s">
        <v>2101</v>
      </c>
      <c r="AF764" s="22"/>
      <c r="AG764" s="14" t="s">
        <v>2121</v>
      </c>
    </row>
    <row r="765" spans="2:33" ht="37.5" x14ac:dyDescent="0.25">
      <c r="B765" s="54" t="str">
        <f>Calculations!A743</f>
        <v>R491</v>
      </c>
      <c r="C765" s="14" t="str">
        <f>Calculations!B743</f>
        <v>Site 1</v>
      </c>
      <c r="D765" s="9" t="str">
        <f>Calculations!C743</f>
        <v>Housing</v>
      </c>
      <c r="E765" s="31">
        <f>Calculations!D743</f>
        <v>0.20699999999999999</v>
      </c>
      <c r="F765" s="31">
        <f>Calculations!H743</f>
        <v>0.20699999999999999</v>
      </c>
      <c r="G765" s="31">
        <f>Calculations!L743</f>
        <v>100</v>
      </c>
      <c r="H765" s="31">
        <f>Calculations!G743</f>
        <v>0</v>
      </c>
      <c r="I765" s="31">
        <f>Calculations!K743</f>
        <v>0</v>
      </c>
      <c r="J765" s="31">
        <f>Calculations!F743</f>
        <v>0</v>
      </c>
      <c r="K765" s="31">
        <f>Calculations!J743</f>
        <v>0</v>
      </c>
      <c r="L765" s="31">
        <f>Calculations!E743</f>
        <v>0</v>
      </c>
      <c r="M765" s="31">
        <f>Calculations!I743</f>
        <v>0</v>
      </c>
      <c r="N765" s="31">
        <f>Calculations!P743</f>
        <v>1.4999999999999999E-2</v>
      </c>
      <c r="O765" s="31">
        <f>Calculations!U743</f>
        <v>7.2463768115942031</v>
      </c>
      <c r="P765" s="31">
        <f>Calculations!N743</f>
        <v>0</v>
      </c>
      <c r="Q765" s="31">
        <f>Calculations!S743</f>
        <v>0</v>
      </c>
      <c r="R765" s="31">
        <f>Calculations!M743</f>
        <v>0</v>
      </c>
      <c r="S765" s="31">
        <f>Calculations!R743</f>
        <v>0</v>
      </c>
      <c r="T765" s="31">
        <f>Calculations!AA743</f>
        <v>0</v>
      </c>
      <c r="U765" s="31">
        <f>Calculations!AE743</f>
        <v>0</v>
      </c>
      <c r="V765" s="31">
        <f>Calculations!AB743</f>
        <v>0</v>
      </c>
      <c r="W765" s="31">
        <f>Calculations!AF743</f>
        <v>0</v>
      </c>
      <c r="X765" s="31">
        <f>Calculations!AC743</f>
        <v>0</v>
      </c>
      <c r="Y765" s="31">
        <f>Calculations!AG743</f>
        <v>0</v>
      </c>
      <c r="Z765" s="31">
        <f>Calculations!AD743</f>
        <v>0</v>
      </c>
      <c r="AA765" s="31">
        <f>Calculations!AH743</f>
        <v>0</v>
      </c>
      <c r="AB765" s="15" t="s">
        <v>64</v>
      </c>
      <c r="AC765" s="14" t="s">
        <v>2098</v>
      </c>
      <c r="AD765" s="22" t="s">
        <v>2106</v>
      </c>
      <c r="AE765" s="22" t="s">
        <v>2101</v>
      </c>
      <c r="AF765" s="22"/>
      <c r="AG765" s="14" t="s">
        <v>2121</v>
      </c>
    </row>
    <row r="766" spans="2:33" ht="37.5" x14ac:dyDescent="0.25">
      <c r="B766" s="54" t="str">
        <f>Calculations!A744</f>
        <v>R492</v>
      </c>
      <c r="C766" s="14" t="str">
        <f>Calculations!B744</f>
        <v>Site 2</v>
      </c>
      <c r="D766" s="9" t="str">
        <f>Calculations!C744</f>
        <v>Housing</v>
      </c>
      <c r="E766" s="31">
        <f>Calculations!D744</f>
        <v>9.8000000000000004E-2</v>
      </c>
      <c r="F766" s="31">
        <f>Calculations!H744</f>
        <v>9.8000000000000004E-2</v>
      </c>
      <c r="G766" s="31">
        <f>Calculations!L744</f>
        <v>100</v>
      </c>
      <c r="H766" s="31">
        <f>Calculations!G744</f>
        <v>0</v>
      </c>
      <c r="I766" s="31">
        <f>Calculations!K744</f>
        <v>0</v>
      </c>
      <c r="J766" s="31">
        <f>Calculations!F744</f>
        <v>0</v>
      </c>
      <c r="K766" s="31">
        <f>Calculations!J744</f>
        <v>0</v>
      </c>
      <c r="L766" s="31">
        <f>Calculations!E744</f>
        <v>0</v>
      </c>
      <c r="M766" s="31">
        <f>Calculations!I744</f>
        <v>0</v>
      </c>
      <c r="N766" s="31">
        <f>Calculations!P744</f>
        <v>0</v>
      </c>
      <c r="O766" s="31">
        <f>Calculations!U744</f>
        <v>0</v>
      </c>
      <c r="P766" s="31">
        <f>Calculations!N744</f>
        <v>0</v>
      </c>
      <c r="Q766" s="31">
        <f>Calculations!S744</f>
        <v>0</v>
      </c>
      <c r="R766" s="31">
        <f>Calculations!M744</f>
        <v>0</v>
      </c>
      <c r="S766" s="31">
        <f>Calculations!R744</f>
        <v>0</v>
      </c>
      <c r="T766" s="31">
        <f>Calculations!AA744</f>
        <v>0</v>
      </c>
      <c r="U766" s="31">
        <f>Calculations!AE744</f>
        <v>0</v>
      </c>
      <c r="V766" s="31">
        <f>Calculations!AB744</f>
        <v>0</v>
      </c>
      <c r="W766" s="31">
        <f>Calculations!AF744</f>
        <v>0</v>
      </c>
      <c r="X766" s="31">
        <f>Calculations!AC744</f>
        <v>0</v>
      </c>
      <c r="Y766" s="31">
        <f>Calculations!AG744</f>
        <v>0</v>
      </c>
      <c r="Z766" s="31">
        <f>Calculations!AD744</f>
        <v>0</v>
      </c>
      <c r="AA766" s="31">
        <f>Calculations!AH744</f>
        <v>0</v>
      </c>
      <c r="AB766" s="15" t="s">
        <v>64</v>
      </c>
      <c r="AC766" s="14" t="s">
        <v>2099</v>
      </c>
      <c r="AD766" s="22" t="s">
        <v>2107</v>
      </c>
      <c r="AE766" s="22" t="s">
        <v>2102</v>
      </c>
      <c r="AF766" s="22"/>
      <c r="AG766" s="14" t="s">
        <v>2122</v>
      </c>
    </row>
    <row r="767" spans="2:33" ht="37.5" x14ac:dyDescent="0.25">
      <c r="B767" s="54" t="str">
        <f>Calculations!A745</f>
        <v>R493</v>
      </c>
      <c r="C767" s="14" t="str">
        <f>Calculations!B745</f>
        <v>Site 3</v>
      </c>
      <c r="D767" s="9" t="str">
        <f>Calculations!C745</f>
        <v>Housing</v>
      </c>
      <c r="E767" s="31">
        <f>Calculations!D745</f>
        <v>0.14899999999999999</v>
      </c>
      <c r="F767" s="31">
        <f>Calculations!H745</f>
        <v>0.14899999999999999</v>
      </c>
      <c r="G767" s="31">
        <f>Calculations!L745</f>
        <v>100</v>
      </c>
      <c r="H767" s="31">
        <f>Calculations!G745</f>
        <v>0</v>
      </c>
      <c r="I767" s="31">
        <f>Calculations!K745</f>
        <v>0</v>
      </c>
      <c r="J767" s="31">
        <f>Calculations!F745</f>
        <v>0</v>
      </c>
      <c r="K767" s="31">
        <f>Calculations!J745</f>
        <v>0</v>
      </c>
      <c r="L767" s="31">
        <f>Calculations!E745</f>
        <v>0</v>
      </c>
      <c r="M767" s="31">
        <f>Calculations!I745</f>
        <v>0</v>
      </c>
      <c r="N767" s="31">
        <f>Calculations!P745</f>
        <v>0</v>
      </c>
      <c r="O767" s="31">
        <f>Calculations!U745</f>
        <v>0</v>
      </c>
      <c r="P767" s="31">
        <f>Calculations!N745</f>
        <v>0</v>
      </c>
      <c r="Q767" s="31">
        <f>Calculations!S745</f>
        <v>0</v>
      </c>
      <c r="R767" s="31">
        <f>Calculations!M745</f>
        <v>0</v>
      </c>
      <c r="S767" s="31">
        <f>Calculations!R745</f>
        <v>0</v>
      </c>
      <c r="T767" s="31">
        <f>Calculations!AA745</f>
        <v>0</v>
      </c>
      <c r="U767" s="31">
        <f>Calculations!AE745</f>
        <v>0</v>
      </c>
      <c r="V767" s="31">
        <f>Calculations!AB745</f>
        <v>0</v>
      </c>
      <c r="W767" s="31">
        <f>Calculations!AF745</f>
        <v>0</v>
      </c>
      <c r="X767" s="31">
        <f>Calculations!AC745</f>
        <v>0</v>
      </c>
      <c r="Y767" s="31">
        <f>Calculations!AG745</f>
        <v>0</v>
      </c>
      <c r="Z767" s="31">
        <f>Calculations!AD745</f>
        <v>0</v>
      </c>
      <c r="AA767" s="31">
        <f>Calculations!AH745</f>
        <v>0</v>
      </c>
      <c r="AB767" s="15" t="s">
        <v>64</v>
      </c>
      <c r="AC767" s="14" t="s">
        <v>2099</v>
      </c>
      <c r="AD767" s="22" t="s">
        <v>2107</v>
      </c>
      <c r="AE767" s="22" t="s">
        <v>2102</v>
      </c>
      <c r="AF767" s="22"/>
      <c r="AG767" s="14" t="s">
        <v>2122</v>
      </c>
    </row>
    <row r="768" spans="2:33" ht="37.5" x14ac:dyDescent="0.25">
      <c r="B768" s="54" t="str">
        <f>Calculations!A746</f>
        <v>R494</v>
      </c>
      <c r="C768" s="14" t="str">
        <f>Calculations!B746</f>
        <v>Site 4</v>
      </c>
      <c r="D768" s="9" t="str">
        <f>Calculations!C746</f>
        <v>Housing</v>
      </c>
      <c r="E768" s="31">
        <f>Calculations!D746</f>
        <v>2.9000000000000001E-2</v>
      </c>
      <c r="F768" s="31">
        <f>Calculations!H746</f>
        <v>2.9000000000000001E-2</v>
      </c>
      <c r="G768" s="31">
        <f>Calculations!L746</f>
        <v>100</v>
      </c>
      <c r="H768" s="31">
        <f>Calculations!G746</f>
        <v>0</v>
      </c>
      <c r="I768" s="31">
        <f>Calculations!K746</f>
        <v>0</v>
      </c>
      <c r="J768" s="31">
        <f>Calculations!F746</f>
        <v>0</v>
      </c>
      <c r="K768" s="31">
        <f>Calculations!J746</f>
        <v>0</v>
      </c>
      <c r="L768" s="31">
        <f>Calculations!E746</f>
        <v>0</v>
      </c>
      <c r="M768" s="31">
        <f>Calculations!I746</f>
        <v>0</v>
      </c>
      <c r="N768" s="31">
        <f>Calculations!P746</f>
        <v>0</v>
      </c>
      <c r="O768" s="31">
        <f>Calculations!U746</f>
        <v>0</v>
      </c>
      <c r="P768" s="31">
        <f>Calculations!N746</f>
        <v>0</v>
      </c>
      <c r="Q768" s="31">
        <f>Calculations!S746</f>
        <v>0</v>
      </c>
      <c r="R768" s="31">
        <f>Calculations!M746</f>
        <v>0</v>
      </c>
      <c r="S768" s="31">
        <f>Calculations!R746</f>
        <v>0</v>
      </c>
      <c r="T768" s="31">
        <f>Calculations!AA746</f>
        <v>0</v>
      </c>
      <c r="U768" s="31">
        <f>Calculations!AE746</f>
        <v>0</v>
      </c>
      <c r="V768" s="31">
        <f>Calculations!AB746</f>
        <v>0</v>
      </c>
      <c r="W768" s="31">
        <f>Calculations!AF746</f>
        <v>0</v>
      </c>
      <c r="X768" s="31">
        <f>Calculations!AC746</f>
        <v>0</v>
      </c>
      <c r="Y768" s="31">
        <f>Calculations!AG746</f>
        <v>0</v>
      </c>
      <c r="Z768" s="31">
        <f>Calculations!AD746</f>
        <v>0</v>
      </c>
      <c r="AA768" s="31">
        <f>Calculations!AH746</f>
        <v>0</v>
      </c>
      <c r="AB768" s="15" t="s">
        <v>64</v>
      </c>
      <c r="AC768" s="14" t="s">
        <v>2099</v>
      </c>
      <c r="AD768" s="22" t="s">
        <v>2107</v>
      </c>
      <c r="AE768" s="22" t="s">
        <v>2102</v>
      </c>
      <c r="AF768" s="22"/>
      <c r="AG768" s="14" t="s">
        <v>2122</v>
      </c>
    </row>
    <row r="769" spans="2:33" ht="37.5" x14ac:dyDescent="0.25">
      <c r="B769" s="54" t="str">
        <f>Calculations!A747</f>
        <v>R495</v>
      </c>
      <c r="C769" s="14" t="str">
        <f>Calculations!B747</f>
        <v>St Peters Field</v>
      </c>
      <c r="D769" s="9" t="str">
        <f>Calculations!C747</f>
        <v>Housing</v>
      </c>
      <c r="E769" s="31">
        <f>Calculations!D747</f>
        <v>1.506</v>
      </c>
      <c r="F769" s="31">
        <f>Calculations!H747</f>
        <v>1.506</v>
      </c>
      <c r="G769" s="31">
        <f>Calculations!L747</f>
        <v>100</v>
      </c>
      <c r="H769" s="31">
        <f>Calculations!G747</f>
        <v>0</v>
      </c>
      <c r="I769" s="31">
        <f>Calculations!K747</f>
        <v>0</v>
      </c>
      <c r="J769" s="31">
        <f>Calculations!F747</f>
        <v>0</v>
      </c>
      <c r="K769" s="31">
        <f>Calculations!J747</f>
        <v>0</v>
      </c>
      <c r="L769" s="31">
        <f>Calculations!E747</f>
        <v>0</v>
      </c>
      <c r="M769" s="31">
        <f>Calculations!I747</f>
        <v>0</v>
      </c>
      <c r="N769" s="31">
        <f>Calculations!P747</f>
        <v>0</v>
      </c>
      <c r="O769" s="31">
        <f>Calculations!U747</f>
        <v>0</v>
      </c>
      <c r="P769" s="31">
        <f>Calculations!N747</f>
        <v>0</v>
      </c>
      <c r="Q769" s="31">
        <f>Calculations!S747</f>
        <v>0</v>
      </c>
      <c r="R769" s="31">
        <f>Calculations!M747</f>
        <v>0</v>
      </c>
      <c r="S769" s="31">
        <f>Calculations!R747</f>
        <v>0</v>
      </c>
      <c r="T769" s="31">
        <f>Calculations!AA747</f>
        <v>0</v>
      </c>
      <c r="U769" s="31">
        <f>Calculations!AE747</f>
        <v>0</v>
      </c>
      <c r="V769" s="31">
        <f>Calculations!AB747</f>
        <v>0</v>
      </c>
      <c r="W769" s="31">
        <f>Calculations!AF747</f>
        <v>0</v>
      </c>
      <c r="X769" s="31">
        <f>Calculations!AC747</f>
        <v>0</v>
      </c>
      <c r="Y769" s="31">
        <f>Calculations!AG747</f>
        <v>0</v>
      </c>
      <c r="Z769" s="31">
        <f>Calculations!AD747</f>
        <v>0</v>
      </c>
      <c r="AA769" s="31">
        <f>Calculations!AH747</f>
        <v>0</v>
      </c>
      <c r="AB769" s="15" t="s">
        <v>64</v>
      </c>
      <c r="AC769" s="14" t="s">
        <v>2098</v>
      </c>
      <c r="AD769" s="22" t="s">
        <v>2106</v>
      </c>
      <c r="AE769" s="22" t="s">
        <v>2101</v>
      </c>
      <c r="AF769" s="22"/>
      <c r="AG769" s="14" t="s">
        <v>2121</v>
      </c>
    </row>
    <row r="770" spans="2:33" ht="37.5" x14ac:dyDescent="0.25">
      <c r="B770" s="54" t="str">
        <f>Calculations!A748</f>
        <v>R496</v>
      </c>
      <c r="C770" s="14" t="str">
        <f>Calculations!B748</f>
        <v>Land east of Birch Farm</v>
      </c>
      <c r="D770" s="9" t="str">
        <f>Calculations!C748</f>
        <v>Housing</v>
      </c>
      <c r="E770" s="31">
        <f>Calculations!D748</f>
        <v>1.5980000000000001</v>
      </c>
      <c r="F770" s="31">
        <f>Calculations!H748</f>
        <v>1.5980000000000001</v>
      </c>
      <c r="G770" s="31">
        <f>Calculations!L748</f>
        <v>100</v>
      </c>
      <c r="H770" s="31">
        <f>Calculations!G748</f>
        <v>0</v>
      </c>
      <c r="I770" s="31">
        <f>Calculations!K748</f>
        <v>0</v>
      </c>
      <c r="J770" s="31">
        <f>Calculations!F748</f>
        <v>0</v>
      </c>
      <c r="K770" s="31">
        <f>Calculations!J748</f>
        <v>0</v>
      </c>
      <c r="L770" s="31">
        <f>Calculations!E748</f>
        <v>0</v>
      </c>
      <c r="M770" s="31">
        <f>Calculations!I748</f>
        <v>0</v>
      </c>
      <c r="N770" s="31">
        <f>Calculations!P748</f>
        <v>0</v>
      </c>
      <c r="O770" s="31">
        <f>Calculations!U748</f>
        <v>0</v>
      </c>
      <c r="P770" s="31">
        <f>Calculations!N748</f>
        <v>0</v>
      </c>
      <c r="Q770" s="31">
        <f>Calculations!S748</f>
        <v>0</v>
      </c>
      <c r="R770" s="31">
        <f>Calculations!M748</f>
        <v>0</v>
      </c>
      <c r="S770" s="31">
        <f>Calculations!R748</f>
        <v>0</v>
      </c>
      <c r="T770" s="31">
        <f>Calculations!AA748</f>
        <v>0</v>
      </c>
      <c r="U770" s="31">
        <f>Calculations!AE748</f>
        <v>0</v>
      </c>
      <c r="V770" s="31">
        <f>Calculations!AB748</f>
        <v>0</v>
      </c>
      <c r="W770" s="31">
        <f>Calculations!AF748</f>
        <v>0</v>
      </c>
      <c r="X770" s="31">
        <f>Calculations!AC748</f>
        <v>0</v>
      </c>
      <c r="Y770" s="31">
        <f>Calculations!AG748</f>
        <v>0</v>
      </c>
      <c r="Z770" s="31">
        <f>Calculations!AD748</f>
        <v>0</v>
      </c>
      <c r="AA770" s="31">
        <f>Calculations!AH748</f>
        <v>0</v>
      </c>
      <c r="AB770" s="15" t="s">
        <v>64</v>
      </c>
      <c r="AC770" s="14" t="s">
        <v>2098</v>
      </c>
      <c r="AD770" s="22" t="s">
        <v>2106</v>
      </c>
      <c r="AE770" s="22" t="s">
        <v>2101</v>
      </c>
      <c r="AF770" s="22"/>
      <c r="AG770" s="14" t="s">
        <v>2121</v>
      </c>
    </row>
    <row r="771" spans="2:33" ht="37.5" x14ac:dyDescent="0.25">
      <c r="B771" s="54" t="str">
        <f>Calculations!A749</f>
        <v>R497</v>
      </c>
      <c r="C771" s="14" t="str">
        <f>Calculations!B749</f>
        <v>Land at Mayfield Caravan Park, Perretts Brook</v>
      </c>
      <c r="D771" s="9" t="str">
        <f>Calculations!C749</f>
        <v>Housing</v>
      </c>
      <c r="E771" s="31">
        <f>Calculations!D749</f>
        <v>2.218</v>
      </c>
      <c r="F771" s="31">
        <f>Calculations!H749</f>
        <v>2.218</v>
      </c>
      <c r="G771" s="31">
        <f>Calculations!L749</f>
        <v>100</v>
      </c>
      <c r="H771" s="31">
        <f>Calculations!G749</f>
        <v>0</v>
      </c>
      <c r="I771" s="31">
        <f>Calculations!K749</f>
        <v>0</v>
      </c>
      <c r="J771" s="31">
        <f>Calculations!F749</f>
        <v>0</v>
      </c>
      <c r="K771" s="31">
        <f>Calculations!J749</f>
        <v>0</v>
      </c>
      <c r="L771" s="31">
        <f>Calculations!E749</f>
        <v>0</v>
      </c>
      <c r="M771" s="31">
        <f>Calculations!I749</f>
        <v>0</v>
      </c>
      <c r="N771" s="31">
        <f>Calculations!P749</f>
        <v>0</v>
      </c>
      <c r="O771" s="31">
        <f>Calculations!U749</f>
        <v>0</v>
      </c>
      <c r="P771" s="31">
        <f>Calculations!N749</f>
        <v>0</v>
      </c>
      <c r="Q771" s="31">
        <f>Calculations!S749</f>
        <v>0</v>
      </c>
      <c r="R771" s="31">
        <f>Calculations!M749</f>
        <v>0</v>
      </c>
      <c r="S771" s="31">
        <f>Calculations!R749</f>
        <v>0</v>
      </c>
      <c r="T771" s="31">
        <f>Calculations!AA749</f>
        <v>0</v>
      </c>
      <c r="U771" s="31">
        <f>Calculations!AE749</f>
        <v>0</v>
      </c>
      <c r="V771" s="31">
        <f>Calculations!AB749</f>
        <v>0</v>
      </c>
      <c r="W771" s="31">
        <f>Calculations!AF749</f>
        <v>0</v>
      </c>
      <c r="X771" s="31">
        <f>Calculations!AC749</f>
        <v>0</v>
      </c>
      <c r="Y771" s="31">
        <f>Calculations!AG749</f>
        <v>0</v>
      </c>
      <c r="Z771" s="31">
        <f>Calculations!AD749</f>
        <v>0</v>
      </c>
      <c r="AA771" s="31">
        <f>Calculations!AH749</f>
        <v>0</v>
      </c>
      <c r="AB771" s="15" t="s">
        <v>64</v>
      </c>
      <c r="AC771" s="14" t="s">
        <v>2098</v>
      </c>
      <c r="AD771" s="22" t="s">
        <v>2106</v>
      </c>
      <c r="AE771" s="22" t="s">
        <v>2101</v>
      </c>
      <c r="AF771" s="22"/>
      <c r="AG771" s="14" t="s">
        <v>2121</v>
      </c>
    </row>
    <row r="772" spans="2:33" ht="37.5" x14ac:dyDescent="0.25">
      <c r="B772" s="54" t="str">
        <f>Calculations!A750</f>
        <v>R498</v>
      </c>
      <c r="C772" s="14" t="str">
        <f>Calculations!B750</f>
        <v>Iron Barn, GL7 5LZ</v>
      </c>
      <c r="D772" s="9" t="str">
        <f>Calculations!C750</f>
        <v>Housing</v>
      </c>
      <c r="E772" s="31">
        <f>Calculations!D750</f>
        <v>0.32600000000000001</v>
      </c>
      <c r="F772" s="31">
        <f>Calculations!H750</f>
        <v>0.32600000000000001</v>
      </c>
      <c r="G772" s="31">
        <f>Calculations!L750</f>
        <v>100</v>
      </c>
      <c r="H772" s="31">
        <f>Calculations!G750</f>
        <v>0</v>
      </c>
      <c r="I772" s="31">
        <f>Calculations!K750</f>
        <v>0</v>
      </c>
      <c r="J772" s="31">
        <f>Calculations!F750</f>
        <v>0</v>
      </c>
      <c r="K772" s="31">
        <f>Calculations!J750</f>
        <v>0</v>
      </c>
      <c r="L772" s="31">
        <f>Calculations!E750</f>
        <v>0</v>
      </c>
      <c r="M772" s="31">
        <f>Calculations!I750</f>
        <v>0</v>
      </c>
      <c r="N772" s="31">
        <f>Calculations!P750</f>
        <v>0</v>
      </c>
      <c r="O772" s="31">
        <f>Calculations!U750</f>
        <v>0</v>
      </c>
      <c r="P772" s="31">
        <f>Calculations!N750</f>
        <v>0</v>
      </c>
      <c r="Q772" s="31">
        <f>Calculations!S750</f>
        <v>0</v>
      </c>
      <c r="R772" s="31">
        <f>Calculations!M750</f>
        <v>0</v>
      </c>
      <c r="S772" s="31">
        <f>Calculations!R750</f>
        <v>0</v>
      </c>
      <c r="T772" s="31">
        <f>Calculations!AA750</f>
        <v>0</v>
      </c>
      <c r="U772" s="31">
        <f>Calculations!AE750</f>
        <v>0</v>
      </c>
      <c r="V772" s="31">
        <f>Calculations!AB750</f>
        <v>0</v>
      </c>
      <c r="W772" s="31">
        <f>Calculations!AF750</f>
        <v>0</v>
      </c>
      <c r="X772" s="31">
        <f>Calculations!AC750</f>
        <v>0</v>
      </c>
      <c r="Y772" s="31">
        <f>Calculations!AG750</f>
        <v>0</v>
      </c>
      <c r="Z772" s="31">
        <f>Calculations!AD750</f>
        <v>0</v>
      </c>
      <c r="AA772" s="31">
        <f>Calculations!AH750</f>
        <v>0</v>
      </c>
      <c r="AB772" s="15" t="s">
        <v>64</v>
      </c>
      <c r="AC772" s="14" t="s">
        <v>2099</v>
      </c>
      <c r="AD772" s="22" t="s">
        <v>2107</v>
      </c>
      <c r="AE772" s="22" t="s">
        <v>2102</v>
      </c>
      <c r="AF772" s="22"/>
      <c r="AG772" s="14" t="s">
        <v>2122</v>
      </c>
    </row>
    <row r="773" spans="2:33" ht="37.5" x14ac:dyDescent="0.25">
      <c r="B773" s="54" t="str">
        <f>Calculations!A751</f>
        <v>R499</v>
      </c>
      <c r="C773" s="14" t="str">
        <f>Calculations!B751</f>
        <v>Land adjacent to Orchard Bank, Stow Road</v>
      </c>
      <c r="D773" s="9" t="str">
        <f>Calculations!C751</f>
        <v>Housing</v>
      </c>
      <c r="E773" s="31">
        <f>Calculations!D751</f>
        <v>1.19</v>
      </c>
      <c r="F773" s="31">
        <f>Calculations!H751</f>
        <v>1.19</v>
      </c>
      <c r="G773" s="31">
        <f>Calculations!L751</f>
        <v>100</v>
      </c>
      <c r="H773" s="31">
        <f>Calculations!G751</f>
        <v>0</v>
      </c>
      <c r="I773" s="31">
        <f>Calculations!K751</f>
        <v>0</v>
      </c>
      <c r="J773" s="31">
        <f>Calculations!F751</f>
        <v>0</v>
      </c>
      <c r="K773" s="31">
        <f>Calculations!J751</f>
        <v>0</v>
      </c>
      <c r="L773" s="31">
        <f>Calculations!E751</f>
        <v>0</v>
      </c>
      <c r="M773" s="31">
        <f>Calculations!I751</f>
        <v>0</v>
      </c>
      <c r="N773" s="31">
        <f>Calculations!P751</f>
        <v>3.2000000000000001E-2</v>
      </c>
      <c r="O773" s="31">
        <f>Calculations!U751</f>
        <v>2.6890756302521011</v>
      </c>
      <c r="P773" s="31">
        <f>Calculations!N751</f>
        <v>0</v>
      </c>
      <c r="Q773" s="31">
        <f>Calculations!S751</f>
        <v>0</v>
      </c>
      <c r="R773" s="31">
        <f>Calculations!M751</f>
        <v>0</v>
      </c>
      <c r="S773" s="31">
        <f>Calculations!R751</f>
        <v>0</v>
      </c>
      <c r="T773" s="31">
        <f>Calculations!AA751</f>
        <v>0</v>
      </c>
      <c r="U773" s="31">
        <f>Calculations!AE751</f>
        <v>0</v>
      </c>
      <c r="V773" s="31">
        <f>Calculations!AB751</f>
        <v>0</v>
      </c>
      <c r="W773" s="31">
        <f>Calculations!AF751</f>
        <v>0</v>
      </c>
      <c r="X773" s="31">
        <f>Calculations!AC751</f>
        <v>0</v>
      </c>
      <c r="Y773" s="31">
        <f>Calculations!AG751</f>
        <v>0</v>
      </c>
      <c r="Z773" s="31">
        <f>Calculations!AD751</f>
        <v>0</v>
      </c>
      <c r="AA773" s="31">
        <f>Calculations!AH751</f>
        <v>0</v>
      </c>
      <c r="AB773" s="15" t="s">
        <v>64</v>
      </c>
      <c r="AC773" s="14" t="s">
        <v>2098</v>
      </c>
      <c r="AD773" s="22" t="s">
        <v>2106</v>
      </c>
      <c r="AE773" s="22" t="s">
        <v>2101</v>
      </c>
      <c r="AF773" s="22"/>
      <c r="AG773" s="14" t="s">
        <v>2121</v>
      </c>
    </row>
    <row r="774" spans="2:33" ht="37.5" x14ac:dyDescent="0.25">
      <c r="B774" s="54" t="str">
        <f>Calculations!A752</f>
        <v>R501</v>
      </c>
      <c r="C774" s="14" t="str">
        <f>Calculations!B752</f>
        <v>Land to the north &amp; east of Church View</v>
      </c>
      <c r="D774" s="9" t="str">
        <f>Calculations!C752</f>
        <v>Housing</v>
      </c>
      <c r="E774" s="31">
        <f>Calculations!D752</f>
        <v>1.897</v>
      </c>
      <c r="F774" s="31">
        <f>Calculations!H752</f>
        <v>1.897</v>
      </c>
      <c r="G774" s="31">
        <f>Calculations!L752</f>
        <v>100</v>
      </c>
      <c r="H774" s="31">
        <f>Calculations!G752</f>
        <v>0</v>
      </c>
      <c r="I774" s="31">
        <f>Calculations!K752</f>
        <v>0</v>
      </c>
      <c r="J774" s="31">
        <f>Calculations!F752</f>
        <v>0</v>
      </c>
      <c r="K774" s="31">
        <f>Calculations!J752</f>
        <v>0</v>
      </c>
      <c r="L774" s="31">
        <f>Calculations!E752</f>
        <v>0</v>
      </c>
      <c r="M774" s="31">
        <f>Calculations!I752</f>
        <v>0</v>
      </c>
      <c r="N774" s="31">
        <f>Calculations!P752</f>
        <v>7.1999999999999995E-2</v>
      </c>
      <c r="O774" s="31">
        <f>Calculations!U752</f>
        <v>3.7954665260938318</v>
      </c>
      <c r="P774" s="31">
        <f>Calculations!N752</f>
        <v>0</v>
      </c>
      <c r="Q774" s="31">
        <f>Calculations!S752</f>
        <v>0</v>
      </c>
      <c r="R774" s="31">
        <f>Calculations!M752</f>
        <v>0</v>
      </c>
      <c r="S774" s="31">
        <f>Calculations!R752</f>
        <v>0</v>
      </c>
      <c r="T774" s="31">
        <f>Calculations!AA752</f>
        <v>0</v>
      </c>
      <c r="U774" s="31">
        <f>Calculations!AE752</f>
        <v>0</v>
      </c>
      <c r="V774" s="31">
        <f>Calculations!AB752</f>
        <v>0</v>
      </c>
      <c r="W774" s="31">
        <f>Calculations!AF752</f>
        <v>0</v>
      </c>
      <c r="X774" s="31">
        <f>Calculations!AC752</f>
        <v>0</v>
      </c>
      <c r="Y774" s="31">
        <f>Calculations!AG752</f>
        <v>0</v>
      </c>
      <c r="Z774" s="31">
        <f>Calculations!AD752</f>
        <v>0</v>
      </c>
      <c r="AA774" s="31">
        <f>Calculations!AH752</f>
        <v>0</v>
      </c>
      <c r="AB774" s="15" t="s">
        <v>64</v>
      </c>
      <c r="AC774" s="14" t="s">
        <v>2098</v>
      </c>
      <c r="AD774" s="22" t="s">
        <v>2106</v>
      </c>
      <c r="AE774" s="22" t="s">
        <v>2101</v>
      </c>
      <c r="AF774" s="22"/>
      <c r="AG774" s="14" t="s">
        <v>2121</v>
      </c>
    </row>
    <row r="775" spans="2:33" ht="37.5" x14ac:dyDescent="0.25">
      <c r="B775" s="54" t="str">
        <f>Calculations!A753</f>
        <v>R502</v>
      </c>
      <c r="C775" s="14" t="str">
        <f>Calculations!B753</f>
        <v>South of Plum Pudding, GL4 8LD</v>
      </c>
      <c r="D775" s="9" t="str">
        <f>Calculations!C753</f>
        <v>Housing</v>
      </c>
      <c r="E775" s="31">
        <f>Calculations!D753</f>
        <v>2.5569999999999999</v>
      </c>
      <c r="F775" s="31">
        <f>Calculations!H753</f>
        <v>2.5569999999999999</v>
      </c>
      <c r="G775" s="31">
        <f>Calculations!L753</f>
        <v>100</v>
      </c>
      <c r="H775" s="31">
        <f>Calculations!G753</f>
        <v>0</v>
      </c>
      <c r="I775" s="31">
        <f>Calculations!K753</f>
        <v>0</v>
      </c>
      <c r="J775" s="31">
        <f>Calculations!F753</f>
        <v>0</v>
      </c>
      <c r="K775" s="31">
        <f>Calculations!J753</f>
        <v>0</v>
      </c>
      <c r="L775" s="31">
        <f>Calculations!E753</f>
        <v>0</v>
      </c>
      <c r="M775" s="31">
        <f>Calculations!I753</f>
        <v>0</v>
      </c>
      <c r="N775" s="31">
        <f>Calculations!P753</f>
        <v>0</v>
      </c>
      <c r="O775" s="31">
        <f>Calculations!U753</f>
        <v>0</v>
      </c>
      <c r="P775" s="31">
        <f>Calculations!N753</f>
        <v>0</v>
      </c>
      <c r="Q775" s="31">
        <f>Calculations!S753</f>
        <v>0</v>
      </c>
      <c r="R775" s="31">
        <f>Calculations!M753</f>
        <v>0</v>
      </c>
      <c r="S775" s="31">
        <f>Calculations!R753</f>
        <v>0</v>
      </c>
      <c r="T775" s="31">
        <f>Calculations!AA753</f>
        <v>0</v>
      </c>
      <c r="U775" s="31">
        <f>Calculations!AE753</f>
        <v>0</v>
      </c>
      <c r="V775" s="31">
        <f>Calculations!AB753</f>
        <v>0</v>
      </c>
      <c r="W775" s="31">
        <f>Calculations!AF753</f>
        <v>0</v>
      </c>
      <c r="X775" s="31">
        <f>Calculations!AC753</f>
        <v>0</v>
      </c>
      <c r="Y775" s="31">
        <f>Calculations!AG753</f>
        <v>0</v>
      </c>
      <c r="Z775" s="31">
        <f>Calculations!AD753</f>
        <v>0</v>
      </c>
      <c r="AA775" s="31">
        <f>Calculations!AH753</f>
        <v>0</v>
      </c>
      <c r="AB775" s="15" t="s">
        <v>64</v>
      </c>
      <c r="AC775" s="14" t="s">
        <v>2098</v>
      </c>
      <c r="AD775" s="22" t="s">
        <v>2106</v>
      </c>
      <c r="AE775" s="22" t="s">
        <v>2101</v>
      </c>
      <c r="AF775" s="22"/>
      <c r="AG775" s="14" t="s">
        <v>2121</v>
      </c>
    </row>
    <row r="776" spans="2:33" ht="37.5" x14ac:dyDescent="0.25">
      <c r="B776" s="54" t="str">
        <f>Calculations!A754</f>
        <v>R503</v>
      </c>
      <c r="C776" s="14" t="str">
        <f>Calculations!B754</f>
        <v>Newport Farm, GL54 4NU</v>
      </c>
      <c r="D776" s="9" t="str">
        <f>Calculations!C754</f>
        <v>Housing</v>
      </c>
      <c r="E776" s="31">
        <f>Calculations!D754</f>
        <v>0.35299999999999998</v>
      </c>
      <c r="F776" s="31">
        <f>Calculations!H754</f>
        <v>0.35299999999999998</v>
      </c>
      <c r="G776" s="31">
        <f>Calculations!L754</f>
        <v>100</v>
      </c>
      <c r="H776" s="31">
        <f>Calculations!G754</f>
        <v>0</v>
      </c>
      <c r="I776" s="31">
        <f>Calculations!K754</f>
        <v>0</v>
      </c>
      <c r="J776" s="31">
        <f>Calculations!F754</f>
        <v>0</v>
      </c>
      <c r="K776" s="31">
        <f>Calculations!J754</f>
        <v>0</v>
      </c>
      <c r="L776" s="31">
        <f>Calculations!E754</f>
        <v>0</v>
      </c>
      <c r="M776" s="31">
        <f>Calculations!I754</f>
        <v>0</v>
      </c>
      <c r="N776" s="31">
        <f>Calculations!P754</f>
        <v>0</v>
      </c>
      <c r="O776" s="31">
        <f>Calculations!U754</f>
        <v>0</v>
      </c>
      <c r="P776" s="31">
        <f>Calculations!N754</f>
        <v>0</v>
      </c>
      <c r="Q776" s="31">
        <f>Calculations!S754</f>
        <v>0</v>
      </c>
      <c r="R776" s="31">
        <f>Calculations!M754</f>
        <v>0</v>
      </c>
      <c r="S776" s="31">
        <f>Calculations!R754</f>
        <v>0</v>
      </c>
      <c r="T776" s="31">
        <f>Calculations!AA754</f>
        <v>0</v>
      </c>
      <c r="U776" s="31">
        <f>Calculations!AE754</f>
        <v>0</v>
      </c>
      <c r="V776" s="31">
        <f>Calculations!AB754</f>
        <v>0</v>
      </c>
      <c r="W776" s="31">
        <f>Calculations!AF754</f>
        <v>0</v>
      </c>
      <c r="X776" s="31">
        <f>Calculations!AC754</f>
        <v>0</v>
      </c>
      <c r="Y776" s="31">
        <f>Calculations!AG754</f>
        <v>0</v>
      </c>
      <c r="Z776" s="31">
        <f>Calculations!AD754</f>
        <v>0</v>
      </c>
      <c r="AA776" s="31">
        <f>Calculations!AH754</f>
        <v>0</v>
      </c>
      <c r="AB776" s="15" t="s">
        <v>64</v>
      </c>
      <c r="AC776" s="14" t="s">
        <v>2099</v>
      </c>
      <c r="AD776" s="22" t="s">
        <v>2107</v>
      </c>
      <c r="AE776" s="22" t="s">
        <v>2102</v>
      </c>
      <c r="AF776" s="22"/>
      <c r="AG776" s="14" t="s">
        <v>2122</v>
      </c>
    </row>
    <row r="777" spans="2:33" ht="37.5" x14ac:dyDescent="0.25">
      <c r="B777" s="54" t="str">
        <f>Calculations!A755</f>
        <v>R504</v>
      </c>
      <c r="C777" s="14" t="str">
        <f>Calculations!B755</f>
        <v>Old Dairy</v>
      </c>
      <c r="D777" s="9" t="str">
        <f>Calculations!C755</f>
        <v>Housing</v>
      </c>
      <c r="E777" s="31">
        <f>Calculations!D755</f>
        <v>0.79800000000000004</v>
      </c>
      <c r="F777" s="31">
        <f>Calculations!H755</f>
        <v>0.79800000000000004</v>
      </c>
      <c r="G777" s="31">
        <f>Calculations!L755</f>
        <v>100</v>
      </c>
      <c r="H777" s="31">
        <f>Calculations!G755</f>
        <v>0</v>
      </c>
      <c r="I777" s="31">
        <f>Calculations!K755</f>
        <v>0</v>
      </c>
      <c r="J777" s="31">
        <f>Calculations!F755</f>
        <v>0</v>
      </c>
      <c r="K777" s="31">
        <f>Calculations!J755</f>
        <v>0</v>
      </c>
      <c r="L777" s="31">
        <f>Calculations!E755</f>
        <v>0</v>
      </c>
      <c r="M777" s="31">
        <f>Calculations!I755</f>
        <v>0</v>
      </c>
      <c r="N777" s="31">
        <f>Calculations!P755</f>
        <v>0</v>
      </c>
      <c r="O777" s="31">
        <f>Calculations!U755</f>
        <v>0</v>
      </c>
      <c r="P777" s="31">
        <f>Calculations!N755</f>
        <v>0</v>
      </c>
      <c r="Q777" s="31">
        <f>Calculations!S755</f>
        <v>0</v>
      </c>
      <c r="R777" s="31">
        <f>Calculations!M755</f>
        <v>0</v>
      </c>
      <c r="S777" s="31">
        <f>Calculations!R755</f>
        <v>0</v>
      </c>
      <c r="T777" s="31">
        <f>Calculations!AA755</f>
        <v>0</v>
      </c>
      <c r="U777" s="31">
        <f>Calculations!AE755</f>
        <v>0</v>
      </c>
      <c r="V777" s="31">
        <f>Calculations!AB755</f>
        <v>0</v>
      </c>
      <c r="W777" s="31">
        <f>Calculations!AF755</f>
        <v>0</v>
      </c>
      <c r="X777" s="31">
        <f>Calculations!AC755</f>
        <v>0</v>
      </c>
      <c r="Y777" s="31">
        <f>Calculations!AG755</f>
        <v>0</v>
      </c>
      <c r="Z777" s="31">
        <f>Calculations!AD755</f>
        <v>0</v>
      </c>
      <c r="AA777" s="31">
        <f>Calculations!AH755</f>
        <v>0</v>
      </c>
      <c r="AB777" s="15" t="s">
        <v>64</v>
      </c>
      <c r="AC777" s="14" t="s">
        <v>2099</v>
      </c>
      <c r="AD777" s="22" t="s">
        <v>2107</v>
      </c>
      <c r="AE777" s="22" t="s">
        <v>2102</v>
      </c>
      <c r="AF777" s="22"/>
      <c r="AG777" s="14" t="s">
        <v>2122</v>
      </c>
    </row>
    <row r="778" spans="2:33" ht="37.5" x14ac:dyDescent="0.25">
      <c r="B778" s="54" t="str">
        <f>Calculations!A756</f>
        <v>R505</v>
      </c>
      <c r="C778" s="14" t="str">
        <f>Calculations!B756</f>
        <v>Malthouse Grounds</v>
      </c>
      <c r="D778" s="9" t="str">
        <f>Calculations!C756</f>
        <v>Housing</v>
      </c>
      <c r="E778" s="31">
        <f>Calculations!D756</f>
        <v>1.266</v>
      </c>
      <c r="F778" s="31">
        <f>Calculations!H756</f>
        <v>1.266</v>
      </c>
      <c r="G778" s="31">
        <f>Calculations!L756</f>
        <v>100</v>
      </c>
      <c r="H778" s="31">
        <f>Calculations!G756</f>
        <v>0</v>
      </c>
      <c r="I778" s="31">
        <f>Calculations!K756</f>
        <v>0</v>
      </c>
      <c r="J778" s="31">
        <f>Calculations!F756</f>
        <v>0</v>
      </c>
      <c r="K778" s="31">
        <f>Calculations!J756</f>
        <v>0</v>
      </c>
      <c r="L778" s="31">
        <f>Calculations!E756</f>
        <v>0</v>
      </c>
      <c r="M778" s="31">
        <f>Calculations!I756</f>
        <v>0</v>
      </c>
      <c r="N778" s="31">
        <f>Calculations!P756</f>
        <v>0</v>
      </c>
      <c r="O778" s="31">
        <f>Calculations!U756</f>
        <v>0</v>
      </c>
      <c r="P778" s="31">
        <f>Calculations!N756</f>
        <v>0</v>
      </c>
      <c r="Q778" s="31">
        <f>Calculations!S756</f>
        <v>0</v>
      </c>
      <c r="R778" s="31">
        <f>Calculations!M756</f>
        <v>0</v>
      </c>
      <c r="S778" s="31">
        <f>Calculations!R756</f>
        <v>0</v>
      </c>
      <c r="T778" s="31">
        <f>Calculations!AA756</f>
        <v>0</v>
      </c>
      <c r="U778" s="31">
        <f>Calculations!AE756</f>
        <v>0</v>
      </c>
      <c r="V778" s="31">
        <f>Calculations!AB756</f>
        <v>0</v>
      </c>
      <c r="W778" s="31">
        <f>Calculations!AF756</f>
        <v>0</v>
      </c>
      <c r="X778" s="31">
        <f>Calculations!AC756</f>
        <v>0</v>
      </c>
      <c r="Y778" s="31">
        <f>Calculations!AG756</f>
        <v>0</v>
      </c>
      <c r="Z778" s="31">
        <f>Calculations!AD756</f>
        <v>0</v>
      </c>
      <c r="AA778" s="31">
        <f>Calculations!AH756</f>
        <v>0</v>
      </c>
      <c r="AB778" s="15" t="s">
        <v>64</v>
      </c>
      <c r="AC778" s="14" t="s">
        <v>2098</v>
      </c>
      <c r="AD778" s="22" t="s">
        <v>2106</v>
      </c>
      <c r="AE778" s="22" t="s">
        <v>2101</v>
      </c>
      <c r="AF778" s="22"/>
      <c r="AG778" s="14" t="s">
        <v>2121</v>
      </c>
    </row>
    <row r="779" spans="2:33" ht="37.5" x14ac:dyDescent="0.25">
      <c r="B779" s="54" t="str">
        <f>Calculations!A757</f>
        <v>R506</v>
      </c>
      <c r="C779" s="14" t="str">
        <f>Calculations!B757</f>
        <v>Land off A435, opposite The Old Rectory</v>
      </c>
      <c r="D779" s="9" t="str">
        <f>Calculations!C757</f>
        <v>Housing</v>
      </c>
      <c r="E779" s="31">
        <f>Calculations!D757</f>
        <v>0.111</v>
      </c>
      <c r="F779" s="31">
        <f>Calculations!H757</f>
        <v>0.111</v>
      </c>
      <c r="G779" s="31">
        <f>Calculations!L757</f>
        <v>100</v>
      </c>
      <c r="H779" s="31">
        <f>Calculations!G757</f>
        <v>0</v>
      </c>
      <c r="I779" s="31">
        <f>Calculations!K757</f>
        <v>0</v>
      </c>
      <c r="J779" s="31">
        <f>Calculations!F757</f>
        <v>0</v>
      </c>
      <c r="K779" s="31">
        <f>Calculations!J757</f>
        <v>0</v>
      </c>
      <c r="L779" s="31">
        <f>Calculations!E757</f>
        <v>0</v>
      </c>
      <c r="M779" s="31">
        <f>Calculations!I757</f>
        <v>0</v>
      </c>
      <c r="N779" s="31">
        <f>Calculations!P757</f>
        <v>0</v>
      </c>
      <c r="O779" s="31">
        <f>Calculations!U757</f>
        <v>0</v>
      </c>
      <c r="P779" s="31">
        <f>Calculations!N757</f>
        <v>0</v>
      </c>
      <c r="Q779" s="31">
        <f>Calculations!S757</f>
        <v>0</v>
      </c>
      <c r="R779" s="31">
        <f>Calculations!M757</f>
        <v>0</v>
      </c>
      <c r="S779" s="31">
        <f>Calculations!R757</f>
        <v>0</v>
      </c>
      <c r="T779" s="31">
        <f>Calculations!AA757</f>
        <v>0</v>
      </c>
      <c r="U779" s="31">
        <f>Calculations!AE757</f>
        <v>0</v>
      </c>
      <c r="V779" s="31">
        <f>Calculations!AB757</f>
        <v>0</v>
      </c>
      <c r="W779" s="31">
        <f>Calculations!AF757</f>
        <v>0</v>
      </c>
      <c r="X779" s="31">
        <f>Calculations!AC757</f>
        <v>0</v>
      </c>
      <c r="Y779" s="31">
        <f>Calculations!AG757</f>
        <v>0</v>
      </c>
      <c r="Z779" s="31">
        <f>Calculations!AD757</f>
        <v>0</v>
      </c>
      <c r="AA779" s="31">
        <f>Calculations!AH757</f>
        <v>0</v>
      </c>
      <c r="AB779" s="15" t="s">
        <v>64</v>
      </c>
      <c r="AC779" s="14" t="s">
        <v>2099</v>
      </c>
      <c r="AD779" s="22" t="s">
        <v>2107</v>
      </c>
      <c r="AE779" s="22" t="s">
        <v>2102</v>
      </c>
      <c r="AF779" s="22"/>
      <c r="AG779" s="14" t="s">
        <v>2122</v>
      </c>
    </row>
    <row r="780" spans="2:33" ht="37.5" x14ac:dyDescent="0.25">
      <c r="B780" s="54" t="str">
        <f>Calculations!A758</f>
        <v>R508</v>
      </c>
      <c r="C780" s="14" t="str">
        <f>Calculations!B758</f>
        <v>Land at Westwood, Fosseway, GL54 2EY</v>
      </c>
      <c r="D780" s="9" t="str">
        <f>Calculations!C758</f>
        <v>Housing</v>
      </c>
      <c r="E780" s="31">
        <f>Calculations!D758</f>
        <v>0.60499999999999998</v>
      </c>
      <c r="F780" s="31">
        <f>Calculations!H758</f>
        <v>0.60499999999999998</v>
      </c>
      <c r="G780" s="31">
        <f>Calculations!L758</f>
        <v>100</v>
      </c>
      <c r="H780" s="31">
        <f>Calculations!G758</f>
        <v>0</v>
      </c>
      <c r="I780" s="31">
        <f>Calculations!K758</f>
        <v>0</v>
      </c>
      <c r="J780" s="31">
        <f>Calculations!F758</f>
        <v>0</v>
      </c>
      <c r="K780" s="31">
        <f>Calculations!J758</f>
        <v>0</v>
      </c>
      <c r="L780" s="31">
        <f>Calculations!E758</f>
        <v>0</v>
      </c>
      <c r="M780" s="31">
        <f>Calculations!I758</f>
        <v>0</v>
      </c>
      <c r="N780" s="31">
        <f>Calculations!P758</f>
        <v>0</v>
      </c>
      <c r="O780" s="31">
        <f>Calculations!U758</f>
        <v>0</v>
      </c>
      <c r="P780" s="31">
        <f>Calculations!N758</f>
        <v>0</v>
      </c>
      <c r="Q780" s="31">
        <f>Calculations!S758</f>
        <v>0</v>
      </c>
      <c r="R780" s="31">
        <f>Calculations!M758</f>
        <v>0</v>
      </c>
      <c r="S780" s="31">
        <f>Calculations!R758</f>
        <v>0</v>
      </c>
      <c r="T780" s="31">
        <f>Calculations!AA758</f>
        <v>0</v>
      </c>
      <c r="U780" s="31">
        <f>Calculations!AE758</f>
        <v>0</v>
      </c>
      <c r="V780" s="31">
        <f>Calculations!AB758</f>
        <v>0</v>
      </c>
      <c r="W780" s="31">
        <f>Calculations!AF758</f>
        <v>0</v>
      </c>
      <c r="X780" s="31">
        <f>Calculations!AC758</f>
        <v>0</v>
      </c>
      <c r="Y780" s="31">
        <f>Calculations!AG758</f>
        <v>0</v>
      </c>
      <c r="Z780" s="31">
        <f>Calculations!AD758</f>
        <v>0</v>
      </c>
      <c r="AA780" s="31">
        <f>Calculations!AH758</f>
        <v>0</v>
      </c>
      <c r="AB780" s="15" t="s">
        <v>64</v>
      </c>
      <c r="AC780" s="14" t="s">
        <v>2099</v>
      </c>
      <c r="AD780" s="22" t="s">
        <v>2107</v>
      </c>
      <c r="AE780" s="22" t="s">
        <v>2102</v>
      </c>
      <c r="AF780" s="22"/>
      <c r="AG780" s="14" t="s">
        <v>2122</v>
      </c>
    </row>
    <row r="781" spans="2:33" ht="37.5" x14ac:dyDescent="0.25">
      <c r="B781" s="54" t="str">
        <f>Calculations!A759</f>
        <v>R509</v>
      </c>
      <c r="C781" s="14" t="str">
        <f>Calculations!B759</f>
        <v>Ranbury Farmyard</v>
      </c>
      <c r="D781" s="9" t="str">
        <f>Calculations!C759</f>
        <v>Housing</v>
      </c>
      <c r="E781" s="31">
        <f>Calculations!D759</f>
        <v>0.51500000000000001</v>
      </c>
      <c r="F781" s="31">
        <f>Calculations!H759</f>
        <v>0.51500000000000001</v>
      </c>
      <c r="G781" s="31">
        <f>Calculations!L759</f>
        <v>100</v>
      </c>
      <c r="H781" s="31">
        <f>Calculations!G759</f>
        <v>0</v>
      </c>
      <c r="I781" s="31">
        <f>Calculations!K759</f>
        <v>0</v>
      </c>
      <c r="J781" s="31">
        <f>Calculations!F759</f>
        <v>0</v>
      </c>
      <c r="K781" s="31">
        <f>Calculations!J759</f>
        <v>0</v>
      </c>
      <c r="L781" s="31">
        <f>Calculations!E759</f>
        <v>0</v>
      </c>
      <c r="M781" s="31">
        <f>Calculations!I759</f>
        <v>0</v>
      </c>
      <c r="N781" s="31">
        <f>Calculations!P759</f>
        <v>0</v>
      </c>
      <c r="O781" s="31">
        <f>Calculations!U759</f>
        <v>0</v>
      </c>
      <c r="P781" s="31">
        <f>Calculations!N759</f>
        <v>0</v>
      </c>
      <c r="Q781" s="31">
        <f>Calculations!S759</f>
        <v>0</v>
      </c>
      <c r="R781" s="31">
        <f>Calculations!M759</f>
        <v>0</v>
      </c>
      <c r="S781" s="31">
        <f>Calculations!R759</f>
        <v>0</v>
      </c>
      <c r="T781" s="31">
        <f>Calculations!AA759</f>
        <v>0</v>
      </c>
      <c r="U781" s="31">
        <f>Calculations!AE759</f>
        <v>0</v>
      </c>
      <c r="V781" s="31">
        <f>Calculations!AB759</f>
        <v>0</v>
      </c>
      <c r="W781" s="31">
        <f>Calculations!AF759</f>
        <v>0</v>
      </c>
      <c r="X781" s="31">
        <f>Calculations!AC759</f>
        <v>0</v>
      </c>
      <c r="Y781" s="31">
        <f>Calculations!AG759</f>
        <v>0</v>
      </c>
      <c r="Z781" s="31">
        <f>Calculations!AD759</f>
        <v>0</v>
      </c>
      <c r="AA781" s="31">
        <f>Calculations!AH759</f>
        <v>0</v>
      </c>
      <c r="AB781" s="15" t="s">
        <v>64</v>
      </c>
      <c r="AC781" s="14" t="s">
        <v>2099</v>
      </c>
      <c r="AD781" s="22" t="s">
        <v>2107</v>
      </c>
      <c r="AE781" s="22" t="s">
        <v>2102</v>
      </c>
      <c r="AF781" s="22"/>
      <c r="AG781" s="14" t="s">
        <v>2122</v>
      </c>
    </row>
    <row r="782" spans="2:33" ht="112.5" x14ac:dyDescent="0.25">
      <c r="B782" s="54" t="str">
        <f>Calculations!A760</f>
        <v>R510</v>
      </c>
      <c r="C782" s="14" t="str">
        <f>Calculations!B760</f>
        <v>Packhorse Paddock</v>
      </c>
      <c r="D782" s="9" t="str">
        <f>Calculations!C760</f>
        <v>Housing</v>
      </c>
      <c r="E782" s="31">
        <f>Calculations!D760</f>
        <v>0.749</v>
      </c>
      <c r="F782" s="31">
        <f>Calculations!H760</f>
        <v>0.11100000000000002</v>
      </c>
      <c r="G782" s="31">
        <f>Calculations!L760</f>
        <v>14.819759679572767</v>
      </c>
      <c r="H782" s="31">
        <f>Calculations!G760</f>
        <v>3.5000000000000003E-2</v>
      </c>
      <c r="I782" s="31">
        <f>Calculations!K760</f>
        <v>4.6728971962616832</v>
      </c>
      <c r="J782" s="31">
        <f>Calculations!F760</f>
        <v>0</v>
      </c>
      <c r="K782" s="31">
        <f>Calculations!J760</f>
        <v>0</v>
      </c>
      <c r="L782" s="31">
        <f>Calculations!E760</f>
        <v>0.60299999999999998</v>
      </c>
      <c r="M782" s="31">
        <f>Calculations!I760</f>
        <v>80.507343124165558</v>
      </c>
      <c r="N782" s="31">
        <f>Calculations!P760</f>
        <v>3.7999999999999999E-2</v>
      </c>
      <c r="O782" s="31">
        <f>Calculations!U760</f>
        <v>5.0734312416555403</v>
      </c>
      <c r="P782" s="31">
        <f>Calculations!N760</f>
        <v>6.5000000000000002E-2</v>
      </c>
      <c r="Q782" s="31">
        <f>Calculations!S760</f>
        <v>8.6782376502002663</v>
      </c>
      <c r="R782" s="31">
        <f>Calculations!M760</f>
        <v>0.63100000000000001</v>
      </c>
      <c r="S782" s="31">
        <f>Calculations!R760</f>
        <v>84.245660881174899</v>
      </c>
      <c r="T782" s="31">
        <f>Calculations!AA760</f>
        <v>0.58799999999999997</v>
      </c>
      <c r="U782" s="31">
        <f>Calculations!AE760</f>
        <v>78.504672897196258</v>
      </c>
      <c r="V782" s="31">
        <f>Calculations!AB760</f>
        <v>0.04</v>
      </c>
      <c r="W782" s="31">
        <f>Calculations!AF760</f>
        <v>5.3404539385847798</v>
      </c>
      <c r="X782" s="31">
        <f>Calculations!AC760</f>
        <v>0</v>
      </c>
      <c r="Y782" s="31">
        <f>Calculations!AG760</f>
        <v>0</v>
      </c>
      <c r="Z782" s="31">
        <f>Calculations!AD760</f>
        <v>0</v>
      </c>
      <c r="AA782" s="31">
        <f>Calculations!AH760</f>
        <v>0</v>
      </c>
      <c r="AB782" s="15" t="s">
        <v>64</v>
      </c>
      <c r="AC782" s="14" t="s">
        <v>2096</v>
      </c>
      <c r="AD782" s="22" t="s">
        <v>2114</v>
      </c>
      <c r="AE782" s="22" t="s">
        <v>2100</v>
      </c>
      <c r="AF782" s="22"/>
      <c r="AG782" s="14" t="s">
        <v>2126</v>
      </c>
    </row>
    <row r="783" spans="2:33" ht="37.5" x14ac:dyDescent="0.25">
      <c r="B783" s="54" t="str">
        <f>Calculations!A761</f>
        <v>R511</v>
      </c>
      <c r="C783" s="14" t="str">
        <f>Calculations!B761</f>
        <v>Priory Cottages Plot</v>
      </c>
      <c r="D783" s="9" t="str">
        <f>Calculations!C761</f>
        <v>Housing</v>
      </c>
      <c r="E783" s="31">
        <f>Calculations!D761</f>
        <v>0.157</v>
      </c>
      <c r="F783" s="31">
        <f>Calculations!H761</f>
        <v>0.157</v>
      </c>
      <c r="G783" s="31">
        <f>Calculations!L761</f>
        <v>100</v>
      </c>
      <c r="H783" s="31">
        <f>Calculations!G761</f>
        <v>0</v>
      </c>
      <c r="I783" s="31">
        <f>Calculations!K761</f>
        <v>0</v>
      </c>
      <c r="J783" s="31">
        <f>Calculations!F761</f>
        <v>0</v>
      </c>
      <c r="K783" s="31">
        <f>Calculations!J761</f>
        <v>0</v>
      </c>
      <c r="L783" s="31">
        <f>Calculations!E761</f>
        <v>0</v>
      </c>
      <c r="M783" s="31">
        <f>Calculations!I761</f>
        <v>0</v>
      </c>
      <c r="N783" s="31">
        <f>Calculations!P761</f>
        <v>0</v>
      </c>
      <c r="O783" s="31">
        <f>Calculations!U761</f>
        <v>0</v>
      </c>
      <c r="P783" s="31">
        <f>Calculations!N761</f>
        <v>0</v>
      </c>
      <c r="Q783" s="31">
        <f>Calculations!S761</f>
        <v>0</v>
      </c>
      <c r="R783" s="31">
        <f>Calculations!M761</f>
        <v>0</v>
      </c>
      <c r="S783" s="31">
        <f>Calculations!R761</f>
        <v>0</v>
      </c>
      <c r="T783" s="31">
        <f>Calculations!AA761</f>
        <v>0</v>
      </c>
      <c r="U783" s="31">
        <f>Calculations!AE761</f>
        <v>0</v>
      </c>
      <c r="V783" s="31">
        <f>Calculations!AB761</f>
        <v>0</v>
      </c>
      <c r="W783" s="31">
        <f>Calculations!AF761</f>
        <v>0</v>
      </c>
      <c r="X783" s="31">
        <f>Calculations!AC761</f>
        <v>0</v>
      </c>
      <c r="Y783" s="31">
        <f>Calculations!AG761</f>
        <v>0</v>
      </c>
      <c r="Z783" s="31">
        <f>Calculations!AD761</f>
        <v>0</v>
      </c>
      <c r="AA783" s="31">
        <f>Calculations!AH761</f>
        <v>0</v>
      </c>
      <c r="AB783" s="15" t="s">
        <v>64</v>
      </c>
      <c r="AC783" s="14" t="s">
        <v>2099</v>
      </c>
      <c r="AD783" s="22" t="s">
        <v>2107</v>
      </c>
      <c r="AE783" s="22" t="s">
        <v>2102</v>
      </c>
      <c r="AF783" s="22"/>
      <c r="AG783" s="14" t="s">
        <v>2122</v>
      </c>
    </row>
    <row r="784" spans="2:33" ht="37.5" x14ac:dyDescent="0.25">
      <c r="B784" s="54" t="str">
        <f>Calculations!A762</f>
        <v>R512</v>
      </c>
      <c r="C784" s="14" t="str">
        <f>Calculations!B762</f>
        <v>Lodge Paddock</v>
      </c>
      <c r="D784" s="9" t="str">
        <f>Calculations!C762</f>
        <v>Housing</v>
      </c>
      <c r="E784" s="31">
        <f>Calculations!D762</f>
        <v>0.68600000000000005</v>
      </c>
      <c r="F784" s="31">
        <f>Calculations!H762</f>
        <v>0.68600000000000005</v>
      </c>
      <c r="G784" s="31">
        <f>Calculations!L762</f>
        <v>100</v>
      </c>
      <c r="H784" s="31">
        <f>Calculations!G762</f>
        <v>0</v>
      </c>
      <c r="I784" s="31">
        <f>Calculations!K762</f>
        <v>0</v>
      </c>
      <c r="J784" s="31">
        <f>Calculations!F762</f>
        <v>0</v>
      </c>
      <c r="K784" s="31">
        <f>Calculations!J762</f>
        <v>0</v>
      </c>
      <c r="L784" s="31">
        <f>Calculations!E762</f>
        <v>0</v>
      </c>
      <c r="M784" s="31">
        <f>Calculations!I762</f>
        <v>0</v>
      </c>
      <c r="N784" s="31">
        <f>Calculations!P762</f>
        <v>0</v>
      </c>
      <c r="O784" s="31">
        <f>Calculations!U762</f>
        <v>0</v>
      </c>
      <c r="P784" s="31">
        <f>Calculations!N762</f>
        <v>0</v>
      </c>
      <c r="Q784" s="31">
        <f>Calculations!S762</f>
        <v>0</v>
      </c>
      <c r="R784" s="31">
        <f>Calculations!M762</f>
        <v>0</v>
      </c>
      <c r="S784" s="31">
        <f>Calculations!R762</f>
        <v>0</v>
      </c>
      <c r="T784" s="31">
        <f>Calculations!AA762</f>
        <v>0</v>
      </c>
      <c r="U784" s="31">
        <f>Calculations!AE762</f>
        <v>0</v>
      </c>
      <c r="V784" s="31">
        <f>Calculations!AB762</f>
        <v>0</v>
      </c>
      <c r="W784" s="31">
        <f>Calculations!AF762</f>
        <v>0</v>
      </c>
      <c r="X784" s="31">
        <f>Calculations!AC762</f>
        <v>0</v>
      </c>
      <c r="Y784" s="31">
        <f>Calculations!AG762</f>
        <v>0</v>
      </c>
      <c r="Z784" s="31">
        <f>Calculations!AD762</f>
        <v>0</v>
      </c>
      <c r="AA784" s="31">
        <f>Calculations!AH762</f>
        <v>0</v>
      </c>
      <c r="AB784" s="15" t="s">
        <v>64</v>
      </c>
      <c r="AC784" s="14" t="s">
        <v>2099</v>
      </c>
      <c r="AD784" s="22" t="s">
        <v>2107</v>
      </c>
      <c r="AE784" s="22" t="s">
        <v>2102</v>
      </c>
      <c r="AF784" s="22"/>
      <c r="AG784" s="14" t="s">
        <v>2122</v>
      </c>
    </row>
    <row r="785" spans="2:33" ht="112.5" x14ac:dyDescent="0.25">
      <c r="B785" s="54" t="str">
        <f>Calculations!A763</f>
        <v>R513</v>
      </c>
      <c r="C785" s="14" t="str">
        <f>Calculations!B763</f>
        <v>Ranbury Paddock</v>
      </c>
      <c r="D785" s="9" t="str">
        <f>Calculations!C763</f>
        <v>Housing</v>
      </c>
      <c r="E785" s="31">
        <f>Calculations!D763</f>
        <v>0.58699999999999997</v>
      </c>
      <c r="F785" s="31">
        <f>Calculations!H763</f>
        <v>0.254</v>
      </c>
      <c r="G785" s="31">
        <f>Calculations!L763</f>
        <v>43.270868824531519</v>
      </c>
      <c r="H785" s="31">
        <f>Calculations!G763</f>
        <v>4.1000000000000002E-2</v>
      </c>
      <c r="I785" s="31">
        <f>Calculations!K763</f>
        <v>6.9846678023850099</v>
      </c>
      <c r="J785" s="31">
        <f>Calculations!F763</f>
        <v>0</v>
      </c>
      <c r="K785" s="31">
        <f>Calculations!J763</f>
        <v>0</v>
      </c>
      <c r="L785" s="31">
        <f>Calculations!E763</f>
        <v>0.29199999999999998</v>
      </c>
      <c r="M785" s="31">
        <f>Calculations!I763</f>
        <v>49.744463373083477</v>
      </c>
      <c r="N785" s="31">
        <f>Calculations!P763</f>
        <v>0.13300000000000001</v>
      </c>
      <c r="O785" s="31">
        <f>Calculations!U763</f>
        <v>22.65758091993186</v>
      </c>
      <c r="P785" s="31">
        <f>Calculations!N763</f>
        <v>5.7000000000000002E-2</v>
      </c>
      <c r="Q785" s="31">
        <f>Calculations!S763</f>
        <v>9.7103918228279387</v>
      </c>
      <c r="R785" s="31">
        <f>Calculations!M763</f>
        <v>0.108</v>
      </c>
      <c r="S785" s="31">
        <f>Calculations!R763</f>
        <v>18.39863713798978</v>
      </c>
      <c r="T785" s="31">
        <f>Calculations!AA763</f>
        <v>0.29199999999999998</v>
      </c>
      <c r="U785" s="31">
        <f>Calculations!AE763</f>
        <v>49.744463373083477</v>
      </c>
      <c r="V785" s="31">
        <f>Calculations!AB763</f>
        <v>4.1000000000000002E-2</v>
      </c>
      <c r="W785" s="31">
        <f>Calculations!AF763</f>
        <v>6.9846678023850099</v>
      </c>
      <c r="X785" s="31">
        <f>Calculations!AC763</f>
        <v>0</v>
      </c>
      <c r="Y785" s="31">
        <f>Calculations!AG763</f>
        <v>0</v>
      </c>
      <c r="Z785" s="31">
        <f>Calculations!AD763</f>
        <v>0</v>
      </c>
      <c r="AA785" s="31">
        <f>Calculations!AH763</f>
        <v>0</v>
      </c>
      <c r="AB785" s="15" t="s">
        <v>64</v>
      </c>
      <c r="AC785" s="14" t="s">
        <v>2096</v>
      </c>
      <c r="AD785" s="22" t="s">
        <v>2114</v>
      </c>
      <c r="AE785" s="22" t="s">
        <v>2100</v>
      </c>
      <c r="AF785" s="22"/>
      <c r="AG785" s="14" t="s">
        <v>2126</v>
      </c>
    </row>
    <row r="786" spans="2:33" ht="112.5" x14ac:dyDescent="0.25">
      <c r="B786" s="54" t="str">
        <f>Calculations!A764</f>
        <v>R514</v>
      </c>
      <c r="C786" s="14" t="str">
        <f>Calculations!B764</f>
        <v>Ranbury Plot</v>
      </c>
      <c r="D786" s="9" t="str">
        <f>Calculations!C764</f>
        <v>Housing</v>
      </c>
      <c r="E786" s="31">
        <f>Calculations!D764</f>
        <v>0.20899999999999999</v>
      </c>
      <c r="F786" s="31">
        <f>Calculations!H764</f>
        <v>0.19799999999999998</v>
      </c>
      <c r="G786" s="31">
        <f>Calculations!L764</f>
        <v>94.73684210526315</v>
      </c>
      <c r="H786" s="31">
        <f>Calculations!G764</f>
        <v>0.01</v>
      </c>
      <c r="I786" s="31">
        <f>Calculations!K764</f>
        <v>4.7846889952153111</v>
      </c>
      <c r="J786" s="31">
        <f>Calculations!F764</f>
        <v>0</v>
      </c>
      <c r="K786" s="31">
        <f>Calculations!J764</f>
        <v>0</v>
      </c>
      <c r="L786" s="31">
        <f>Calculations!E764</f>
        <v>1E-3</v>
      </c>
      <c r="M786" s="31">
        <f>Calculations!I764</f>
        <v>0.47846889952153115</v>
      </c>
      <c r="N786" s="31">
        <f>Calculations!P764</f>
        <v>0</v>
      </c>
      <c r="O786" s="31">
        <f>Calculations!U764</f>
        <v>0</v>
      </c>
      <c r="P786" s="31">
        <f>Calculations!N764</f>
        <v>0</v>
      </c>
      <c r="Q786" s="31">
        <f>Calculations!S764</f>
        <v>0</v>
      </c>
      <c r="R786" s="31">
        <f>Calculations!M764</f>
        <v>0</v>
      </c>
      <c r="S786" s="31">
        <f>Calculations!R764</f>
        <v>0</v>
      </c>
      <c r="T786" s="31">
        <f>Calculations!AA764</f>
        <v>1E-3</v>
      </c>
      <c r="U786" s="31">
        <f>Calculations!AE764</f>
        <v>0.47846889952153115</v>
      </c>
      <c r="V786" s="31">
        <f>Calculations!AB764</f>
        <v>0.01</v>
      </c>
      <c r="W786" s="31">
        <f>Calculations!AF764</f>
        <v>4.7846889952153111</v>
      </c>
      <c r="X786" s="31">
        <f>Calculations!AC764</f>
        <v>0</v>
      </c>
      <c r="Y786" s="31">
        <f>Calculations!AG764</f>
        <v>0</v>
      </c>
      <c r="Z786" s="31">
        <f>Calculations!AD764</f>
        <v>0</v>
      </c>
      <c r="AA786" s="31">
        <f>Calculations!AH764</f>
        <v>0</v>
      </c>
      <c r="AB786" s="15" t="s">
        <v>64</v>
      </c>
      <c r="AC786" s="14" t="s">
        <v>2096</v>
      </c>
      <c r="AD786" s="22" t="s">
        <v>2114</v>
      </c>
      <c r="AE786" s="22" t="s">
        <v>2100</v>
      </c>
      <c r="AF786" s="22"/>
      <c r="AG786" s="14" t="s">
        <v>2126</v>
      </c>
    </row>
    <row r="787" spans="2:33" ht="37.5" x14ac:dyDescent="0.25">
      <c r="B787" s="54" t="str">
        <f>Calculations!A765</f>
        <v>R515</v>
      </c>
      <c r="C787" s="14" t="str">
        <f>Calculations!B765</f>
        <v>Land east of Bell Lane, Poulton</v>
      </c>
      <c r="D787" s="9" t="str">
        <f>Calculations!C765</f>
        <v>Housing</v>
      </c>
      <c r="E787" s="31">
        <f>Calculations!D765</f>
        <v>0.997</v>
      </c>
      <c r="F787" s="31">
        <f>Calculations!H765</f>
        <v>0.997</v>
      </c>
      <c r="G787" s="31">
        <f>Calculations!L765</f>
        <v>100</v>
      </c>
      <c r="H787" s="31">
        <f>Calculations!G765</f>
        <v>0</v>
      </c>
      <c r="I787" s="31">
        <f>Calculations!K765</f>
        <v>0</v>
      </c>
      <c r="J787" s="31">
        <f>Calculations!F765</f>
        <v>0</v>
      </c>
      <c r="K787" s="31">
        <f>Calculations!J765</f>
        <v>0</v>
      </c>
      <c r="L787" s="31">
        <f>Calculations!E765</f>
        <v>0</v>
      </c>
      <c r="M787" s="31">
        <f>Calculations!I765</f>
        <v>0</v>
      </c>
      <c r="N787" s="31">
        <f>Calculations!P765</f>
        <v>0</v>
      </c>
      <c r="O787" s="31">
        <f>Calculations!U765</f>
        <v>0</v>
      </c>
      <c r="P787" s="31">
        <f>Calculations!N765</f>
        <v>0</v>
      </c>
      <c r="Q787" s="31">
        <f>Calculations!S765</f>
        <v>0</v>
      </c>
      <c r="R787" s="31">
        <f>Calculations!M765</f>
        <v>0</v>
      </c>
      <c r="S787" s="31">
        <f>Calculations!R765</f>
        <v>0</v>
      </c>
      <c r="T787" s="31">
        <f>Calculations!AA765</f>
        <v>0</v>
      </c>
      <c r="U787" s="31">
        <f>Calculations!AE765</f>
        <v>0</v>
      </c>
      <c r="V787" s="31">
        <f>Calculations!AB765</f>
        <v>0</v>
      </c>
      <c r="W787" s="31">
        <f>Calculations!AF765</f>
        <v>0</v>
      </c>
      <c r="X787" s="31">
        <f>Calculations!AC765</f>
        <v>0</v>
      </c>
      <c r="Y787" s="31">
        <f>Calculations!AG765</f>
        <v>0</v>
      </c>
      <c r="Z787" s="31">
        <f>Calculations!AD765</f>
        <v>0</v>
      </c>
      <c r="AA787" s="31">
        <f>Calculations!AH765</f>
        <v>0</v>
      </c>
      <c r="AB787" s="15" t="s">
        <v>64</v>
      </c>
      <c r="AC787" s="14" t="s">
        <v>2099</v>
      </c>
      <c r="AD787" s="22" t="s">
        <v>2107</v>
      </c>
      <c r="AE787" s="22" t="s">
        <v>2102</v>
      </c>
      <c r="AF787" s="22"/>
      <c r="AG787" s="14" t="s">
        <v>2122</v>
      </c>
    </row>
    <row r="788" spans="2:33" ht="37.5" x14ac:dyDescent="0.25">
      <c r="B788" s="54" t="str">
        <f>Calculations!A766</f>
        <v>R516</v>
      </c>
      <c r="C788" s="14" t="str">
        <f>Calculations!B766</f>
        <v>Welsh Way</v>
      </c>
      <c r="D788" s="9" t="str">
        <f>Calculations!C766</f>
        <v>Housing</v>
      </c>
      <c r="E788" s="31">
        <f>Calculations!D766</f>
        <v>6.4630000000000001</v>
      </c>
      <c r="F788" s="31">
        <f>Calculations!H766</f>
        <v>6.4630000000000001</v>
      </c>
      <c r="G788" s="31">
        <f>Calculations!L766</f>
        <v>100</v>
      </c>
      <c r="H788" s="31">
        <f>Calculations!G766</f>
        <v>0</v>
      </c>
      <c r="I788" s="31">
        <f>Calculations!K766</f>
        <v>0</v>
      </c>
      <c r="J788" s="31">
        <f>Calculations!F766</f>
        <v>0</v>
      </c>
      <c r="K788" s="31">
        <f>Calculations!J766</f>
        <v>0</v>
      </c>
      <c r="L788" s="31">
        <f>Calculations!E766</f>
        <v>0</v>
      </c>
      <c r="M788" s="31">
        <f>Calculations!I766</f>
        <v>0</v>
      </c>
      <c r="N788" s="31">
        <f>Calculations!P766</f>
        <v>0</v>
      </c>
      <c r="O788" s="31">
        <f>Calculations!U766</f>
        <v>0</v>
      </c>
      <c r="P788" s="31">
        <f>Calculations!N766</f>
        <v>0</v>
      </c>
      <c r="Q788" s="31">
        <f>Calculations!S766</f>
        <v>0</v>
      </c>
      <c r="R788" s="31">
        <f>Calculations!M766</f>
        <v>0</v>
      </c>
      <c r="S788" s="31">
        <f>Calculations!R766</f>
        <v>0</v>
      </c>
      <c r="T788" s="31">
        <f>Calculations!AA766</f>
        <v>0</v>
      </c>
      <c r="U788" s="31">
        <f>Calculations!AE766</f>
        <v>0</v>
      </c>
      <c r="V788" s="31">
        <f>Calculations!AB766</f>
        <v>0</v>
      </c>
      <c r="W788" s="31">
        <f>Calculations!AF766</f>
        <v>0</v>
      </c>
      <c r="X788" s="31">
        <f>Calculations!AC766</f>
        <v>0</v>
      </c>
      <c r="Y788" s="31">
        <f>Calculations!AG766</f>
        <v>0</v>
      </c>
      <c r="Z788" s="31">
        <f>Calculations!AD766</f>
        <v>0</v>
      </c>
      <c r="AA788" s="31">
        <f>Calculations!AH766</f>
        <v>0</v>
      </c>
      <c r="AB788" s="15" t="s">
        <v>64</v>
      </c>
      <c r="AC788" s="14" t="s">
        <v>2098</v>
      </c>
      <c r="AD788" s="22" t="s">
        <v>2106</v>
      </c>
      <c r="AE788" s="22" t="s">
        <v>2101</v>
      </c>
      <c r="AF788" s="22"/>
      <c r="AG788" s="14" t="s">
        <v>2121</v>
      </c>
    </row>
    <row r="789" spans="2:33" ht="37.5" x14ac:dyDescent="0.25">
      <c r="B789" s="54" t="str">
        <f>Calculations!A767</f>
        <v>R517</v>
      </c>
      <c r="C789" s="14" t="str">
        <f>Calculations!B767</f>
        <v>Land adjacent to 15 London Road, GL7 5JE</v>
      </c>
      <c r="D789" s="9" t="str">
        <f>Calculations!C767</f>
        <v>Housing</v>
      </c>
      <c r="E789" s="31">
        <f>Calculations!D767</f>
        <v>0.191</v>
      </c>
      <c r="F789" s="31">
        <f>Calculations!H767</f>
        <v>0.191</v>
      </c>
      <c r="G789" s="31">
        <f>Calculations!L767</f>
        <v>100</v>
      </c>
      <c r="H789" s="31">
        <f>Calculations!G767</f>
        <v>0</v>
      </c>
      <c r="I789" s="31">
        <f>Calculations!K767</f>
        <v>0</v>
      </c>
      <c r="J789" s="31">
        <f>Calculations!F767</f>
        <v>0</v>
      </c>
      <c r="K789" s="31">
        <f>Calculations!J767</f>
        <v>0</v>
      </c>
      <c r="L789" s="31">
        <f>Calculations!E767</f>
        <v>0</v>
      </c>
      <c r="M789" s="31">
        <f>Calculations!I767</f>
        <v>0</v>
      </c>
      <c r="N789" s="31">
        <f>Calculations!P767</f>
        <v>0</v>
      </c>
      <c r="O789" s="31">
        <f>Calculations!U767</f>
        <v>0</v>
      </c>
      <c r="P789" s="31">
        <f>Calculations!N767</f>
        <v>0</v>
      </c>
      <c r="Q789" s="31">
        <f>Calculations!S767</f>
        <v>0</v>
      </c>
      <c r="R789" s="31">
        <f>Calculations!M767</f>
        <v>0</v>
      </c>
      <c r="S789" s="31">
        <f>Calculations!R767</f>
        <v>0</v>
      </c>
      <c r="T789" s="31">
        <f>Calculations!AA767</f>
        <v>0</v>
      </c>
      <c r="U789" s="31">
        <f>Calculations!AE767</f>
        <v>0</v>
      </c>
      <c r="V789" s="31">
        <f>Calculations!AB767</f>
        <v>0</v>
      </c>
      <c r="W789" s="31">
        <f>Calculations!AF767</f>
        <v>0</v>
      </c>
      <c r="X789" s="31">
        <f>Calculations!AC767</f>
        <v>0</v>
      </c>
      <c r="Y789" s="31">
        <f>Calculations!AG767</f>
        <v>0</v>
      </c>
      <c r="Z789" s="31">
        <f>Calculations!AD767</f>
        <v>0</v>
      </c>
      <c r="AA789" s="31">
        <f>Calculations!AH767</f>
        <v>0</v>
      </c>
      <c r="AB789" s="15" t="s">
        <v>64</v>
      </c>
      <c r="AC789" s="14" t="s">
        <v>2099</v>
      </c>
      <c r="AD789" s="22" t="s">
        <v>2107</v>
      </c>
      <c r="AE789" s="22" t="s">
        <v>2102</v>
      </c>
      <c r="AF789" s="22"/>
      <c r="AG789" s="14" t="s">
        <v>2122</v>
      </c>
    </row>
    <row r="790" spans="2:33" ht="112.5" x14ac:dyDescent="0.25">
      <c r="B790" s="54" t="str">
        <f>Calculations!A768</f>
        <v>R518A</v>
      </c>
      <c r="C790" s="14" t="str">
        <f>Calculations!B768</f>
        <v>Preston</v>
      </c>
      <c r="D790" s="9" t="str">
        <f>Calculations!C768</f>
        <v>Housing</v>
      </c>
      <c r="E790" s="31">
        <f>Calculations!D768</f>
        <v>14.34</v>
      </c>
      <c r="F790" s="31">
        <f>Calculations!H768</f>
        <v>14.036999999999999</v>
      </c>
      <c r="G790" s="31">
        <f>Calculations!L768</f>
        <v>97.887029288702919</v>
      </c>
      <c r="H790" s="31">
        <f>Calculations!G768</f>
        <v>0</v>
      </c>
      <c r="I790" s="31">
        <f>Calculations!K768</f>
        <v>0</v>
      </c>
      <c r="J790" s="31">
        <f>Calculations!F768</f>
        <v>0</v>
      </c>
      <c r="K790" s="31">
        <f>Calculations!J768</f>
        <v>0</v>
      </c>
      <c r="L790" s="31">
        <f>Calculations!E768</f>
        <v>0.30299999999999999</v>
      </c>
      <c r="M790" s="31">
        <f>Calculations!I768</f>
        <v>2.1129707112970708</v>
      </c>
      <c r="N790" s="31">
        <f>Calculations!P768</f>
        <v>2E-3</v>
      </c>
      <c r="O790" s="31">
        <f>Calculations!U768</f>
        <v>1.3947001394700139E-2</v>
      </c>
      <c r="P790" s="31">
        <f>Calculations!N768</f>
        <v>2E-3</v>
      </c>
      <c r="Q790" s="31">
        <f>Calculations!S768</f>
        <v>1.3947001394700139E-2</v>
      </c>
      <c r="R790" s="31">
        <f>Calculations!M768</f>
        <v>0</v>
      </c>
      <c r="S790" s="31">
        <f>Calculations!R768</f>
        <v>0</v>
      </c>
      <c r="T790" s="31">
        <f>Calculations!AA768</f>
        <v>0</v>
      </c>
      <c r="U790" s="31">
        <f>Calculations!AE768</f>
        <v>0</v>
      </c>
      <c r="V790" s="31">
        <f>Calculations!AB768</f>
        <v>0</v>
      </c>
      <c r="W790" s="31">
        <f>Calculations!AF768</f>
        <v>0</v>
      </c>
      <c r="X790" s="31">
        <f>Calculations!AC768</f>
        <v>0</v>
      </c>
      <c r="Y790" s="31">
        <f>Calculations!AG768</f>
        <v>0</v>
      </c>
      <c r="Z790" s="31">
        <f>Calculations!AD768</f>
        <v>0</v>
      </c>
      <c r="AA790" s="31">
        <f>Calculations!AH768</f>
        <v>0</v>
      </c>
      <c r="AB790" s="15" t="s">
        <v>64</v>
      </c>
      <c r="AC790" s="14" t="s">
        <v>2096</v>
      </c>
      <c r="AD790" s="22" t="s">
        <v>2114</v>
      </c>
      <c r="AE790" s="22" t="s">
        <v>2100</v>
      </c>
      <c r="AF790" s="22"/>
      <c r="AG790" s="14" t="s">
        <v>2126</v>
      </c>
    </row>
    <row r="791" spans="2:33" ht="37.5" x14ac:dyDescent="0.25">
      <c r="B791" s="54" t="str">
        <f>Calculations!A769</f>
        <v>R518B</v>
      </c>
      <c r="C791" s="14" t="str">
        <f>Calculations!B769</f>
        <v>Preston</v>
      </c>
      <c r="D791" s="9" t="str">
        <f>Calculations!C769</f>
        <v>Housing</v>
      </c>
      <c r="E791" s="31">
        <f>Calculations!D769</f>
        <v>5.9550000000000001</v>
      </c>
      <c r="F791" s="31">
        <f>Calculations!H769</f>
        <v>5.9550000000000001</v>
      </c>
      <c r="G791" s="31">
        <f>Calculations!L769</f>
        <v>100</v>
      </c>
      <c r="H791" s="31">
        <f>Calculations!G769</f>
        <v>0</v>
      </c>
      <c r="I791" s="31">
        <f>Calculations!K769</f>
        <v>0</v>
      </c>
      <c r="J791" s="31">
        <f>Calculations!F769</f>
        <v>0</v>
      </c>
      <c r="K791" s="31">
        <f>Calculations!J769</f>
        <v>0</v>
      </c>
      <c r="L791" s="31">
        <f>Calculations!E769</f>
        <v>0</v>
      </c>
      <c r="M791" s="31">
        <f>Calculations!I769</f>
        <v>0</v>
      </c>
      <c r="N791" s="31">
        <f>Calculations!P769</f>
        <v>0</v>
      </c>
      <c r="O791" s="31">
        <f>Calculations!U769</f>
        <v>0</v>
      </c>
      <c r="P791" s="31">
        <f>Calculations!N769</f>
        <v>0</v>
      </c>
      <c r="Q791" s="31">
        <f>Calculations!S769</f>
        <v>0</v>
      </c>
      <c r="R791" s="31">
        <f>Calculations!M769</f>
        <v>0</v>
      </c>
      <c r="S791" s="31">
        <f>Calculations!R769</f>
        <v>0</v>
      </c>
      <c r="T791" s="31">
        <f>Calculations!AA769</f>
        <v>0</v>
      </c>
      <c r="U791" s="31">
        <f>Calculations!AE769</f>
        <v>0</v>
      </c>
      <c r="V791" s="31">
        <f>Calculations!AB769</f>
        <v>0</v>
      </c>
      <c r="W791" s="31">
        <f>Calculations!AF769</f>
        <v>0</v>
      </c>
      <c r="X791" s="31">
        <f>Calculations!AC769</f>
        <v>0</v>
      </c>
      <c r="Y791" s="31">
        <f>Calculations!AG769</f>
        <v>0</v>
      </c>
      <c r="Z791" s="31">
        <f>Calculations!AD769</f>
        <v>0</v>
      </c>
      <c r="AA791" s="31">
        <f>Calculations!AH769</f>
        <v>0</v>
      </c>
      <c r="AB791" s="15" t="s">
        <v>64</v>
      </c>
      <c r="AC791" s="14" t="s">
        <v>2098</v>
      </c>
      <c r="AD791" s="22" t="s">
        <v>2106</v>
      </c>
      <c r="AE791" s="22" t="s">
        <v>2101</v>
      </c>
      <c r="AF791" s="22"/>
      <c r="AG791" s="14" t="s">
        <v>2121</v>
      </c>
    </row>
    <row r="792" spans="2:33" ht="112.5" x14ac:dyDescent="0.25">
      <c r="B792" s="54" t="str">
        <f>Calculations!A770</f>
        <v>R519</v>
      </c>
      <c r="C792" s="14" t="str">
        <f>Calculations!B770</f>
        <v>Land south of Preston</v>
      </c>
      <c r="D792" s="9" t="str">
        <f>Calculations!C770</f>
        <v>Housing</v>
      </c>
      <c r="E792" s="31">
        <f>Calculations!D770</f>
        <v>18.446999999999999</v>
      </c>
      <c r="F792" s="31">
        <f>Calculations!H770</f>
        <v>18.439</v>
      </c>
      <c r="G792" s="31">
        <f>Calculations!L770</f>
        <v>99.956632514772053</v>
      </c>
      <c r="H792" s="31">
        <f>Calculations!G770</f>
        <v>0</v>
      </c>
      <c r="I792" s="31">
        <f>Calculations!K770</f>
        <v>0</v>
      </c>
      <c r="J792" s="31">
        <f>Calculations!F770</f>
        <v>0</v>
      </c>
      <c r="K792" s="31">
        <f>Calculations!J770</f>
        <v>0</v>
      </c>
      <c r="L792" s="31">
        <f>Calculations!E770</f>
        <v>8.0000000000000002E-3</v>
      </c>
      <c r="M792" s="31">
        <f>Calculations!I770</f>
        <v>4.336748522795035E-2</v>
      </c>
      <c r="N792" s="31">
        <f>Calculations!P770</f>
        <v>8.0000000000000002E-3</v>
      </c>
      <c r="O792" s="31">
        <f>Calculations!U770</f>
        <v>4.336748522795035E-2</v>
      </c>
      <c r="P792" s="31">
        <f>Calculations!N770</f>
        <v>8.0000000000000002E-3</v>
      </c>
      <c r="Q792" s="31">
        <f>Calculations!S770</f>
        <v>4.336748522795035E-2</v>
      </c>
      <c r="R792" s="31">
        <f>Calculations!M770</f>
        <v>2.7E-2</v>
      </c>
      <c r="S792" s="31">
        <f>Calculations!R770</f>
        <v>0.14636526264433242</v>
      </c>
      <c r="T792" s="31">
        <f>Calculations!AA770</f>
        <v>0</v>
      </c>
      <c r="U792" s="31">
        <f>Calculations!AE770</f>
        <v>0</v>
      </c>
      <c r="V792" s="31">
        <f>Calculations!AB770</f>
        <v>0</v>
      </c>
      <c r="W792" s="31">
        <f>Calculations!AF770</f>
        <v>0</v>
      </c>
      <c r="X792" s="31">
        <f>Calculations!AC770</f>
        <v>0</v>
      </c>
      <c r="Y792" s="31">
        <f>Calculations!AG770</f>
        <v>0</v>
      </c>
      <c r="Z792" s="31">
        <f>Calculations!AD770</f>
        <v>0</v>
      </c>
      <c r="AA792" s="31">
        <f>Calculations!AH770</f>
        <v>0</v>
      </c>
      <c r="AB792" s="15" t="s">
        <v>64</v>
      </c>
      <c r="AC792" s="14" t="s">
        <v>2096</v>
      </c>
      <c r="AD792" s="22" t="s">
        <v>2114</v>
      </c>
      <c r="AE792" s="22" t="s">
        <v>2100</v>
      </c>
      <c r="AF792" s="22"/>
      <c r="AG792" s="14" t="s">
        <v>2126</v>
      </c>
    </row>
    <row r="793" spans="2:33" ht="112.5" x14ac:dyDescent="0.25">
      <c r="B793" s="54" t="str">
        <f>Calculations!A771</f>
        <v>R520a</v>
      </c>
      <c r="C793" s="14" t="str">
        <f>Calculations!B771</f>
        <v>Preston</v>
      </c>
      <c r="D793" s="9" t="str">
        <f>Calculations!C771</f>
        <v>Housing</v>
      </c>
      <c r="E793" s="31">
        <f>Calculations!D771</f>
        <v>11.244999999999999</v>
      </c>
      <c r="F793" s="31">
        <f>Calculations!H771</f>
        <v>10.941999999999998</v>
      </c>
      <c r="G793" s="31">
        <f>Calculations!L771</f>
        <v>97.305469097376601</v>
      </c>
      <c r="H793" s="31">
        <f>Calculations!G771</f>
        <v>0</v>
      </c>
      <c r="I793" s="31">
        <f>Calculations!K771</f>
        <v>0</v>
      </c>
      <c r="J793" s="31">
        <f>Calculations!F771</f>
        <v>0</v>
      </c>
      <c r="K793" s="31">
        <f>Calculations!J771</f>
        <v>0</v>
      </c>
      <c r="L793" s="31">
        <f>Calculations!E771</f>
        <v>0.30299999999999999</v>
      </c>
      <c r="M793" s="31">
        <f>Calculations!I771</f>
        <v>2.6945309026233883</v>
      </c>
      <c r="N793" s="31">
        <f>Calculations!P771</f>
        <v>3.2000000000000001E-2</v>
      </c>
      <c r="O793" s="31">
        <f>Calculations!U771</f>
        <v>0.28457092040907073</v>
      </c>
      <c r="P793" s="31">
        <f>Calculations!N771</f>
        <v>0</v>
      </c>
      <c r="Q793" s="31">
        <f>Calculations!S771</f>
        <v>0</v>
      </c>
      <c r="R793" s="31">
        <f>Calculations!M771</f>
        <v>0</v>
      </c>
      <c r="S793" s="31">
        <f>Calculations!R771</f>
        <v>0</v>
      </c>
      <c r="T793" s="31">
        <f>Calculations!AA771</f>
        <v>0</v>
      </c>
      <c r="U793" s="31">
        <f>Calculations!AE771</f>
        <v>0</v>
      </c>
      <c r="V793" s="31">
        <f>Calculations!AB771</f>
        <v>0</v>
      </c>
      <c r="W793" s="31">
        <f>Calculations!AF771</f>
        <v>0</v>
      </c>
      <c r="X793" s="31">
        <f>Calculations!AC771</f>
        <v>0</v>
      </c>
      <c r="Y793" s="31">
        <f>Calculations!AG771</f>
        <v>0</v>
      </c>
      <c r="Z793" s="31">
        <f>Calculations!AD771</f>
        <v>0</v>
      </c>
      <c r="AA793" s="31">
        <f>Calculations!AH771</f>
        <v>0</v>
      </c>
      <c r="AB793" s="15" t="s">
        <v>64</v>
      </c>
      <c r="AC793" s="14" t="s">
        <v>2096</v>
      </c>
      <c r="AD793" s="22" t="s">
        <v>2114</v>
      </c>
      <c r="AE793" s="22" t="s">
        <v>2100</v>
      </c>
      <c r="AF793" s="22"/>
      <c r="AG793" s="14" t="s">
        <v>2126</v>
      </c>
    </row>
    <row r="794" spans="2:33" ht="112.5" x14ac:dyDescent="0.25">
      <c r="B794" s="54" t="str">
        <f>Calculations!A772</f>
        <v>R520b</v>
      </c>
      <c r="C794" s="14" t="str">
        <f>Calculations!B772</f>
        <v>Preston</v>
      </c>
      <c r="D794" s="9" t="str">
        <f>Calculations!C772</f>
        <v>Housing</v>
      </c>
      <c r="E794" s="31">
        <f>Calculations!D772</f>
        <v>5.4690000000000003</v>
      </c>
      <c r="F794" s="31">
        <f>Calculations!H772</f>
        <v>5.1000000000000005</v>
      </c>
      <c r="G794" s="31">
        <f>Calculations!L772</f>
        <v>93.252879868348884</v>
      </c>
      <c r="H794" s="31">
        <f>Calculations!G772</f>
        <v>0</v>
      </c>
      <c r="I794" s="31">
        <f>Calculations!K772</f>
        <v>0</v>
      </c>
      <c r="J794" s="31">
        <f>Calculations!F772</f>
        <v>0</v>
      </c>
      <c r="K794" s="31">
        <f>Calculations!J772</f>
        <v>0</v>
      </c>
      <c r="L794" s="31">
        <f>Calculations!E772</f>
        <v>0.36899999999999999</v>
      </c>
      <c r="M794" s="31">
        <f>Calculations!I772</f>
        <v>6.7471201316511245</v>
      </c>
      <c r="N794" s="31">
        <f>Calculations!P772</f>
        <v>0</v>
      </c>
      <c r="O794" s="31">
        <f>Calculations!U772</f>
        <v>0</v>
      </c>
      <c r="P794" s="31">
        <f>Calculations!N772</f>
        <v>0</v>
      </c>
      <c r="Q794" s="31">
        <f>Calculations!S772</f>
        <v>0</v>
      </c>
      <c r="R794" s="31">
        <f>Calculations!M772</f>
        <v>0</v>
      </c>
      <c r="S794" s="31">
        <f>Calculations!R772</f>
        <v>0</v>
      </c>
      <c r="T794" s="31">
        <f>Calculations!AA772</f>
        <v>0</v>
      </c>
      <c r="U794" s="31">
        <f>Calculations!AE772</f>
        <v>0</v>
      </c>
      <c r="V794" s="31">
        <f>Calculations!AB772</f>
        <v>0</v>
      </c>
      <c r="W794" s="31">
        <f>Calculations!AF772</f>
        <v>0</v>
      </c>
      <c r="X794" s="31">
        <f>Calculations!AC772</f>
        <v>0</v>
      </c>
      <c r="Y794" s="31">
        <f>Calculations!AG772</f>
        <v>0</v>
      </c>
      <c r="Z794" s="31">
        <f>Calculations!AD772</f>
        <v>0</v>
      </c>
      <c r="AA794" s="31">
        <f>Calculations!AH772</f>
        <v>0</v>
      </c>
      <c r="AB794" s="15" t="s">
        <v>64</v>
      </c>
      <c r="AC794" s="14" t="s">
        <v>2096</v>
      </c>
      <c r="AD794" s="22" t="s">
        <v>2114</v>
      </c>
      <c r="AE794" s="22" t="s">
        <v>2100</v>
      </c>
      <c r="AF794" s="22"/>
      <c r="AG794" s="14" t="s">
        <v>2126</v>
      </c>
    </row>
    <row r="795" spans="2:33" ht="37.5" x14ac:dyDescent="0.25">
      <c r="B795" s="54" t="str">
        <f>Calculations!A773</f>
        <v>R521</v>
      </c>
      <c r="C795" s="14" t="str">
        <f>Calculations!B773</f>
        <v>Land at Preston (Site 1)</v>
      </c>
      <c r="D795" s="9" t="str">
        <f>Calculations!C773</f>
        <v>Housing</v>
      </c>
      <c r="E795" s="31">
        <f>Calculations!D773</f>
        <v>5.1050000000000004</v>
      </c>
      <c r="F795" s="31">
        <f>Calculations!H773</f>
        <v>5.1050000000000004</v>
      </c>
      <c r="G795" s="31">
        <f>Calculations!L773</f>
        <v>100</v>
      </c>
      <c r="H795" s="31">
        <f>Calculations!G773</f>
        <v>0</v>
      </c>
      <c r="I795" s="31">
        <f>Calculations!K773</f>
        <v>0</v>
      </c>
      <c r="J795" s="31">
        <f>Calculations!F773</f>
        <v>0</v>
      </c>
      <c r="K795" s="31">
        <f>Calculations!J773</f>
        <v>0</v>
      </c>
      <c r="L795" s="31">
        <f>Calculations!E773</f>
        <v>0</v>
      </c>
      <c r="M795" s="31">
        <f>Calculations!I773</f>
        <v>0</v>
      </c>
      <c r="N795" s="31">
        <f>Calculations!P773</f>
        <v>4.8000000000000001E-2</v>
      </c>
      <c r="O795" s="31">
        <f>Calculations!U773</f>
        <v>0.94025465230166505</v>
      </c>
      <c r="P795" s="31">
        <f>Calculations!N773</f>
        <v>0</v>
      </c>
      <c r="Q795" s="31">
        <f>Calculations!S773</f>
        <v>0</v>
      </c>
      <c r="R795" s="31">
        <f>Calculations!M773</f>
        <v>0</v>
      </c>
      <c r="S795" s="31">
        <f>Calculations!R773</f>
        <v>0</v>
      </c>
      <c r="T795" s="31">
        <f>Calculations!AA773</f>
        <v>0</v>
      </c>
      <c r="U795" s="31">
        <f>Calculations!AE773</f>
        <v>0</v>
      </c>
      <c r="V795" s="31">
        <f>Calculations!AB773</f>
        <v>0</v>
      </c>
      <c r="W795" s="31">
        <f>Calculations!AF773</f>
        <v>0</v>
      </c>
      <c r="X795" s="31">
        <f>Calculations!AC773</f>
        <v>0</v>
      </c>
      <c r="Y795" s="31">
        <f>Calculations!AG773</f>
        <v>0</v>
      </c>
      <c r="Z795" s="31">
        <f>Calculations!AD773</f>
        <v>0</v>
      </c>
      <c r="AA795" s="31">
        <f>Calculations!AH773</f>
        <v>0</v>
      </c>
      <c r="AB795" s="15" t="s">
        <v>64</v>
      </c>
      <c r="AC795" s="14" t="s">
        <v>2098</v>
      </c>
      <c r="AD795" s="22" t="s">
        <v>2106</v>
      </c>
      <c r="AE795" s="22" t="s">
        <v>2101</v>
      </c>
      <c r="AF795" s="22"/>
      <c r="AG795" s="14" t="s">
        <v>2121</v>
      </c>
    </row>
    <row r="796" spans="2:33" ht="112.5" x14ac:dyDescent="0.25">
      <c r="B796" s="54" t="str">
        <f>Calculations!A774</f>
        <v>R522</v>
      </c>
      <c r="C796" s="14" t="str">
        <f>Calculations!B774</f>
        <v>Land located between Preston and the A419 (Site 2)</v>
      </c>
      <c r="D796" s="9" t="str">
        <f>Calculations!C774</f>
        <v>Housing</v>
      </c>
      <c r="E796" s="31">
        <f>Calculations!D774</f>
        <v>22.576000000000001</v>
      </c>
      <c r="F796" s="31">
        <f>Calculations!H774</f>
        <v>22.567</v>
      </c>
      <c r="G796" s="31">
        <f>Calculations!L774</f>
        <v>99.960134656272146</v>
      </c>
      <c r="H796" s="31">
        <f>Calculations!G774</f>
        <v>0</v>
      </c>
      <c r="I796" s="31">
        <f>Calculations!K774</f>
        <v>0</v>
      </c>
      <c r="J796" s="31">
        <f>Calculations!F774</f>
        <v>0</v>
      </c>
      <c r="K796" s="31">
        <f>Calculations!J774</f>
        <v>0</v>
      </c>
      <c r="L796" s="31">
        <f>Calculations!E774</f>
        <v>8.9999999999999993E-3</v>
      </c>
      <c r="M796" s="31">
        <f>Calculations!I774</f>
        <v>3.9865343727852581E-2</v>
      </c>
      <c r="N796" s="31">
        <f>Calculations!P774</f>
        <v>0.14899999999999999</v>
      </c>
      <c r="O796" s="31">
        <f>Calculations!U774</f>
        <v>0.65999291282778161</v>
      </c>
      <c r="P796" s="31">
        <f>Calculations!N774</f>
        <v>0</v>
      </c>
      <c r="Q796" s="31">
        <f>Calculations!S774</f>
        <v>0</v>
      </c>
      <c r="R796" s="31">
        <f>Calculations!M774</f>
        <v>0</v>
      </c>
      <c r="S796" s="31">
        <f>Calculations!R774</f>
        <v>0</v>
      </c>
      <c r="T796" s="31">
        <f>Calculations!AA774</f>
        <v>0</v>
      </c>
      <c r="U796" s="31">
        <f>Calculations!AE774</f>
        <v>0</v>
      </c>
      <c r="V796" s="31">
        <f>Calculations!AB774</f>
        <v>0</v>
      </c>
      <c r="W796" s="31">
        <f>Calculations!AF774</f>
        <v>0</v>
      </c>
      <c r="X796" s="31">
        <f>Calculations!AC774</f>
        <v>0</v>
      </c>
      <c r="Y796" s="31">
        <f>Calculations!AG774</f>
        <v>0</v>
      </c>
      <c r="Z796" s="31">
        <f>Calculations!AD774</f>
        <v>0</v>
      </c>
      <c r="AA796" s="31">
        <f>Calculations!AH774</f>
        <v>0</v>
      </c>
      <c r="AB796" s="15" t="s">
        <v>64</v>
      </c>
      <c r="AC796" s="14" t="s">
        <v>2096</v>
      </c>
      <c r="AD796" s="22" t="s">
        <v>2114</v>
      </c>
      <c r="AE796" s="22" t="s">
        <v>2100</v>
      </c>
      <c r="AF796" s="22"/>
      <c r="AG796" s="14" t="s">
        <v>2126</v>
      </c>
    </row>
    <row r="797" spans="2:33" ht="37.5" x14ac:dyDescent="0.25">
      <c r="B797" s="54" t="str">
        <f>Calculations!A775</f>
        <v>R523</v>
      </c>
      <c r="C797" s="14" t="str">
        <f>Calculations!B775</f>
        <v>Pond House and Gardens, Lowerfields</v>
      </c>
      <c r="D797" s="9" t="str">
        <f>Calculations!C775</f>
        <v>Housing</v>
      </c>
      <c r="E797" s="31">
        <f>Calculations!D775</f>
        <v>1.4970000000000001</v>
      </c>
      <c r="F797" s="31">
        <f>Calculations!H775</f>
        <v>1.4970000000000001</v>
      </c>
      <c r="G797" s="31">
        <f>Calculations!L775</f>
        <v>100</v>
      </c>
      <c r="H797" s="31">
        <f>Calculations!G775</f>
        <v>0</v>
      </c>
      <c r="I797" s="31">
        <f>Calculations!K775</f>
        <v>0</v>
      </c>
      <c r="J797" s="31">
        <f>Calculations!F775</f>
        <v>0</v>
      </c>
      <c r="K797" s="31">
        <f>Calculations!J775</f>
        <v>0</v>
      </c>
      <c r="L797" s="31">
        <f>Calculations!E775</f>
        <v>0</v>
      </c>
      <c r="M797" s="31">
        <f>Calculations!I775</f>
        <v>0</v>
      </c>
      <c r="N797" s="31">
        <f>Calculations!P775</f>
        <v>1.6E-2</v>
      </c>
      <c r="O797" s="31">
        <f>Calculations!U775</f>
        <v>1.0688042752171008</v>
      </c>
      <c r="P797" s="31">
        <f>Calculations!N775</f>
        <v>0</v>
      </c>
      <c r="Q797" s="31">
        <f>Calculations!S775</f>
        <v>0</v>
      </c>
      <c r="R797" s="31">
        <f>Calculations!M775</f>
        <v>0</v>
      </c>
      <c r="S797" s="31">
        <f>Calculations!R775</f>
        <v>0</v>
      </c>
      <c r="T797" s="31">
        <f>Calculations!AA775</f>
        <v>0</v>
      </c>
      <c r="U797" s="31">
        <f>Calculations!AE775</f>
        <v>0</v>
      </c>
      <c r="V797" s="31">
        <f>Calculations!AB775</f>
        <v>0</v>
      </c>
      <c r="W797" s="31">
        <f>Calculations!AF775</f>
        <v>0</v>
      </c>
      <c r="X797" s="31">
        <f>Calculations!AC775</f>
        <v>0</v>
      </c>
      <c r="Y797" s="31">
        <f>Calculations!AG775</f>
        <v>0</v>
      </c>
      <c r="Z797" s="31">
        <f>Calculations!AD775</f>
        <v>0</v>
      </c>
      <c r="AA797" s="31">
        <f>Calculations!AH775</f>
        <v>0</v>
      </c>
      <c r="AB797" s="15" t="s">
        <v>64</v>
      </c>
      <c r="AC797" s="14" t="s">
        <v>2098</v>
      </c>
      <c r="AD797" s="22" t="s">
        <v>2106</v>
      </c>
      <c r="AE797" s="22" t="s">
        <v>2101</v>
      </c>
      <c r="AF797" s="22"/>
      <c r="AG797" s="14" t="s">
        <v>2121</v>
      </c>
    </row>
    <row r="798" spans="2:33" ht="25" x14ac:dyDescent="0.25">
      <c r="B798" s="54" t="str">
        <f>Calculations!A776</f>
        <v>R524</v>
      </c>
      <c r="C798" s="14" t="str">
        <f>Calculations!B776</f>
        <v>Land adjacent to Yew Tree Cottage</v>
      </c>
      <c r="D798" s="9" t="str">
        <f>Calculations!C776</f>
        <v>Housing</v>
      </c>
      <c r="E798" s="31">
        <f>Calculations!D776</f>
        <v>0.35399999999999998</v>
      </c>
      <c r="F798" s="31">
        <f>Calculations!H776</f>
        <v>0.35399999999999998</v>
      </c>
      <c r="G798" s="31">
        <f>Calculations!L776</f>
        <v>100</v>
      </c>
      <c r="H798" s="31">
        <f>Calculations!G776</f>
        <v>0</v>
      </c>
      <c r="I798" s="31">
        <f>Calculations!K776</f>
        <v>0</v>
      </c>
      <c r="J798" s="31">
        <f>Calculations!F776</f>
        <v>0</v>
      </c>
      <c r="K798" s="31">
        <f>Calculations!J776</f>
        <v>0</v>
      </c>
      <c r="L798" s="31">
        <f>Calculations!E776</f>
        <v>0</v>
      </c>
      <c r="M798" s="31">
        <f>Calculations!I776</f>
        <v>0</v>
      </c>
      <c r="N798" s="31">
        <f>Calculations!P776</f>
        <v>2.4E-2</v>
      </c>
      <c r="O798" s="31">
        <f>Calculations!U776</f>
        <v>6.7796610169491522</v>
      </c>
      <c r="P798" s="31">
        <f>Calculations!N776</f>
        <v>8.0000000000000002E-3</v>
      </c>
      <c r="Q798" s="31">
        <f>Calculations!S776</f>
        <v>2.259887005649718</v>
      </c>
      <c r="R798" s="31">
        <f>Calculations!M776</f>
        <v>4.1000000000000002E-2</v>
      </c>
      <c r="S798" s="31">
        <f>Calculations!R776</f>
        <v>11.581920903954805</v>
      </c>
      <c r="T798" s="31">
        <f>Calculations!AA776</f>
        <v>0</v>
      </c>
      <c r="U798" s="31">
        <f>Calculations!AE776</f>
        <v>0</v>
      </c>
      <c r="V798" s="31">
        <f>Calculations!AB776</f>
        <v>0</v>
      </c>
      <c r="W798" s="31">
        <f>Calculations!AF776</f>
        <v>0</v>
      </c>
      <c r="X798" s="31">
        <f>Calculations!AC776</f>
        <v>0</v>
      </c>
      <c r="Y798" s="31">
        <f>Calculations!AG776</f>
        <v>0</v>
      </c>
      <c r="Z798" s="31">
        <f>Calculations!AD776</f>
        <v>0</v>
      </c>
      <c r="AA798" s="31">
        <f>Calculations!AH776</f>
        <v>0</v>
      </c>
      <c r="AB798" s="15" t="s">
        <v>64</v>
      </c>
      <c r="AC798" s="14" t="s">
        <v>2097</v>
      </c>
      <c r="AD798" s="22" t="s">
        <v>2119</v>
      </c>
      <c r="AE798" s="22" t="s">
        <v>2120</v>
      </c>
      <c r="AF798" s="22"/>
      <c r="AG798" s="14" t="s">
        <v>2124</v>
      </c>
    </row>
    <row r="799" spans="2:33" ht="25" x14ac:dyDescent="0.25">
      <c r="B799" s="54" t="str">
        <f>Calculations!A777</f>
        <v>R525A</v>
      </c>
      <c r="C799" s="14" t="str">
        <f>Calculations!B777</f>
        <v>Somerford Keynes</v>
      </c>
      <c r="D799" s="9" t="str">
        <f>Calculations!C777</f>
        <v>Housing</v>
      </c>
      <c r="E799" s="31">
        <f>Calculations!D777</f>
        <v>0.249</v>
      </c>
      <c r="F799" s="31">
        <f>Calculations!H777</f>
        <v>0</v>
      </c>
      <c r="G799" s="31">
        <f>Calculations!L777</f>
        <v>0</v>
      </c>
      <c r="H799" s="31">
        <f>Calculations!G777</f>
        <v>0.249</v>
      </c>
      <c r="I799" s="31">
        <f>Calculations!K777</f>
        <v>100</v>
      </c>
      <c r="J799" s="31">
        <f>Calculations!F777</f>
        <v>0</v>
      </c>
      <c r="K799" s="31">
        <f>Calculations!J777</f>
        <v>0</v>
      </c>
      <c r="L799" s="31">
        <f>Calculations!E777</f>
        <v>0</v>
      </c>
      <c r="M799" s="31">
        <f>Calculations!I777</f>
        <v>0</v>
      </c>
      <c r="N799" s="31">
        <f>Calculations!P777</f>
        <v>8.6999999999999994E-2</v>
      </c>
      <c r="O799" s="31">
        <f>Calculations!U777</f>
        <v>34.939759036144572</v>
      </c>
      <c r="P799" s="31">
        <f>Calculations!N777</f>
        <v>0</v>
      </c>
      <c r="Q799" s="31">
        <f>Calculations!S777</f>
        <v>0</v>
      </c>
      <c r="R799" s="31">
        <f>Calculations!M777</f>
        <v>0</v>
      </c>
      <c r="S799" s="31">
        <f>Calculations!R777</f>
        <v>0</v>
      </c>
      <c r="T799" s="31">
        <f>Calculations!AA777</f>
        <v>0</v>
      </c>
      <c r="U799" s="31">
        <f>Calculations!AE777</f>
        <v>0</v>
      </c>
      <c r="V799" s="31">
        <f>Calculations!AB777</f>
        <v>0</v>
      </c>
      <c r="W799" s="31">
        <f>Calculations!AF777</f>
        <v>0</v>
      </c>
      <c r="X799" s="31">
        <f>Calculations!AC777</f>
        <v>0</v>
      </c>
      <c r="Y799" s="31">
        <f>Calculations!AG777</f>
        <v>0</v>
      </c>
      <c r="Z799" s="31">
        <f>Calculations!AD777</f>
        <v>0</v>
      </c>
      <c r="AA799" s="31">
        <f>Calculations!AH777</f>
        <v>0</v>
      </c>
      <c r="AB799" s="15" t="s">
        <v>64</v>
      </c>
      <c r="AC799" s="14" t="s">
        <v>2097</v>
      </c>
      <c r="AD799" s="22" t="s">
        <v>2105</v>
      </c>
      <c r="AE799" s="22" t="s">
        <v>2118</v>
      </c>
      <c r="AF799" s="22"/>
      <c r="AG799" s="14" t="s">
        <v>2125</v>
      </c>
    </row>
    <row r="800" spans="2:33" ht="25" x14ac:dyDescent="0.25">
      <c r="B800" s="54" t="str">
        <f>Calculations!A778</f>
        <v>R525B</v>
      </c>
      <c r="C800" s="14" t="str">
        <f>Calculations!B778</f>
        <v>Macks Farm, Water Lane, GL7 6DS</v>
      </c>
      <c r="D800" s="9" t="str">
        <f>Calculations!C778</f>
        <v>Housing</v>
      </c>
      <c r="E800" s="31">
        <f>Calculations!D778</f>
        <v>2.14</v>
      </c>
      <c r="F800" s="31">
        <f>Calculations!H778</f>
        <v>0</v>
      </c>
      <c r="G800" s="31">
        <f>Calculations!L778</f>
        <v>0</v>
      </c>
      <c r="H800" s="31">
        <f>Calculations!G778</f>
        <v>2.1059999999999999</v>
      </c>
      <c r="I800" s="31">
        <f>Calculations!K778</f>
        <v>98.411214953271013</v>
      </c>
      <c r="J800" s="31">
        <f>Calculations!F778</f>
        <v>3.4000000000000002E-2</v>
      </c>
      <c r="K800" s="31">
        <f>Calculations!J778</f>
        <v>1.5887850467289719</v>
      </c>
      <c r="L800" s="31">
        <f>Calculations!E778</f>
        <v>0</v>
      </c>
      <c r="M800" s="31">
        <f>Calculations!I778</f>
        <v>0</v>
      </c>
      <c r="N800" s="31">
        <f>Calculations!P778</f>
        <v>0.223</v>
      </c>
      <c r="O800" s="31">
        <f>Calculations!U778</f>
        <v>10.420560747663551</v>
      </c>
      <c r="P800" s="31">
        <f>Calculations!N778</f>
        <v>0</v>
      </c>
      <c r="Q800" s="31">
        <f>Calculations!S778</f>
        <v>0</v>
      </c>
      <c r="R800" s="31">
        <f>Calculations!M778</f>
        <v>0</v>
      </c>
      <c r="S800" s="31">
        <f>Calculations!R778</f>
        <v>0</v>
      </c>
      <c r="T800" s="31">
        <f>Calculations!AA778</f>
        <v>0.02</v>
      </c>
      <c r="U800" s="31">
        <f>Calculations!AE778</f>
        <v>0.93457943925233633</v>
      </c>
      <c r="V800" s="31">
        <f>Calculations!AB778</f>
        <v>3.2000000000000001E-2</v>
      </c>
      <c r="W800" s="31">
        <f>Calculations!AF778</f>
        <v>1.4953271028037383</v>
      </c>
      <c r="X800" s="31">
        <f>Calculations!AC778</f>
        <v>8.1000000000000003E-2</v>
      </c>
      <c r="Y800" s="31">
        <f>Calculations!AG778</f>
        <v>3.7850467289719623</v>
      </c>
      <c r="Z800" s="31">
        <f>Calculations!AD778</f>
        <v>0</v>
      </c>
      <c r="AA800" s="31">
        <f>Calculations!AH778</f>
        <v>0</v>
      </c>
      <c r="AB800" s="15" t="s">
        <v>64</v>
      </c>
      <c r="AC800" s="14" t="s">
        <v>2097</v>
      </c>
      <c r="AD800" s="22" t="s">
        <v>2116</v>
      </c>
      <c r="AE800" s="22" t="s">
        <v>2117</v>
      </c>
      <c r="AF800" s="22"/>
      <c r="AG800" s="14" t="s">
        <v>2123</v>
      </c>
    </row>
    <row r="801" spans="2:33" ht="37.5" x14ac:dyDescent="0.25">
      <c r="B801" s="54" t="str">
        <f>Calculations!A779</f>
        <v>R526</v>
      </c>
      <c r="C801" s="14" t="str">
        <f>Calculations!B779</f>
        <v>Land west of Quarry View, GL7 3QF</v>
      </c>
      <c r="D801" s="9" t="str">
        <f>Calculations!C779</f>
        <v>Housing</v>
      </c>
      <c r="E801" s="31">
        <f>Calculations!D779</f>
        <v>4.1120000000000001</v>
      </c>
      <c r="F801" s="31">
        <f>Calculations!H779</f>
        <v>4.1120000000000001</v>
      </c>
      <c r="G801" s="31">
        <f>Calculations!L779</f>
        <v>100</v>
      </c>
      <c r="H801" s="31">
        <f>Calculations!G779</f>
        <v>0</v>
      </c>
      <c r="I801" s="31">
        <f>Calculations!K779</f>
        <v>0</v>
      </c>
      <c r="J801" s="31">
        <f>Calculations!F779</f>
        <v>0</v>
      </c>
      <c r="K801" s="31">
        <f>Calculations!J779</f>
        <v>0</v>
      </c>
      <c r="L801" s="31">
        <f>Calculations!E779</f>
        <v>0</v>
      </c>
      <c r="M801" s="31">
        <f>Calculations!I779</f>
        <v>0</v>
      </c>
      <c r="N801" s="31">
        <f>Calculations!P779</f>
        <v>0</v>
      </c>
      <c r="O801" s="31">
        <f>Calculations!U779</f>
        <v>0</v>
      </c>
      <c r="P801" s="31">
        <f>Calculations!N779</f>
        <v>0</v>
      </c>
      <c r="Q801" s="31">
        <f>Calculations!S779</f>
        <v>0</v>
      </c>
      <c r="R801" s="31">
        <f>Calculations!M779</f>
        <v>0</v>
      </c>
      <c r="S801" s="31">
        <f>Calculations!R779</f>
        <v>0</v>
      </c>
      <c r="T801" s="31">
        <f>Calculations!AA779</f>
        <v>0</v>
      </c>
      <c r="U801" s="31">
        <f>Calculations!AE779</f>
        <v>0</v>
      </c>
      <c r="V801" s="31">
        <f>Calculations!AB779</f>
        <v>0</v>
      </c>
      <c r="W801" s="31">
        <f>Calculations!AF779</f>
        <v>0</v>
      </c>
      <c r="X801" s="31">
        <f>Calculations!AC779</f>
        <v>0</v>
      </c>
      <c r="Y801" s="31">
        <f>Calculations!AG779</f>
        <v>0</v>
      </c>
      <c r="Z801" s="31">
        <f>Calculations!AD779</f>
        <v>0</v>
      </c>
      <c r="AA801" s="31">
        <f>Calculations!AH779</f>
        <v>0</v>
      </c>
      <c r="AB801" s="15" t="s">
        <v>64</v>
      </c>
      <c r="AC801" s="14" t="s">
        <v>2098</v>
      </c>
      <c r="AD801" s="22" t="s">
        <v>2106</v>
      </c>
      <c r="AE801" s="22" t="s">
        <v>2101</v>
      </c>
      <c r="AF801" s="22"/>
      <c r="AG801" s="14" t="s">
        <v>2121</v>
      </c>
    </row>
    <row r="802" spans="2:33" ht="37.5" x14ac:dyDescent="0.25">
      <c r="B802" s="54" t="str">
        <f>Calculations!A780</f>
        <v>R527</v>
      </c>
      <c r="C802" s="14" t="str">
        <f>Calculations!B780</f>
        <v>Harcombe Farm buildings, Syde</v>
      </c>
      <c r="D802" s="9" t="str">
        <f>Calculations!C780</f>
        <v>Housing</v>
      </c>
      <c r="E802" s="31">
        <f>Calculations!D780</f>
        <v>0.92900000000000005</v>
      </c>
      <c r="F802" s="31">
        <f>Calculations!H780</f>
        <v>0.92900000000000005</v>
      </c>
      <c r="G802" s="31">
        <f>Calculations!L780</f>
        <v>100</v>
      </c>
      <c r="H802" s="31">
        <f>Calculations!G780</f>
        <v>0</v>
      </c>
      <c r="I802" s="31">
        <f>Calculations!K780</f>
        <v>0</v>
      </c>
      <c r="J802" s="31">
        <f>Calculations!F780</f>
        <v>0</v>
      </c>
      <c r="K802" s="31">
        <f>Calculations!J780</f>
        <v>0</v>
      </c>
      <c r="L802" s="31">
        <f>Calculations!E780</f>
        <v>0</v>
      </c>
      <c r="M802" s="31">
        <f>Calculations!I780</f>
        <v>0</v>
      </c>
      <c r="N802" s="31">
        <f>Calculations!P780</f>
        <v>0</v>
      </c>
      <c r="O802" s="31">
        <f>Calculations!U780</f>
        <v>0</v>
      </c>
      <c r="P802" s="31">
        <f>Calculations!N780</f>
        <v>0</v>
      </c>
      <c r="Q802" s="31">
        <f>Calculations!S780</f>
        <v>0</v>
      </c>
      <c r="R802" s="31">
        <f>Calculations!M780</f>
        <v>0</v>
      </c>
      <c r="S802" s="31">
        <f>Calculations!R780</f>
        <v>0</v>
      </c>
      <c r="T802" s="31">
        <f>Calculations!AA780</f>
        <v>0</v>
      </c>
      <c r="U802" s="31">
        <f>Calculations!AE780</f>
        <v>0</v>
      </c>
      <c r="V802" s="31">
        <f>Calculations!AB780</f>
        <v>0</v>
      </c>
      <c r="W802" s="31">
        <f>Calculations!AF780</f>
        <v>0</v>
      </c>
      <c r="X802" s="31">
        <f>Calculations!AC780</f>
        <v>0</v>
      </c>
      <c r="Y802" s="31">
        <f>Calculations!AG780</f>
        <v>0</v>
      </c>
      <c r="Z802" s="31">
        <f>Calculations!AD780</f>
        <v>0</v>
      </c>
      <c r="AA802" s="31">
        <f>Calculations!AH780</f>
        <v>0</v>
      </c>
      <c r="AB802" s="15" t="s">
        <v>64</v>
      </c>
      <c r="AC802" s="14" t="s">
        <v>2099</v>
      </c>
      <c r="AD802" s="22" t="s">
        <v>2107</v>
      </c>
      <c r="AE802" s="22" t="s">
        <v>2102</v>
      </c>
      <c r="AF802" s="22"/>
      <c r="AG802" s="14" t="s">
        <v>2122</v>
      </c>
    </row>
    <row r="803" spans="2:33" ht="37.5" x14ac:dyDescent="0.25">
      <c r="B803" s="54" t="str">
        <f>Calculations!A781</f>
        <v>R528</v>
      </c>
      <c r="C803" s="14" t="str">
        <f>Calculations!B781</f>
        <v>Land adjacent to Manor Farm, Notch Road, GL7 7JU</v>
      </c>
      <c r="D803" s="9" t="str">
        <f>Calculations!C781</f>
        <v>Housing</v>
      </c>
      <c r="E803" s="31">
        <f>Calculations!D781</f>
        <v>2.0379999999999998</v>
      </c>
      <c r="F803" s="31">
        <f>Calculations!H781</f>
        <v>2.0379999999999998</v>
      </c>
      <c r="G803" s="31">
        <f>Calculations!L781</f>
        <v>100</v>
      </c>
      <c r="H803" s="31">
        <f>Calculations!G781</f>
        <v>0</v>
      </c>
      <c r="I803" s="31">
        <f>Calculations!K781</f>
        <v>0</v>
      </c>
      <c r="J803" s="31">
        <f>Calculations!F781</f>
        <v>0</v>
      </c>
      <c r="K803" s="31">
        <f>Calculations!J781</f>
        <v>0</v>
      </c>
      <c r="L803" s="31">
        <f>Calculations!E781</f>
        <v>0</v>
      </c>
      <c r="M803" s="31">
        <f>Calculations!I781</f>
        <v>0</v>
      </c>
      <c r="N803" s="31">
        <f>Calculations!P781</f>
        <v>0</v>
      </c>
      <c r="O803" s="31">
        <f>Calculations!U781</f>
        <v>0</v>
      </c>
      <c r="P803" s="31">
        <f>Calculations!N781</f>
        <v>0</v>
      </c>
      <c r="Q803" s="31">
        <f>Calculations!S781</f>
        <v>0</v>
      </c>
      <c r="R803" s="31">
        <f>Calculations!M781</f>
        <v>0</v>
      </c>
      <c r="S803" s="31">
        <f>Calculations!R781</f>
        <v>0</v>
      </c>
      <c r="T803" s="31">
        <f>Calculations!AA781</f>
        <v>0</v>
      </c>
      <c r="U803" s="31">
        <f>Calculations!AE781</f>
        <v>0</v>
      </c>
      <c r="V803" s="31">
        <f>Calculations!AB781</f>
        <v>0</v>
      </c>
      <c r="W803" s="31">
        <f>Calculations!AF781</f>
        <v>0</v>
      </c>
      <c r="X803" s="31">
        <f>Calculations!AC781</f>
        <v>0</v>
      </c>
      <c r="Y803" s="31">
        <f>Calculations!AG781</f>
        <v>0</v>
      </c>
      <c r="Z803" s="31">
        <f>Calculations!AD781</f>
        <v>0</v>
      </c>
      <c r="AA803" s="31">
        <f>Calculations!AH781</f>
        <v>0</v>
      </c>
      <c r="AB803" s="15" t="s">
        <v>64</v>
      </c>
      <c r="AC803" s="14" t="s">
        <v>2098</v>
      </c>
      <c r="AD803" s="22" t="s">
        <v>2106</v>
      </c>
      <c r="AE803" s="22" t="s">
        <v>2101</v>
      </c>
      <c r="AF803" s="22"/>
      <c r="AG803" s="14" t="s">
        <v>2121</v>
      </c>
    </row>
    <row r="804" spans="2:33" ht="37.5" x14ac:dyDescent="0.25">
      <c r="B804" s="54" t="str">
        <f>Calculations!A782</f>
        <v>R529</v>
      </c>
      <c r="C804" s="14" t="str">
        <f>Calculations!B782</f>
        <v>Land opposite Townsend Yard, Jackbarrow Road, GL7 7JZ</v>
      </c>
      <c r="D804" s="9" t="str">
        <f>Calculations!C782</f>
        <v>Housing</v>
      </c>
      <c r="E804" s="31">
        <f>Calculations!D782</f>
        <v>2.375</v>
      </c>
      <c r="F804" s="31">
        <f>Calculations!H782</f>
        <v>2.375</v>
      </c>
      <c r="G804" s="31">
        <f>Calculations!L782</f>
        <v>100</v>
      </c>
      <c r="H804" s="31">
        <f>Calculations!G782</f>
        <v>0</v>
      </c>
      <c r="I804" s="31">
        <f>Calculations!K782</f>
        <v>0</v>
      </c>
      <c r="J804" s="31">
        <f>Calculations!F782</f>
        <v>0</v>
      </c>
      <c r="K804" s="31">
        <f>Calculations!J782</f>
        <v>0</v>
      </c>
      <c r="L804" s="31">
        <f>Calculations!E782</f>
        <v>0</v>
      </c>
      <c r="M804" s="31">
        <f>Calculations!I782</f>
        <v>0</v>
      </c>
      <c r="N804" s="31">
        <f>Calculations!P782</f>
        <v>0</v>
      </c>
      <c r="O804" s="31">
        <f>Calculations!U782</f>
        <v>0</v>
      </c>
      <c r="P804" s="31">
        <f>Calculations!N782</f>
        <v>0</v>
      </c>
      <c r="Q804" s="31">
        <f>Calculations!S782</f>
        <v>0</v>
      </c>
      <c r="R804" s="31">
        <f>Calculations!M782</f>
        <v>0</v>
      </c>
      <c r="S804" s="31">
        <f>Calculations!R782</f>
        <v>0</v>
      </c>
      <c r="T804" s="31">
        <f>Calculations!AA782</f>
        <v>0</v>
      </c>
      <c r="U804" s="31">
        <f>Calculations!AE782</f>
        <v>0</v>
      </c>
      <c r="V804" s="31">
        <f>Calculations!AB782</f>
        <v>0</v>
      </c>
      <c r="W804" s="31">
        <f>Calculations!AF782</f>
        <v>0</v>
      </c>
      <c r="X804" s="31">
        <f>Calculations!AC782</f>
        <v>0</v>
      </c>
      <c r="Y804" s="31">
        <f>Calculations!AG782</f>
        <v>0</v>
      </c>
      <c r="Z804" s="31">
        <f>Calculations!AD782</f>
        <v>0</v>
      </c>
      <c r="AA804" s="31">
        <f>Calculations!AH782</f>
        <v>0</v>
      </c>
      <c r="AB804" s="15" t="s">
        <v>64</v>
      </c>
      <c r="AC804" s="14" t="s">
        <v>2098</v>
      </c>
      <c r="AD804" s="22" t="s">
        <v>2106</v>
      </c>
      <c r="AE804" s="22" t="s">
        <v>2101</v>
      </c>
      <c r="AF804" s="22"/>
      <c r="AG804" s="14" t="s">
        <v>2121</v>
      </c>
    </row>
    <row r="805" spans="2:33" ht="25" x14ac:dyDescent="0.25">
      <c r="B805" s="54" t="str">
        <f>Calculations!A783</f>
        <v>R530</v>
      </c>
      <c r="C805" s="14" t="str">
        <f>Calculations!B783</f>
        <v xml:space="preserve">Caravan Site, Aston Road_x000D_
</v>
      </c>
      <c r="D805" s="9" t="str">
        <f>Calculations!C783</f>
        <v>Housing</v>
      </c>
      <c r="E805" s="31">
        <f>Calculations!D783</f>
        <v>0.53600000000000003</v>
      </c>
      <c r="F805" s="31">
        <f>Calculations!H783</f>
        <v>0.53600000000000003</v>
      </c>
      <c r="G805" s="31">
        <f>Calculations!L783</f>
        <v>100</v>
      </c>
      <c r="H805" s="31">
        <f>Calculations!G783</f>
        <v>0</v>
      </c>
      <c r="I805" s="31">
        <f>Calculations!K783</f>
        <v>0</v>
      </c>
      <c r="J805" s="31">
        <f>Calculations!F783</f>
        <v>0</v>
      </c>
      <c r="K805" s="31">
        <f>Calculations!J783</f>
        <v>0</v>
      </c>
      <c r="L805" s="31">
        <f>Calculations!E783</f>
        <v>0</v>
      </c>
      <c r="M805" s="31">
        <f>Calculations!I783</f>
        <v>0</v>
      </c>
      <c r="N805" s="31">
        <f>Calculations!P783</f>
        <v>7.3999999999999996E-2</v>
      </c>
      <c r="O805" s="31">
        <f>Calculations!U783</f>
        <v>13.80597014925373</v>
      </c>
      <c r="P805" s="31">
        <f>Calculations!N783</f>
        <v>5.0000000000000001E-3</v>
      </c>
      <c r="Q805" s="31">
        <f>Calculations!S783</f>
        <v>0.93283582089552231</v>
      </c>
      <c r="R805" s="31">
        <f>Calculations!M783</f>
        <v>2E-3</v>
      </c>
      <c r="S805" s="31">
        <f>Calculations!R783</f>
        <v>0.37313432835820892</v>
      </c>
      <c r="T805" s="31">
        <f>Calculations!AA783</f>
        <v>0</v>
      </c>
      <c r="U805" s="31">
        <f>Calculations!AE783</f>
        <v>0</v>
      </c>
      <c r="V805" s="31">
        <f>Calculations!AB783</f>
        <v>0</v>
      </c>
      <c r="W805" s="31">
        <f>Calculations!AF783</f>
        <v>0</v>
      </c>
      <c r="X805" s="31">
        <f>Calculations!AC783</f>
        <v>0</v>
      </c>
      <c r="Y805" s="31">
        <f>Calculations!AG783</f>
        <v>0</v>
      </c>
      <c r="Z805" s="31">
        <f>Calculations!AD783</f>
        <v>0</v>
      </c>
      <c r="AA805" s="31">
        <f>Calculations!AH783</f>
        <v>0</v>
      </c>
      <c r="AB805" s="15" t="s">
        <v>64</v>
      </c>
      <c r="AC805" s="14" t="s">
        <v>2097</v>
      </c>
      <c r="AD805" s="22" t="s">
        <v>2119</v>
      </c>
      <c r="AE805" s="22" t="s">
        <v>2120</v>
      </c>
      <c r="AF805" s="22"/>
      <c r="AG805" s="14" t="s">
        <v>2124</v>
      </c>
    </row>
    <row r="806" spans="2:33" ht="37.5" x14ac:dyDescent="0.25">
      <c r="B806" s="54" t="str">
        <f>Calculations!A784</f>
        <v>R531</v>
      </c>
      <c r="C806" s="14" t="str">
        <f>Calculations!B784</f>
        <v>Elm Tree Cottage and Cherry Tree Garage, Cherry Lane</v>
      </c>
      <c r="D806" s="9" t="str">
        <f>Calculations!C784</f>
        <v>Housing</v>
      </c>
      <c r="E806" s="31">
        <f>Calculations!D784</f>
        <v>0.36599999999999999</v>
      </c>
      <c r="F806" s="31">
        <f>Calculations!H784</f>
        <v>0.36599999999999999</v>
      </c>
      <c r="G806" s="31">
        <f>Calculations!L784</f>
        <v>100</v>
      </c>
      <c r="H806" s="31">
        <f>Calculations!G784</f>
        <v>0</v>
      </c>
      <c r="I806" s="31">
        <f>Calculations!K784</f>
        <v>0</v>
      </c>
      <c r="J806" s="31">
        <f>Calculations!F784</f>
        <v>0</v>
      </c>
      <c r="K806" s="31">
        <f>Calculations!J784</f>
        <v>0</v>
      </c>
      <c r="L806" s="31">
        <f>Calculations!E784</f>
        <v>0</v>
      </c>
      <c r="M806" s="31">
        <f>Calculations!I784</f>
        <v>0</v>
      </c>
      <c r="N806" s="31">
        <f>Calculations!P784</f>
        <v>0</v>
      </c>
      <c r="O806" s="31">
        <f>Calculations!U784</f>
        <v>0</v>
      </c>
      <c r="P806" s="31">
        <f>Calculations!N784</f>
        <v>0</v>
      </c>
      <c r="Q806" s="31">
        <f>Calculations!S784</f>
        <v>0</v>
      </c>
      <c r="R806" s="31">
        <f>Calculations!M784</f>
        <v>0</v>
      </c>
      <c r="S806" s="31">
        <f>Calculations!R784</f>
        <v>0</v>
      </c>
      <c r="T806" s="31">
        <f>Calculations!AA784</f>
        <v>0</v>
      </c>
      <c r="U806" s="31">
        <f>Calculations!AE784</f>
        <v>0</v>
      </c>
      <c r="V806" s="31">
        <f>Calculations!AB784</f>
        <v>0</v>
      </c>
      <c r="W806" s="31">
        <f>Calculations!AF784</f>
        <v>0</v>
      </c>
      <c r="X806" s="31">
        <f>Calculations!AC784</f>
        <v>0</v>
      </c>
      <c r="Y806" s="31">
        <f>Calculations!AG784</f>
        <v>0</v>
      </c>
      <c r="Z806" s="31">
        <f>Calculations!AD784</f>
        <v>0</v>
      </c>
      <c r="AA806" s="31">
        <f>Calculations!AH784</f>
        <v>0</v>
      </c>
      <c r="AB806" s="15" t="s">
        <v>64</v>
      </c>
      <c r="AC806" s="14" t="s">
        <v>2099</v>
      </c>
      <c r="AD806" s="22" t="s">
        <v>2107</v>
      </c>
      <c r="AE806" s="22" t="s">
        <v>2102</v>
      </c>
      <c r="AF806" s="22"/>
      <c r="AG806" s="14" t="s">
        <v>2122</v>
      </c>
    </row>
    <row r="807" spans="2:33" ht="37.5" x14ac:dyDescent="0.25">
      <c r="B807" s="54" t="str">
        <f>Calculations!A785</f>
        <v>R532</v>
      </c>
      <c r="C807" s="14" t="str">
        <f>Calculations!B785</f>
        <v>The Quarry and adjacent Equestrian Centre</v>
      </c>
      <c r="D807" s="9" t="str">
        <f>Calculations!C785</f>
        <v>Housing</v>
      </c>
      <c r="E807" s="31">
        <f>Calculations!D785</f>
        <v>0.79</v>
      </c>
      <c r="F807" s="31">
        <f>Calculations!H785</f>
        <v>0.79</v>
      </c>
      <c r="G807" s="31">
        <f>Calculations!L785</f>
        <v>100</v>
      </c>
      <c r="H807" s="31">
        <f>Calculations!G785</f>
        <v>0</v>
      </c>
      <c r="I807" s="31">
        <f>Calculations!K785</f>
        <v>0</v>
      </c>
      <c r="J807" s="31">
        <f>Calculations!F785</f>
        <v>0</v>
      </c>
      <c r="K807" s="31">
        <f>Calculations!J785</f>
        <v>0</v>
      </c>
      <c r="L807" s="31">
        <f>Calculations!E785</f>
        <v>0</v>
      </c>
      <c r="M807" s="31">
        <f>Calculations!I785</f>
        <v>0</v>
      </c>
      <c r="N807" s="31">
        <f>Calculations!P785</f>
        <v>0</v>
      </c>
      <c r="O807" s="31">
        <f>Calculations!U785</f>
        <v>0</v>
      </c>
      <c r="P807" s="31">
        <f>Calculations!N785</f>
        <v>0</v>
      </c>
      <c r="Q807" s="31">
        <f>Calculations!S785</f>
        <v>0</v>
      </c>
      <c r="R807" s="31">
        <f>Calculations!M785</f>
        <v>0</v>
      </c>
      <c r="S807" s="31">
        <f>Calculations!R785</f>
        <v>0</v>
      </c>
      <c r="T807" s="31">
        <f>Calculations!AA785</f>
        <v>0</v>
      </c>
      <c r="U807" s="31">
        <f>Calculations!AE785</f>
        <v>0</v>
      </c>
      <c r="V807" s="31">
        <f>Calculations!AB785</f>
        <v>0</v>
      </c>
      <c r="W807" s="31">
        <f>Calculations!AF785</f>
        <v>0</v>
      </c>
      <c r="X807" s="31">
        <f>Calculations!AC785</f>
        <v>0</v>
      </c>
      <c r="Y807" s="31">
        <f>Calculations!AG785</f>
        <v>0</v>
      </c>
      <c r="Z807" s="31">
        <f>Calculations!AD785</f>
        <v>0</v>
      </c>
      <c r="AA807" s="31">
        <f>Calculations!AH785</f>
        <v>0</v>
      </c>
      <c r="AB807" s="15" t="s">
        <v>64</v>
      </c>
      <c r="AC807" s="14" t="s">
        <v>2099</v>
      </c>
      <c r="AD807" s="22" t="s">
        <v>2107</v>
      </c>
      <c r="AE807" s="22" t="s">
        <v>2102</v>
      </c>
      <c r="AF807" s="22"/>
      <c r="AG807" s="14" t="s">
        <v>2122</v>
      </c>
    </row>
    <row r="808" spans="2:33" ht="112.5" x14ac:dyDescent="0.25">
      <c r="B808" s="54" t="str">
        <f>Calculations!A786</f>
        <v>R533</v>
      </c>
      <c r="C808" s="14" t="str">
        <f>Calculations!B786</f>
        <v>Timber yard, Draycott Road</v>
      </c>
      <c r="D808" s="9" t="str">
        <f>Calculations!C786</f>
        <v>Housing</v>
      </c>
      <c r="E808" s="31">
        <f>Calculations!D786</f>
        <v>4.1959999999999997</v>
      </c>
      <c r="F808" s="31">
        <f>Calculations!H786</f>
        <v>4.1869999999999994</v>
      </c>
      <c r="G808" s="31">
        <f>Calculations!L786</f>
        <v>99.785510009532885</v>
      </c>
      <c r="H808" s="31">
        <f>Calculations!G786</f>
        <v>6.0000000000000001E-3</v>
      </c>
      <c r="I808" s="31">
        <f>Calculations!K786</f>
        <v>0.14299332697807438</v>
      </c>
      <c r="J808" s="31">
        <f>Calculations!F786</f>
        <v>0</v>
      </c>
      <c r="K808" s="31">
        <f>Calculations!J786</f>
        <v>0</v>
      </c>
      <c r="L808" s="31">
        <f>Calculations!E786</f>
        <v>3.0000000000000001E-3</v>
      </c>
      <c r="M808" s="31">
        <f>Calculations!I786</f>
        <v>7.1496663489037188E-2</v>
      </c>
      <c r="N808" s="31">
        <f>Calculations!P786</f>
        <v>0.11799999999999999</v>
      </c>
      <c r="O808" s="31">
        <f>Calculations!U786</f>
        <v>2.8122020972354624</v>
      </c>
      <c r="P808" s="31">
        <f>Calculations!N786</f>
        <v>1.7999999999999999E-2</v>
      </c>
      <c r="Q808" s="31">
        <f>Calculations!S786</f>
        <v>0.42897998093422307</v>
      </c>
      <c r="R808" s="31">
        <f>Calculations!M786</f>
        <v>4.2999999999999997E-2</v>
      </c>
      <c r="S808" s="31">
        <f>Calculations!R786</f>
        <v>1.0247855100095329</v>
      </c>
      <c r="T808" s="31">
        <f>Calculations!AA786</f>
        <v>3.0000000000000001E-3</v>
      </c>
      <c r="U808" s="31">
        <f>Calculations!AE786</f>
        <v>7.1496663489037188E-2</v>
      </c>
      <c r="V808" s="31">
        <f>Calculations!AB786</f>
        <v>6.0000000000000001E-3</v>
      </c>
      <c r="W808" s="31">
        <f>Calculations!AF786</f>
        <v>0.14299332697807438</v>
      </c>
      <c r="X808" s="31">
        <f>Calculations!AC786</f>
        <v>0</v>
      </c>
      <c r="Y808" s="31">
        <f>Calculations!AG786</f>
        <v>0</v>
      </c>
      <c r="Z808" s="31">
        <f>Calculations!AD786</f>
        <v>0</v>
      </c>
      <c r="AA808" s="31">
        <f>Calculations!AH786</f>
        <v>0</v>
      </c>
      <c r="AB808" s="15" t="s">
        <v>64</v>
      </c>
      <c r="AC808" s="14" t="s">
        <v>2096</v>
      </c>
      <c r="AD808" s="22" t="s">
        <v>2114</v>
      </c>
      <c r="AE808" s="22" t="s">
        <v>2100</v>
      </c>
      <c r="AF808" s="22"/>
      <c r="AG808" s="14" t="s">
        <v>2126</v>
      </c>
    </row>
    <row r="809" spans="2:33" ht="37.5" x14ac:dyDescent="0.25">
      <c r="B809" s="54" t="str">
        <f>Calculations!A787</f>
        <v>R534</v>
      </c>
      <c r="C809" s="14" t="str">
        <f>Calculations!B787</f>
        <v>Chedworth</v>
      </c>
      <c r="D809" s="9" t="str">
        <f>Calculations!C787</f>
        <v>Housing</v>
      </c>
      <c r="E809" s="31">
        <f>Calculations!D787</f>
        <v>19.571999999999999</v>
      </c>
      <c r="F809" s="31">
        <f>Calculations!H787</f>
        <v>19.571999999999999</v>
      </c>
      <c r="G809" s="31">
        <f>Calculations!L787</f>
        <v>100</v>
      </c>
      <c r="H809" s="31">
        <f>Calculations!G787</f>
        <v>0</v>
      </c>
      <c r="I809" s="31">
        <f>Calculations!K787</f>
        <v>0</v>
      </c>
      <c r="J809" s="31">
        <f>Calculations!F787</f>
        <v>0</v>
      </c>
      <c r="K809" s="31">
        <f>Calculations!J787</f>
        <v>0</v>
      </c>
      <c r="L809" s="31">
        <f>Calculations!E787</f>
        <v>0</v>
      </c>
      <c r="M809" s="31">
        <f>Calculations!I787</f>
        <v>0</v>
      </c>
      <c r="N809" s="31">
        <f>Calculations!P787</f>
        <v>0</v>
      </c>
      <c r="O809" s="31">
        <f>Calculations!U787</f>
        <v>0</v>
      </c>
      <c r="P809" s="31">
        <f>Calculations!N787</f>
        <v>0</v>
      </c>
      <c r="Q809" s="31">
        <f>Calculations!S787</f>
        <v>0</v>
      </c>
      <c r="R809" s="31">
        <f>Calculations!M787</f>
        <v>0</v>
      </c>
      <c r="S809" s="31">
        <f>Calculations!R787</f>
        <v>0</v>
      </c>
      <c r="T809" s="31">
        <f>Calculations!AA787</f>
        <v>0</v>
      </c>
      <c r="U809" s="31">
        <f>Calculations!AE787</f>
        <v>0</v>
      </c>
      <c r="V809" s="31">
        <f>Calculations!AB787</f>
        <v>0</v>
      </c>
      <c r="W809" s="31">
        <f>Calculations!AF787</f>
        <v>0</v>
      </c>
      <c r="X809" s="31">
        <f>Calculations!AC787</f>
        <v>0</v>
      </c>
      <c r="Y809" s="31">
        <f>Calculations!AG787</f>
        <v>0</v>
      </c>
      <c r="Z809" s="31">
        <f>Calculations!AD787</f>
        <v>0</v>
      </c>
      <c r="AA809" s="31">
        <f>Calculations!AH787</f>
        <v>0</v>
      </c>
      <c r="AB809" s="15" t="s">
        <v>64</v>
      </c>
      <c r="AC809" s="14" t="s">
        <v>2098</v>
      </c>
      <c r="AD809" s="22" t="s">
        <v>2106</v>
      </c>
      <c r="AE809" s="22" t="s">
        <v>2101</v>
      </c>
      <c r="AF809" s="22"/>
      <c r="AG809" s="14" t="s">
        <v>2121</v>
      </c>
    </row>
    <row r="810" spans="2:33" ht="25" x14ac:dyDescent="0.25">
      <c r="B810" s="54" t="str">
        <f>Calculations!A788</f>
        <v>R535A</v>
      </c>
      <c r="C810" s="14" t="str">
        <f>Calculations!B788</f>
        <v>School Field (North), Upper Mill Farm, GL7 6DX</v>
      </c>
      <c r="D810" s="9" t="str">
        <f>Calculations!C788</f>
        <v>Housing</v>
      </c>
      <c r="E810" s="31">
        <f>Calculations!D788</f>
        <v>4.0750000000000002</v>
      </c>
      <c r="F810" s="31">
        <f>Calculations!H788</f>
        <v>4.0750000000000002</v>
      </c>
      <c r="G810" s="31">
        <f>Calculations!L788</f>
        <v>100</v>
      </c>
      <c r="H810" s="31">
        <f>Calculations!G788</f>
        <v>0</v>
      </c>
      <c r="I810" s="31">
        <f>Calculations!K788</f>
        <v>0</v>
      </c>
      <c r="J810" s="31">
        <f>Calculations!F788</f>
        <v>0</v>
      </c>
      <c r="K810" s="31">
        <f>Calculations!J788</f>
        <v>0</v>
      </c>
      <c r="L810" s="31">
        <f>Calculations!E788</f>
        <v>0</v>
      </c>
      <c r="M810" s="31">
        <f>Calculations!I788</f>
        <v>0</v>
      </c>
      <c r="N810" s="31">
        <f>Calculations!P788</f>
        <v>7.6999999999999999E-2</v>
      </c>
      <c r="O810" s="31">
        <f>Calculations!U788</f>
        <v>1.8895705521472392</v>
      </c>
      <c r="P810" s="31">
        <f>Calculations!N788</f>
        <v>1.4999999999999999E-2</v>
      </c>
      <c r="Q810" s="31">
        <f>Calculations!S788</f>
        <v>0.36809815950920244</v>
      </c>
      <c r="R810" s="31">
        <f>Calculations!M788</f>
        <v>3.5999999999999997E-2</v>
      </c>
      <c r="S810" s="31">
        <f>Calculations!R788</f>
        <v>0.8834355828220859</v>
      </c>
      <c r="T810" s="31">
        <f>Calculations!AA788</f>
        <v>0</v>
      </c>
      <c r="U810" s="31">
        <f>Calculations!AE788</f>
        <v>0</v>
      </c>
      <c r="V810" s="31">
        <f>Calculations!AB788</f>
        <v>0</v>
      </c>
      <c r="W810" s="31">
        <f>Calculations!AF788</f>
        <v>0</v>
      </c>
      <c r="X810" s="31">
        <f>Calculations!AC788</f>
        <v>0</v>
      </c>
      <c r="Y810" s="31">
        <f>Calculations!AG788</f>
        <v>0</v>
      </c>
      <c r="Z810" s="31">
        <f>Calculations!AD788</f>
        <v>0</v>
      </c>
      <c r="AA810" s="31">
        <f>Calculations!AH788</f>
        <v>0</v>
      </c>
      <c r="AB810" s="15" t="s">
        <v>64</v>
      </c>
      <c r="AC810" s="14" t="s">
        <v>2097</v>
      </c>
      <c r="AD810" s="22" t="s">
        <v>2119</v>
      </c>
      <c r="AE810" s="22" t="s">
        <v>2120</v>
      </c>
      <c r="AF810" s="22"/>
      <c r="AG810" s="14" t="s">
        <v>2124</v>
      </c>
    </row>
    <row r="811" spans="2:33" ht="37.5" x14ac:dyDescent="0.25">
      <c r="B811" s="54" t="str">
        <f>Calculations!A789</f>
        <v>R535B</v>
      </c>
      <c r="C811" s="14" t="str">
        <f>Calculations!B789</f>
        <v>School Field (South), Upper Mill Farm, GL7 6DX</v>
      </c>
      <c r="D811" s="9" t="str">
        <f>Calculations!C789</f>
        <v>Housing</v>
      </c>
      <c r="E811" s="31">
        <f>Calculations!D789</f>
        <v>0.85199999999999998</v>
      </c>
      <c r="F811" s="31">
        <f>Calculations!H789</f>
        <v>0.85199999999999998</v>
      </c>
      <c r="G811" s="31">
        <f>Calculations!L789</f>
        <v>100</v>
      </c>
      <c r="H811" s="31">
        <f>Calculations!G789</f>
        <v>0</v>
      </c>
      <c r="I811" s="31">
        <f>Calculations!K789</f>
        <v>0</v>
      </c>
      <c r="J811" s="31">
        <f>Calculations!F789</f>
        <v>0</v>
      </c>
      <c r="K811" s="31">
        <f>Calculations!J789</f>
        <v>0</v>
      </c>
      <c r="L811" s="31">
        <f>Calculations!E789</f>
        <v>0</v>
      </c>
      <c r="M811" s="31">
        <f>Calculations!I789</f>
        <v>0</v>
      </c>
      <c r="N811" s="31">
        <f>Calculations!P789</f>
        <v>0</v>
      </c>
      <c r="O811" s="31">
        <f>Calculations!U789</f>
        <v>0</v>
      </c>
      <c r="P811" s="31">
        <f>Calculations!N789</f>
        <v>0</v>
      </c>
      <c r="Q811" s="31">
        <f>Calculations!S789</f>
        <v>0</v>
      </c>
      <c r="R811" s="31">
        <f>Calculations!M789</f>
        <v>0</v>
      </c>
      <c r="S811" s="31">
        <f>Calculations!R789</f>
        <v>0</v>
      </c>
      <c r="T811" s="31">
        <f>Calculations!AA789</f>
        <v>0</v>
      </c>
      <c r="U811" s="31">
        <f>Calculations!AE789</f>
        <v>0</v>
      </c>
      <c r="V811" s="31">
        <f>Calculations!AB789</f>
        <v>0</v>
      </c>
      <c r="W811" s="31">
        <f>Calculations!AF789</f>
        <v>0</v>
      </c>
      <c r="X811" s="31">
        <f>Calculations!AC789</f>
        <v>0</v>
      </c>
      <c r="Y811" s="31">
        <f>Calculations!AG789</f>
        <v>0</v>
      </c>
      <c r="Z811" s="31">
        <f>Calculations!AD789</f>
        <v>0</v>
      </c>
      <c r="AA811" s="31">
        <f>Calculations!AH789</f>
        <v>0</v>
      </c>
      <c r="AB811" s="15" t="s">
        <v>64</v>
      </c>
      <c r="AC811" s="14" t="s">
        <v>2099</v>
      </c>
      <c r="AD811" s="22" t="s">
        <v>2107</v>
      </c>
      <c r="AE811" s="22" t="s">
        <v>2102</v>
      </c>
      <c r="AF811" s="22"/>
      <c r="AG811" s="14" t="s">
        <v>2122</v>
      </c>
    </row>
    <row r="812" spans="2:33" ht="37.5" x14ac:dyDescent="0.25">
      <c r="B812" s="54" t="str">
        <f>Calculations!A790</f>
        <v>R536</v>
      </c>
      <c r="C812" s="14" t="str">
        <f>Calculations!B790</f>
        <v>Upper Slaughter</v>
      </c>
      <c r="D812" s="9" t="str">
        <f>Calculations!C790</f>
        <v>Housing</v>
      </c>
      <c r="E812" s="31">
        <f>Calculations!D790</f>
        <v>0.38600000000000001</v>
      </c>
      <c r="F812" s="31">
        <f>Calculations!H790</f>
        <v>0.38600000000000001</v>
      </c>
      <c r="G812" s="31">
        <f>Calculations!L790</f>
        <v>100</v>
      </c>
      <c r="H812" s="31">
        <f>Calculations!G790</f>
        <v>0</v>
      </c>
      <c r="I812" s="31">
        <f>Calculations!K790</f>
        <v>0</v>
      </c>
      <c r="J812" s="31">
        <f>Calculations!F790</f>
        <v>0</v>
      </c>
      <c r="K812" s="31">
        <f>Calculations!J790</f>
        <v>0</v>
      </c>
      <c r="L812" s="31">
        <f>Calculations!E790</f>
        <v>0</v>
      </c>
      <c r="M812" s="31">
        <f>Calculations!I790</f>
        <v>0</v>
      </c>
      <c r="N812" s="31">
        <f>Calculations!P790</f>
        <v>0</v>
      </c>
      <c r="O812" s="31">
        <f>Calculations!U790</f>
        <v>0</v>
      </c>
      <c r="P812" s="31">
        <f>Calculations!N790</f>
        <v>0</v>
      </c>
      <c r="Q812" s="31">
        <f>Calculations!S790</f>
        <v>0</v>
      </c>
      <c r="R812" s="31">
        <f>Calculations!M790</f>
        <v>0</v>
      </c>
      <c r="S812" s="31">
        <f>Calculations!R790</f>
        <v>0</v>
      </c>
      <c r="T812" s="31">
        <f>Calculations!AA790</f>
        <v>0</v>
      </c>
      <c r="U812" s="31">
        <f>Calculations!AE790</f>
        <v>0</v>
      </c>
      <c r="V812" s="31">
        <f>Calculations!AB790</f>
        <v>0</v>
      </c>
      <c r="W812" s="31">
        <f>Calculations!AF790</f>
        <v>0</v>
      </c>
      <c r="X812" s="31">
        <f>Calculations!AC790</f>
        <v>0</v>
      </c>
      <c r="Y812" s="31">
        <f>Calculations!AG790</f>
        <v>0</v>
      </c>
      <c r="Z812" s="31">
        <f>Calculations!AD790</f>
        <v>0</v>
      </c>
      <c r="AA812" s="31">
        <f>Calculations!AH790</f>
        <v>0</v>
      </c>
      <c r="AB812" s="15" t="s">
        <v>64</v>
      </c>
      <c r="AC812" s="14" t="s">
        <v>2099</v>
      </c>
      <c r="AD812" s="22" t="s">
        <v>2107</v>
      </c>
      <c r="AE812" s="22" t="s">
        <v>2102</v>
      </c>
      <c r="AF812" s="22"/>
      <c r="AG812" s="14" t="s">
        <v>2122</v>
      </c>
    </row>
    <row r="813" spans="2:33" ht="37.5" x14ac:dyDescent="0.25">
      <c r="B813" s="54" t="str">
        <f>Calculations!A791</f>
        <v>R537</v>
      </c>
      <c r="C813" s="14" t="str">
        <f>Calculations!B791</f>
        <v>Duntisbourne Abbots</v>
      </c>
      <c r="D813" s="9" t="str">
        <f>Calculations!C791</f>
        <v>Housing</v>
      </c>
      <c r="E813" s="31">
        <f>Calculations!D791</f>
        <v>1.05</v>
      </c>
      <c r="F813" s="31">
        <f>Calculations!H791</f>
        <v>1.05</v>
      </c>
      <c r="G813" s="31">
        <f>Calculations!L791</f>
        <v>100</v>
      </c>
      <c r="H813" s="31">
        <f>Calculations!G791</f>
        <v>0</v>
      </c>
      <c r="I813" s="31">
        <f>Calculations!K791</f>
        <v>0</v>
      </c>
      <c r="J813" s="31">
        <f>Calculations!F791</f>
        <v>0</v>
      </c>
      <c r="K813" s="31">
        <f>Calculations!J791</f>
        <v>0</v>
      </c>
      <c r="L813" s="31">
        <f>Calculations!E791</f>
        <v>0</v>
      </c>
      <c r="M813" s="31">
        <f>Calculations!I791</f>
        <v>0</v>
      </c>
      <c r="N813" s="31">
        <f>Calculations!P791</f>
        <v>0</v>
      </c>
      <c r="O813" s="31">
        <f>Calculations!U791</f>
        <v>0</v>
      </c>
      <c r="P813" s="31">
        <f>Calculations!N791</f>
        <v>0</v>
      </c>
      <c r="Q813" s="31">
        <f>Calculations!S791</f>
        <v>0</v>
      </c>
      <c r="R813" s="31">
        <f>Calculations!M791</f>
        <v>0</v>
      </c>
      <c r="S813" s="31">
        <f>Calculations!R791</f>
        <v>0</v>
      </c>
      <c r="T813" s="31">
        <f>Calculations!AA791</f>
        <v>0</v>
      </c>
      <c r="U813" s="31">
        <f>Calculations!AE791</f>
        <v>0</v>
      </c>
      <c r="V813" s="31">
        <f>Calculations!AB791</f>
        <v>0</v>
      </c>
      <c r="W813" s="31">
        <f>Calculations!AF791</f>
        <v>0</v>
      </c>
      <c r="X813" s="31">
        <f>Calculations!AC791</f>
        <v>0</v>
      </c>
      <c r="Y813" s="31">
        <f>Calculations!AG791</f>
        <v>0</v>
      </c>
      <c r="Z813" s="31">
        <f>Calculations!AD791</f>
        <v>0</v>
      </c>
      <c r="AA813" s="31">
        <f>Calculations!AH791</f>
        <v>0</v>
      </c>
      <c r="AB813" s="15" t="s">
        <v>64</v>
      </c>
      <c r="AC813" s="14" t="s">
        <v>2098</v>
      </c>
      <c r="AD813" s="22" t="s">
        <v>2106</v>
      </c>
      <c r="AE813" s="22" t="s">
        <v>2101</v>
      </c>
      <c r="AF813" s="22"/>
      <c r="AG813" s="14" t="s">
        <v>2121</v>
      </c>
    </row>
    <row r="814" spans="2:33" ht="37.5" x14ac:dyDescent="0.25">
      <c r="B814" s="54" t="str">
        <f>Calculations!A792</f>
        <v>R538</v>
      </c>
      <c r="C814" s="14" t="str">
        <f>Calculations!B792</f>
        <v>Quenington</v>
      </c>
      <c r="D814" s="9" t="str">
        <f>Calculations!C792</f>
        <v>Housing</v>
      </c>
      <c r="E814" s="31">
        <f>Calculations!D792</f>
        <v>0.45700000000000002</v>
      </c>
      <c r="F814" s="31">
        <f>Calculations!H792</f>
        <v>0.45700000000000002</v>
      </c>
      <c r="G814" s="31">
        <f>Calculations!L792</f>
        <v>100</v>
      </c>
      <c r="H814" s="31">
        <f>Calculations!G792</f>
        <v>0</v>
      </c>
      <c r="I814" s="31">
        <f>Calculations!K792</f>
        <v>0</v>
      </c>
      <c r="J814" s="31">
        <f>Calculations!F792</f>
        <v>0</v>
      </c>
      <c r="K814" s="31">
        <f>Calculations!J792</f>
        <v>0</v>
      </c>
      <c r="L814" s="31">
        <f>Calculations!E792</f>
        <v>0</v>
      </c>
      <c r="M814" s="31">
        <f>Calculations!I792</f>
        <v>0</v>
      </c>
      <c r="N814" s="31">
        <f>Calculations!P792</f>
        <v>0</v>
      </c>
      <c r="O814" s="31">
        <f>Calculations!U792</f>
        <v>0</v>
      </c>
      <c r="P814" s="31">
        <f>Calculations!N792</f>
        <v>0</v>
      </c>
      <c r="Q814" s="31">
        <f>Calculations!S792</f>
        <v>0</v>
      </c>
      <c r="R814" s="31">
        <f>Calculations!M792</f>
        <v>0</v>
      </c>
      <c r="S814" s="31">
        <f>Calculations!R792</f>
        <v>0</v>
      </c>
      <c r="T814" s="31">
        <f>Calculations!AA792</f>
        <v>0</v>
      </c>
      <c r="U814" s="31">
        <f>Calculations!AE792</f>
        <v>0</v>
      </c>
      <c r="V814" s="31">
        <f>Calculations!AB792</f>
        <v>0</v>
      </c>
      <c r="W814" s="31">
        <f>Calculations!AF792</f>
        <v>0</v>
      </c>
      <c r="X814" s="31">
        <f>Calculations!AC792</f>
        <v>0</v>
      </c>
      <c r="Y814" s="31">
        <f>Calculations!AG792</f>
        <v>0</v>
      </c>
      <c r="Z814" s="31">
        <f>Calculations!AD792</f>
        <v>0</v>
      </c>
      <c r="AA814" s="31">
        <f>Calculations!AH792</f>
        <v>0</v>
      </c>
      <c r="AB814" s="15" t="s">
        <v>64</v>
      </c>
      <c r="AC814" s="14" t="s">
        <v>2099</v>
      </c>
      <c r="AD814" s="22" t="s">
        <v>2107</v>
      </c>
      <c r="AE814" s="22" t="s">
        <v>2102</v>
      </c>
      <c r="AF814" s="22"/>
      <c r="AG814" s="14" t="s">
        <v>2122</v>
      </c>
    </row>
    <row r="815" spans="2:33" ht="37.5" x14ac:dyDescent="0.25">
      <c r="B815" s="54" t="str">
        <f>Calculations!A793</f>
        <v>R539</v>
      </c>
      <c r="C815" s="14" t="str">
        <f>Calculations!B793</f>
        <v>Bibury</v>
      </c>
      <c r="D815" s="9" t="str">
        <f>Calculations!C793</f>
        <v>Housing</v>
      </c>
      <c r="E815" s="31">
        <f>Calculations!D793</f>
        <v>9.7000000000000003E-2</v>
      </c>
      <c r="F815" s="31">
        <f>Calculations!H793</f>
        <v>9.7000000000000003E-2</v>
      </c>
      <c r="G815" s="31">
        <f>Calculations!L793</f>
        <v>100</v>
      </c>
      <c r="H815" s="31">
        <f>Calculations!G793</f>
        <v>0</v>
      </c>
      <c r="I815" s="31">
        <f>Calculations!K793</f>
        <v>0</v>
      </c>
      <c r="J815" s="31">
        <f>Calculations!F793</f>
        <v>0</v>
      </c>
      <c r="K815" s="31">
        <f>Calculations!J793</f>
        <v>0</v>
      </c>
      <c r="L815" s="31">
        <f>Calculations!E793</f>
        <v>0</v>
      </c>
      <c r="M815" s="31">
        <f>Calculations!I793</f>
        <v>0</v>
      </c>
      <c r="N815" s="31">
        <f>Calculations!P793</f>
        <v>0</v>
      </c>
      <c r="O815" s="31">
        <f>Calculations!U793</f>
        <v>0</v>
      </c>
      <c r="P815" s="31">
        <f>Calculations!N793</f>
        <v>0</v>
      </c>
      <c r="Q815" s="31">
        <f>Calculations!S793</f>
        <v>0</v>
      </c>
      <c r="R815" s="31">
        <f>Calculations!M793</f>
        <v>0</v>
      </c>
      <c r="S815" s="31">
        <f>Calculations!R793</f>
        <v>0</v>
      </c>
      <c r="T815" s="31">
        <f>Calculations!AA793</f>
        <v>0</v>
      </c>
      <c r="U815" s="31">
        <f>Calculations!AE793</f>
        <v>0</v>
      </c>
      <c r="V815" s="31">
        <f>Calculations!AB793</f>
        <v>0</v>
      </c>
      <c r="W815" s="31">
        <f>Calculations!AF793</f>
        <v>0</v>
      </c>
      <c r="X815" s="31">
        <f>Calculations!AC793</f>
        <v>0</v>
      </c>
      <c r="Y815" s="31">
        <f>Calculations!AG793</f>
        <v>0</v>
      </c>
      <c r="Z815" s="31">
        <f>Calculations!AD793</f>
        <v>0</v>
      </c>
      <c r="AA815" s="31">
        <f>Calculations!AH793</f>
        <v>0</v>
      </c>
      <c r="AB815" s="15" t="s">
        <v>64</v>
      </c>
      <c r="AC815" s="14" t="s">
        <v>2099</v>
      </c>
      <c r="AD815" s="22" t="s">
        <v>2107</v>
      </c>
      <c r="AE815" s="22" t="s">
        <v>2102</v>
      </c>
      <c r="AF815" s="22"/>
      <c r="AG815" s="14" t="s">
        <v>2122</v>
      </c>
    </row>
    <row r="816" spans="2:33" ht="37.5" x14ac:dyDescent="0.25">
      <c r="B816" s="54" t="str">
        <f>Calculations!A794</f>
        <v>R540</v>
      </c>
      <c r="C816" s="14" t="str">
        <f>Calculations!B794</f>
        <v>Cold Aston</v>
      </c>
      <c r="D816" s="9" t="str">
        <f>Calculations!C794</f>
        <v>Housing</v>
      </c>
      <c r="E816" s="31">
        <f>Calculations!D794</f>
        <v>2.0680000000000001</v>
      </c>
      <c r="F816" s="31">
        <f>Calculations!H794</f>
        <v>2.0680000000000001</v>
      </c>
      <c r="G816" s="31">
        <f>Calculations!L794</f>
        <v>100</v>
      </c>
      <c r="H816" s="31">
        <f>Calculations!G794</f>
        <v>0</v>
      </c>
      <c r="I816" s="31">
        <f>Calculations!K794</f>
        <v>0</v>
      </c>
      <c r="J816" s="31">
        <f>Calculations!F794</f>
        <v>0</v>
      </c>
      <c r="K816" s="31">
        <f>Calculations!J794</f>
        <v>0</v>
      </c>
      <c r="L816" s="31">
        <f>Calculations!E794</f>
        <v>0</v>
      </c>
      <c r="M816" s="31">
        <f>Calculations!I794</f>
        <v>0</v>
      </c>
      <c r="N816" s="31">
        <f>Calculations!P794</f>
        <v>0</v>
      </c>
      <c r="O816" s="31">
        <f>Calculations!U794</f>
        <v>0</v>
      </c>
      <c r="P816" s="31">
        <f>Calculations!N794</f>
        <v>0</v>
      </c>
      <c r="Q816" s="31">
        <f>Calculations!S794</f>
        <v>0</v>
      </c>
      <c r="R816" s="31">
        <f>Calculations!M794</f>
        <v>0</v>
      </c>
      <c r="S816" s="31">
        <f>Calculations!R794</f>
        <v>0</v>
      </c>
      <c r="T816" s="31">
        <f>Calculations!AA794</f>
        <v>0</v>
      </c>
      <c r="U816" s="31">
        <f>Calculations!AE794</f>
        <v>0</v>
      </c>
      <c r="V816" s="31">
        <f>Calculations!AB794</f>
        <v>0</v>
      </c>
      <c r="W816" s="31">
        <f>Calculations!AF794</f>
        <v>0</v>
      </c>
      <c r="X816" s="31">
        <f>Calculations!AC794</f>
        <v>0</v>
      </c>
      <c r="Y816" s="31">
        <f>Calculations!AG794</f>
        <v>0</v>
      </c>
      <c r="Z816" s="31">
        <f>Calculations!AD794</f>
        <v>0</v>
      </c>
      <c r="AA816" s="31">
        <f>Calculations!AH794</f>
        <v>0</v>
      </c>
      <c r="AB816" s="15" t="s">
        <v>64</v>
      </c>
      <c r="AC816" s="14" t="s">
        <v>2098</v>
      </c>
      <c r="AD816" s="22" t="s">
        <v>2106</v>
      </c>
      <c r="AE816" s="22" t="s">
        <v>2101</v>
      </c>
      <c r="AF816" s="22"/>
      <c r="AG816" s="14" t="s">
        <v>2121</v>
      </c>
    </row>
    <row r="817" spans="2:33" ht="37.5" x14ac:dyDescent="0.25">
      <c r="B817" s="54" t="str">
        <f>Calculations!A795</f>
        <v>R541</v>
      </c>
      <c r="C817" s="14" t="str">
        <f>Calculations!B795</f>
        <v>Shipton Moyne</v>
      </c>
      <c r="D817" s="9" t="str">
        <f>Calculations!C795</f>
        <v>Housing</v>
      </c>
      <c r="E817" s="31">
        <f>Calculations!D795</f>
        <v>10.063000000000001</v>
      </c>
      <c r="F817" s="31">
        <f>Calculations!H795</f>
        <v>10.063000000000001</v>
      </c>
      <c r="G817" s="31">
        <f>Calculations!L795</f>
        <v>100</v>
      </c>
      <c r="H817" s="31">
        <f>Calculations!G795</f>
        <v>0</v>
      </c>
      <c r="I817" s="31">
        <f>Calculations!K795</f>
        <v>0</v>
      </c>
      <c r="J817" s="31">
        <f>Calculations!F795</f>
        <v>0</v>
      </c>
      <c r="K817" s="31">
        <f>Calculations!J795</f>
        <v>0</v>
      </c>
      <c r="L817" s="31">
        <f>Calculations!E795</f>
        <v>0</v>
      </c>
      <c r="M817" s="31">
        <f>Calculations!I795</f>
        <v>0</v>
      </c>
      <c r="N817" s="31">
        <f>Calculations!P795</f>
        <v>0.158</v>
      </c>
      <c r="O817" s="31">
        <f>Calculations!U795</f>
        <v>1.5701083175991255</v>
      </c>
      <c r="P817" s="31">
        <f>Calculations!N795</f>
        <v>0</v>
      </c>
      <c r="Q817" s="31">
        <f>Calculations!S795</f>
        <v>0</v>
      </c>
      <c r="R817" s="31">
        <f>Calculations!M795</f>
        <v>0</v>
      </c>
      <c r="S817" s="31">
        <f>Calculations!R795</f>
        <v>0</v>
      </c>
      <c r="T817" s="31">
        <f>Calculations!AA795</f>
        <v>0</v>
      </c>
      <c r="U817" s="31">
        <f>Calculations!AE795</f>
        <v>0</v>
      </c>
      <c r="V817" s="31">
        <f>Calculations!AB795</f>
        <v>0</v>
      </c>
      <c r="W817" s="31">
        <f>Calculations!AF795</f>
        <v>0</v>
      </c>
      <c r="X817" s="31">
        <f>Calculations!AC795</f>
        <v>0</v>
      </c>
      <c r="Y817" s="31">
        <f>Calculations!AG795</f>
        <v>0</v>
      </c>
      <c r="Z817" s="31">
        <f>Calculations!AD795</f>
        <v>0</v>
      </c>
      <c r="AA817" s="31">
        <f>Calculations!AH795</f>
        <v>0</v>
      </c>
      <c r="AB817" s="15" t="s">
        <v>64</v>
      </c>
      <c r="AC817" s="14" t="s">
        <v>2098</v>
      </c>
      <c r="AD817" s="22" t="s">
        <v>2106</v>
      </c>
      <c r="AE817" s="22" t="s">
        <v>2101</v>
      </c>
      <c r="AF817" s="22"/>
      <c r="AG817" s="14" t="s">
        <v>2121</v>
      </c>
    </row>
    <row r="818" spans="2:33" ht="37.5" x14ac:dyDescent="0.25">
      <c r="B818" s="54" t="str">
        <f>Calculations!A796</f>
        <v>R542</v>
      </c>
      <c r="C818" s="14" t="str">
        <f>Calculations!B796</f>
        <v>Kemble</v>
      </c>
      <c r="D818" s="9" t="str">
        <f>Calculations!C796</f>
        <v>Housing</v>
      </c>
      <c r="E818" s="31">
        <f>Calculations!D796</f>
        <v>0.53300000000000003</v>
      </c>
      <c r="F818" s="31">
        <f>Calculations!H796</f>
        <v>0.53300000000000003</v>
      </c>
      <c r="G818" s="31">
        <f>Calculations!L796</f>
        <v>100</v>
      </c>
      <c r="H818" s="31">
        <f>Calculations!G796</f>
        <v>0</v>
      </c>
      <c r="I818" s="31">
        <f>Calculations!K796</f>
        <v>0</v>
      </c>
      <c r="J818" s="31">
        <f>Calculations!F796</f>
        <v>0</v>
      </c>
      <c r="K818" s="31">
        <f>Calculations!J796</f>
        <v>0</v>
      </c>
      <c r="L818" s="31">
        <f>Calculations!E796</f>
        <v>0</v>
      </c>
      <c r="M818" s="31">
        <f>Calculations!I796</f>
        <v>0</v>
      </c>
      <c r="N818" s="31">
        <f>Calculations!P796</f>
        <v>0</v>
      </c>
      <c r="O818" s="31">
        <f>Calculations!U796</f>
        <v>0</v>
      </c>
      <c r="P818" s="31">
        <f>Calculations!N796</f>
        <v>0</v>
      </c>
      <c r="Q818" s="31">
        <f>Calculations!S796</f>
        <v>0</v>
      </c>
      <c r="R818" s="31">
        <f>Calculations!M796</f>
        <v>0</v>
      </c>
      <c r="S818" s="31">
        <f>Calculations!R796</f>
        <v>0</v>
      </c>
      <c r="T818" s="31">
        <f>Calculations!AA796</f>
        <v>0</v>
      </c>
      <c r="U818" s="31">
        <f>Calculations!AE796</f>
        <v>0</v>
      </c>
      <c r="V818" s="31">
        <f>Calculations!AB796</f>
        <v>0</v>
      </c>
      <c r="W818" s="31">
        <f>Calculations!AF796</f>
        <v>0</v>
      </c>
      <c r="X818" s="31">
        <f>Calculations!AC796</f>
        <v>0</v>
      </c>
      <c r="Y818" s="31">
        <f>Calculations!AG796</f>
        <v>0</v>
      </c>
      <c r="Z818" s="31">
        <f>Calculations!AD796</f>
        <v>0</v>
      </c>
      <c r="AA818" s="31">
        <f>Calculations!AH796</f>
        <v>0</v>
      </c>
      <c r="AB818" s="15" t="s">
        <v>64</v>
      </c>
      <c r="AC818" s="14" t="s">
        <v>2099</v>
      </c>
      <c r="AD818" s="22" t="s">
        <v>2107</v>
      </c>
      <c r="AE818" s="22" t="s">
        <v>2102</v>
      </c>
      <c r="AF818" s="22"/>
      <c r="AG818" s="14" t="s">
        <v>2122</v>
      </c>
    </row>
    <row r="819" spans="2:33" ht="37.5" x14ac:dyDescent="0.25">
      <c r="B819" s="54" t="str">
        <f>Calculations!A797</f>
        <v>R543</v>
      </c>
      <c r="C819" s="14" t="str">
        <f>Calculations!B797</f>
        <v>Coberley</v>
      </c>
      <c r="D819" s="9" t="str">
        <f>Calculations!C797</f>
        <v>Housing</v>
      </c>
      <c r="E819" s="31">
        <f>Calculations!D797</f>
        <v>0.32</v>
      </c>
      <c r="F819" s="31">
        <f>Calculations!H797</f>
        <v>0.32</v>
      </c>
      <c r="G819" s="31">
        <f>Calculations!L797</f>
        <v>100</v>
      </c>
      <c r="H819" s="31">
        <f>Calculations!G797</f>
        <v>0</v>
      </c>
      <c r="I819" s="31">
        <f>Calculations!K797</f>
        <v>0</v>
      </c>
      <c r="J819" s="31">
        <f>Calculations!F797</f>
        <v>0</v>
      </c>
      <c r="K819" s="31">
        <f>Calculations!J797</f>
        <v>0</v>
      </c>
      <c r="L819" s="31">
        <f>Calculations!E797</f>
        <v>0</v>
      </c>
      <c r="M819" s="31">
        <f>Calculations!I797</f>
        <v>0</v>
      </c>
      <c r="N819" s="31">
        <f>Calculations!P797</f>
        <v>0</v>
      </c>
      <c r="O819" s="31">
        <f>Calculations!U797</f>
        <v>0</v>
      </c>
      <c r="P819" s="31">
        <f>Calculations!N797</f>
        <v>0</v>
      </c>
      <c r="Q819" s="31">
        <f>Calculations!S797</f>
        <v>0</v>
      </c>
      <c r="R819" s="31">
        <f>Calculations!M797</f>
        <v>0</v>
      </c>
      <c r="S819" s="31">
        <f>Calculations!R797</f>
        <v>0</v>
      </c>
      <c r="T819" s="31">
        <f>Calculations!AA797</f>
        <v>0</v>
      </c>
      <c r="U819" s="31">
        <f>Calculations!AE797</f>
        <v>0</v>
      </c>
      <c r="V819" s="31">
        <f>Calculations!AB797</f>
        <v>0</v>
      </c>
      <c r="W819" s="31">
        <f>Calculations!AF797</f>
        <v>0</v>
      </c>
      <c r="X819" s="31">
        <f>Calculations!AC797</f>
        <v>0</v>
      </c>
      <c r="Y819" s="31">
        <f>Calculations!AG797</f>
        <v>0</v>
      </c>
      <c r="Z819" s="31">
        <f>Calculations!AD797</f>
        <v>0</v>
      </c>
      <c r="AA819" s="31">
        <f>Calculations!AH797</f>
        <v>0</v>
      </c>
      <c r="AB819" s="15" t="s">
        <v>64</v>
      </c>
      <c r="AC819" s="14" t="s">
        <v>2099</v>
      </c>
      <c r="AD819" s="22" t="s">
        <v>2107</v>
      </c>
      <c r="AE819" s="22" t="s">
        <v>2102</v>
      </c>
      <c r="AF819" s="22"/>
      <c r="AG819" s="14" t="s">
        <v>2122</v>
      </c>
    </row>
    <row r="820" spans="2:33" ht="37.5" x14ac:dyDescent="0.25">
      <c r="B820" s="54" t="str">
        <f>Calculations!A798</f>
        <v>R544</v>
      </c>
      <c r="C820" s="14" t="str">
        <f>Calculations!B798</f>
        <v>Little Rissington</v>
      </c>
      <c r="D820" s="9" t="str">
        <f>Calculations!C798</f>
        <v>Housing</v>
      </c>
      <c r="E820" s="31">
        <f>Calculations!D798</f>
        <v>0.71799999999999997</v>
      </c>
      <c r="F820" s="31">
        <f>Calculations!H798</f>
        <v>0.71799999999999997</v>
      </c>
      <c r="G820" s="31">
        <f>Calculations!L798</f>
        <v>100</v>
      </c>
      <c r="H820" s="31">
        <f>Calculations!G798</f>
        <v>0</v>
      </c>
      <c r="I820" s="31">
        <f>Calculations!K798</f>
        <v>0</v>
      </c>
      <c r="J820" s="31">
        <f>Calculations!F798</f>
        <v>0</v>
      </c>
      <c r="K820" s="31">
        <f>Calculations!J798</f>
        <v>0</v>
      </c>
      <c r="L820" s="31">
        <f>Calculations!E798</f>
        <v>0</v>
      </c>
      <c r="M820" s="31">
        <f>Calculations!I798</f>
        <v>0</v>
      </c>
      <c r="N820" s="31">
        <f>Calculations!P798</f>
        <v>0</v>
      </c>
      <c r="O820" s="31">
        <f>Calculations!U798</f>
        <v>0</v>
      </c>
      <c r="P820" s="31">
        <f>Calculations!N798</f>
        <v>0</v>
      </c>
      <c r="Q820" s="31">
        <f>Calculations!S798</f>
        <v>0</v>
      </c>
      <c r="R820" s="31">
        <f>Calculations!M798</f>
        <v>0</v>
      </c>
      <c r="S820" s="31">
        <f>Calculations!R798</f>
        <v>0</v>
      </c>
      <c r="T820" s="31">
        <f>Calculations!AA798</f>
        <v>0</v>
      </c>
      <c r="U820" s="31">
        <f>Calculations!AE798</f>
        <v>0</v>
      </c>
      <c r="V820" s="31">
        <f>Calculations!AB798</f>
        <v>0</v>
      </c>
      <c r="W820" s="31">
        <f>Calculations!AF798</f>
        <v>0</v>
      </c>
      <c r="X820" s="31">
        <f>Calculations!AC798</f>
        <v>0</v>
      </c>
      <c r="Y820" s="31">
        <f>Calculations!AG798</f>
        <v>0</v>
      </c>
      <c r="Z820" s="31">
        <f>Calculations!AD798</f>
        <v>0</v>
      </c>
      <c r="AA820" s="31">
        <f>Calculations!AH798</f>
        <v>0</v>
      </c>
      <c r="AB820" s="15" t="s">
        <v>64</v>
      </c>
      <c r="AC820" s="14" t="s">
        <v>2099</v>
      </c>
      <c r="AD820" s="22" t="s">
        <v>2107</v>
      </c>
      <c r="AE820" s="22" t="s">
        <v>2102</v>
      </c>
      <c r="AF820" s="22"/>
      <c r="AG820" s="14" t="s">
        <v>2122</v>
      </c>
    </row>
    <row r="821" spans="2:33" ht="37.5" x14ac:dyDescent="0.25">
      <c r="B821" s="54" t="str">
        <f>Calculations!A799</f>
        <v>R545</v>
      </c>
      <c r="C821" s="14" t="str">
        <f>Calculations!B799</f>
        <v>Sevenhampton</v>
      </c>
      <c r="D821" s="9" t="str">
        <f>Calculations!C799</f>
        <v>Housing</v>
      </c>
      <c r="E821" s="31">
        <f>Calculations!D799</f>
        <v>0.40799999999999997</v>
      </c>
      <c r="F821" s="31">
        <f>Calculations!H799</f>
        <v>0.40799999999999997</v>
      </c>
      <c r="G821" s="31">
        <f>Calculations!L799</f>
        <v>100</v>
      </c>
      <c r="H821" s="31">
        <f>Calculations!G799</f>
        <v>0</v>
      </c>
      <c r="I821" s="31">
        <f>Calculations!K799</f>
        <v>0</v>
      </c>
      <c r="J821" s="31">
        <f>Calculations!F799</f>
        <v>0</v>
      </c>
      <c r="K821" s="31">
        <f>Calculations!J799</f>
        <v>0</v>
      </c>
      <c r="L821" s="31">
        <f>Calculations!E799</f>
        <v>0</v>
      </c>
      <c r="M821" s="31">
        <f>Calculations!I799</f>
        <v>0</v>
      </c>
      <c r="N821" s="31">
        <f>Calculations!P799</f>
        <v>0</v>
      </c>
      <c r="O821" s="31">
        <f>Calculations!U799</f>
        <v>0</v>
      </c>
      <c r="P821" s="31">
        <f>Calculations!N799</f>
        <v>0</v>
      </c>
      <c r="Q821" s="31">
        <f>Calculations!S799</f>
        <v>0</v>
      </c>
      <c r="R821" s="31">
        <f>Calculations!M799</f>
        <v>0</v>
      </c>
      <c r="S821" s="31">
        <f>Calculations!R799</f>
        <v>0</v>
      </c>
      <c r="T821" s="31">
        <f>Calculations!AA799</f>
        <v>0</v>
      </c>
      <c r="U821" s="31">
        <f>Calculations!AE799</f>
        <v>0</v>
      </c>
      <c r="V821" s="31">
        <f>Calculations!AB799</f>
        <v>0</v>
      </c>
      <c r="W821" s="31">
        <f>Calculations!AF799</f>
        <v>0</v>
      </c>
      <c r="X821" s="31">
        <f>Calculations!AC799</f>
        <v>0</v>
      </c>
      <c r="Y821" s="31">
        <f>Calculations!AG799</f>
        <v>0</v>
      </c>
      <c r="Z821" s="31">
        <f>Calculations!AD799</f>
        <v>0</v>
      </c>
      <c r="AA821" s="31">
        <f>Calculations!AH799</f>
        <v>0</v>
      </c>
      <c r="AB821" s="15" t="s">
        <v>64</v>
      </c>
      <c r="AC821" s="14" t="s">
        <v>2099</v>
      </c>
      <c r="AD821" s="22" t="s">
        <v>2107</v>
      </c>
      <c r="AE821" s="22" t="s">
        <v>2102</v>
      </c>
      <c r="AF821" s="22"/>
      <c r="AG821" s="14" t="s">
        <v>2122</v>
      </c>
    </row>
    <row r="822" spans="2:33" ht="37.5" x14ac:dyDescent="0.25">
      <c r="B822" s="54" t="str">
        <f>Calculations!A800</f>
        <v>R546</v>
      </c>
      <c r="C822" s="14" t="str">
        <f>Calculations!B800</f>
        <v>Coates</v>
      </c>
      <c r="D822" s="9" t="str">
        <f>Calculations!C800</f>
        <v>Housing</v>
      </c>
      <c r="E822" s="31">
        <f>Calculations!D800</f>
        <v>1.466</v>
      </c>
      <c r="F822" s="31">
        <f>Calculations!H800</f>
        <v>1.466</v>
      </c>
      <c r="G822" s="31">
        <f>Calculations!L800</f>
        <v>100</v>
      </c>
      <c r="H822" s="31">
        <f>Calculations!G800</f>
        <v>0</v>
      </c>
      <c r="I822" s="31">
        <f>Calculations!K800</f>
        <v>0</v>
      </c>
      <c r="J822" s="31">
        <f>Calculations!F800</f>
        <v>0</v>
      </c>
      <c r="K822" s="31">
        <f>Calculations!J800</f>
        <v>0</v>
      </c>
      <c r="L822" s="31">
        <f>Calculations!E800</f>
        <v>0</v>
      </c>
      <c r="M822" s="31">
        <f>Calculations!I800</f>
        <v>0</v>
      </c>
      <c r="N822" s="31">
        <f>Calculations!P800</f>
        <v>7.0000000000000001E-3</v>
      </c>
      <c r="O822" s="31">
        <f>Calculations!U800</f>
        <v>0.47748976807639837</v>
      </c>
      <c r="P822" s="31">
        <f>Calculations!N800</f>
        <v>0</v>
      </c>
      <c r="Q822" s="31">
        <f>Calculations!S800</f>
        <v>0</v>
      </c>
      <c r="R822" s="31">
        <f>Calculations!M800</f>
        <v>0</v>
      </c>
      <c r="S822" s="31">
        <f>Calculations!R800</f>
        <v>0</v>
      </c>
      <c r="T822" s="31">
        <f>Calculations!AA800</f>
        <v>0</v>
      </c>
      <c r="U822" s="31">
        <f>Calculations!AE800</f>
        <v>0</v>
      </c>
      <c r="V822" s="31">
        <f>Calculations!AB800</f>
        <v>0</v>
      </c>
      <c r="W822" s="31">
        <f>Calculations!AF800</f>
        <v>0</v>
      </c>
      <c r="X822" s="31">
        <f>Calculations!AC800</f>
        <v>0</v>
      </c>
      <c r="Y822" s="31">
        <f>Calculations!AG800</f>
        <v>0</v>
      </c>
      <c r="Z822" s="31">
        <f>Calculations!AD800</f>
        <v>0</v>
      </c>
      <c r="AA822" s="31">
        <f>Calculations!AH800</f>
        <v>0</v>
      </c>
      <c r="AB822" s="15" t="s">
        <v>64</v>
      </c>
      <c r="AC822" s="14" t="s">
        <v>2098</v>
      </c>
      <c r="AD822" s="22" t="s">
        <v>2106</v>
      </c>
      <c r="AE822" s="22" t="s">
        <v>2101</v>
      </c>
      <c r="AF822" s="22"/>
      <c r="AG822" s="14" t="s">
        <v>2121</v>
      </c>
    </row>
    <row r="823" spans="2:33" ht="112.5" x14ac:dyDescent="0.25">
      <c r="B823" s="54" t="str">
        <f>Calculations!A801</f>
        <v>R547</v>
      </c>
      <c r="C823" s="14" t="str">
        <f>Calculations!B801</f>
        <v>Somerford Keynes</v>
      </c>
      <c r="D823" s="9" t="str">
        <f>Calculations!C801</f>
        <v>Housing</v>
      </c>
      <c r="E823" s="31">
        <f>Calculations!D801</f>
        <v>0.86</v>
      </c>
      <c r="F823" s="31">
        <f>Calculations!H801</f>
        <v>0.629</v>
      </c>
      <c r="G823" s="31">
        <f>Calculations!L801</f>
        <v>73.139534883720941</v>
      </c>
      <c r="H823" s="31">
        <f>Calculations!G801</f>
        <v>0.184</v>
      </c>
      <c r="I823" s="31">
        <f>Calculations!K801</f>
        <v>21.395348837209301</v>
      </c>
      <c r="J823" s="31">
        <f>Calculations!F801</f>
        <v>0</v>
      </c>
      <c r="K823" s="31">
        <f>Calculations!J801</f>
        <v>0</v>
      </c>
      <c r="L823" s="31">
        <f>Calculations!E801</f>
        <v>4.7E-2</v>
      </c>
      <c r="M823" s="31">
        <f>Calculations!I801</f>
        <v>5.4651162790697674</v>
      </c>
      <c r="N823" s="31">
        <f>Calculations!P801</f>
        <v>1.4E-2</v>
      </c>
      <c r="O823" s="31">
        <f>Calculations!U801</f>
        <v>1.6279069767441861</v>
      </c>
      <c r="P823" s="31">
        <f>Calculations!N801</f>
        <v>0</v>
      </c>
      <c r="Q823" s="31">
        <f>Calculations!S801</f>
        <v>0</v>
      </c>
      <c r="R823" s="31">
        <f>Calculations!M801</f>
        <v>4.0000000000000001E-3</v>
      </c>
      <c r="S823" s="31">
        <f>Calculations!R801</f>
        <v>0.46511627906976744</v>
      </c>
      <c r="T823" s="31">
        <f>Calculations!AA801</f>
        <v>0</v>
      </c>
      <c r="U823" s="31">
        <f>Calculations!AE801</f>
        <v>0</v>
      </c>
      <c r="V823" s="31">
        <f>Calculations!AB801</f>
        <v>0</v>
      </c>
      <c r="W823" s="31">
        <f>Calculations!AF801</f>
        <v>0</v>
      </c>
      <c r="X823" s="31">
        <f>Calculations!AC801</f>
        <v>0</v>
      </c>
      <c r="Y823" s="31">
        <f>Calculations!AG801</f>
        <v>0</v>
      </c>
      <c r="Z823" s="31">
        <f>Calculations!AD801</f>
        <v>0</v>
      </c>
      <c r="AA823" s="31">
        <f>Calculations!AH801</f>
        <v>0</v>
      </c>
      <c r="AB823" s="15" t="s">
        <v>64</v>
      </c>
      <c r="AC823" s="14" t="s">
        <v>2096</v>
      </c>
      <c r="AD823" s="22" t="s">
        <v>2114</v>
      </c>
      <c r="AE823" s="22" t="s">
        <v>2100</v>
      </c>
      <c r="AF823" s="22"/>
      <c r="AG823" s="14" t="s">
        <v>2126</v>
      </c>
    </row>
    <row r="824" spans="2:33" ht="37.5" x14ac:dyDescent="0.25">
      <c r="B824" s="54" t="str">
        <f>Calculations!A802</f>
        <v>R548</v>
      </c>
      <c r="C824" s="14" t="str">
        <f>Calculations!B802</f>
        <v>Land E of A435 and E of Cultham Lane</v>
      </c>
      <c r="D824" s="9" t="str">
        <f>Calculations!C802</f>
        <v>Housing</v>
      </c>
      <c r="E824" s="31">
        <f>Calculations!D802</f>
        <v>0.49199999999999999</v>
      </c>
      <c r="F824" s="31">
        <f>Calculations!H802</f>
        <v>0.49199999999999999</v>
      </c>
      <c r="G824" s="31">
        <f>Calculations!L802</f>
        <v>100</v>
      </c>
      <c r="H824" s="31">
        <f>Calculations!G802</f>
        <v>0</v>
      </c>
      <c r="I824" s="31">
        <f>Calculations!K802</f>
        <v>0</v>
      </c>
      <c r="J824" s="31">
        <f>Calculations!F802</f>
        <v>0</v>
      </c>
      <c r="K824" s="31">
        <f>Calculations!J802</f>
        <v>0</v>
      </c>
      <c r="L824" s="31">
        <f>Calculations!E802</f>
        <v>0</v>
      </c>
      <c r="M824" s="31">
        <f>Calculations!I802</f>
        <v>0</v>
      </c>
      <c r="N824" s="31">
        <f>Calculations!P802</f>
        <v>0</v>
      </c>
      <c r="O824" s="31">
        <f>Calculations!U802</f>
        <v>0</v>
      </c>
      <c r="P824" s="31">
        <f>Calculations!N802</f>
        <v>0</v>
      </c>
      <c r="Q824" s="31">
        <f>Calculations!S802</f>
        <v>0</v>
      </c>
      <c r="R824" s="31">
        <f>Calculations!M802</f>
        <v>0</v>
      </c>
      <c r="S824" s="31">
        <f>Calculations!R802</f>
        <v>0</v>
      </c>
      <c r="T824" s="31">
        <f>Calculations!AA802</f>
        <v>0</v>
      </c>
      <c r="U824" s="31">
        <f>Calculations!AE802</f>
        <v>0</v>
      </c>
      <c r="V824" s="31">
        <f>Calculations!AB802</f>
        <v>0</v>
      </c>
      <c r="W824" s="31">
        <f>Calculations!AF802</f>
        <v>0</v>
      </c>
      <c r="X824" s="31">
        <f>Calculations!AC802</f>
        <v>0</v>
      </c>
      <c r="Y824" s="31">
        <f>Calculations!AG802</f>
        <v>0</v>
      </c>
      <c r="Z824" s="31">
        <f>Calculations!AD802</f>
        <v>0</v>
      </c>
      <c r="AA824" s="31">
        <f>Calculations!AH802</f>
        <v>0</v>
      </c>
      <c r="AB824" s="15" t="s">
        <v>64</v>
      </c>
      <c r="AC824" s="14" t="s">
        <v>2099</v>
      </c>
      <c r="AD824" s="22" t="s">
        <v>2107</v>
      </c>
      <c r="AE824" s="22" t="s">
        <v>2102</v>
      </c>
      <c r="AF824" s="22"/>
      <c r="AG824" s="14" t="s">
        <v>2122</v>
      </c>
    </row>
    <row r="825" spans="2:33" ht="37.5" x14ac:dyDescent="0.25">
      <c r="B825" s="54" t="str">
        <f>Calculations!A803</f>
        <v>R549</v>
      </c>
      <c r="C825" s="14" t="str">
        <f>Calculations!B803</f>
        <v>Land at Hampnett Farm</v>
      </c>
      <c r="D825" s="9" t="str">
        <f>Calculations!C803</f>
        <v>Housing</v>
      </c>
      <c r="E825" s="31">
        <f>Calculations!D803</f>
        <v>1.1339999999999999</v>
      </c>
      <c r="F825" s="31">
        <f>Calculations!H803</f>
        <v>1.1339999999999999</v>
      </c>
      <c r="G825" s="31">
        <f>Calculations!L803</f>
        <v>100</v>
      </c>
      <c r="H825" s="31">
        <f>Calculations!G803</f>
        <v>0</v>
      </c>
      <c r="I825" s="31">
        <f>Calculations!K803</f>
        <v>0</v>
      </c>
      <c r="J825" s="31">
        <f>Calculations!F803</f>
        <v>0</v>
      </c>
      <c r="K825" s="31">
        <f>Calculations!J803</f>
        <v>0</v>
      </c>
      <c r="L825" s="31">
        <f>Calculations!E803</f>
        <v>0</v>
      </c>
      <c r="M825" s="31">
        <f>Calculations!I803</f>
        <v>0</v>
      </c>
      <c r="N825" s="31">
        <f>Calculations!P803</f>
        <v>0</v>
      </c>
      <c r="O825" s="31">
        <f>Calculations!U803</f>
        <v>0</v>
      </c>
      <c r="P825" s="31">
        <f>Calculations!N803</f>
        <v>0</v>
      </c>
      <c r="Q825" s="31">
        <f>Calculations!S803</f>
        <v>0</v>
      </c>
      <c r="R825" s="31">
        <f>Calculations!M803</f>
        <v>0</v>
      </c>
      <c r="S825" s="31">
        <f>Calculations!R803</f>
        <v>0</v>
      </c>
      <c r="T825" s="31">
        <f>Calculations!AA803</f>
        <v>0</v>
      </c>
      <c r="U825" s="31">
        <f>Calculations!AE803</f>
        <v>0</v>
      </c>
      <c r="V825" s="31">
        <f>Calculations!AB803</f>
        <v>0</v>
      </c>
      <c r="W825" s="31">
        <f>Calculations!AF803</f>
        <v>0</v>
      </c>
      <c r="X825" s="31">
        <f>Calculations!AC803</f>
        <v>0</v>
      </c>
      <c r="Y825" s="31">
        <f>Calculations!AG803</f>
        <v>0</v>
      </c>
      <c r="Z825" s="31">
        <f>Calculations!AD803</f>
        <v>0</v>
      </c>
      <c r="AA825" s="31">
        <f>Calculations!AH803</f>
        <v>0</v>
      </c>
      <c r="AB825" s="15" t="s">
        <v>64</v>
      </c>
      <c r="AC825" s="14" t="s">
        <v>2098</v>
      </c>
      <c r="AD825" s="22" t="s">
        <v>2106</v>
      </c>
      <c r="AE825" s="22" t="s">
        <v>2101</v>
      </c>
      <c r="AF825" s="22"/>
      <c r="AG825" s="14" t="s">
        <v>2121</v>
      </c>
    </row>
    <row r="826" spans="2:33" ht="37.5" x14ac:dyDescent="0.25">
      <c r="B826" s="54" t="str">
        <f>Calculations!A804</f>
        <v>R55</v>
      </c>
      <c r="C826" s="14" t="str">
        <f>Calculations!B804</f>
        <v>Bibury</v>
      </c>
      <c r="D826" s="9" t="str">
        <f>Calculations!C804</f>
        <v>Housing</v>
      </c>
      <c r="E826" s="31">
        <f>Calculations!D804</f>
        <v>0.36499999999999999</v>
      </c>
      <c r="F826" s="31">
        <f>Calculations!H804</f>
        <v>0.36499999999999999</v>
      </c>
      <c r="G826" s="31">
        <f>Calculations!L804</f>
        <v>100</v>
      </c>
      <c r="H826" s="31">
        <f>Calculations!G804</f>
        <v>0</v>
      </c>
      <c r="I826" s="31">
        <f>Calculations!K804</f>
        <v>0</v>
      </c>
      <c r="J826" s="31">
        <f>Calculations!F804</f>
        <v>0</v>
      </c>
      <c r="K826" s="31">
        <f>Calculations!J804</f>
        <v>0</v>
      </c>
      <c r="L826" s="31">
        <f>Calculations!E804</f>
        <v>0</v>
      </c>
      <c r="M826" s="31">
        <f>Calculations!I804</f>
        <v>0</v>
      </c>
      <c r="N826" s="31">
        <f>Calculations!P804</f>
        <v>0</v>
      </c>
      <c r="O826" s="31">
        <f>Calculations!U804</f>
        <v>0</v>
      </c>
      <c r="P826" s="31">
        <f>Calculations!N804</f>
        <v>0</v>
      </c>
      <c r="Q826" s="31">
        <f>Calculations!S804</f>
        <v>0</v>
      </c>
      <c r="R826" s="31">
        <f>Calculations!M804</f>
        <v>0</v>
      </c>
      <c r="S826" s="31">
        <f>Calculations!R804</f>
        <v>0</v>
      </c>
      <c r="T826" s="31">
        <f>Calculations!AA804</f>
        <v>0</v>
      </c>
      <c r="U826" s="31">
        <f>Calculations!AE804</f>
        <v>0</v>
      </c>
      <c r="V826" s="31">
        <f>Calculations!AB804</f>
        <v>0</v>
      </c>
      <c r="W826" s="31">
        <f>Calculations!AF804</f>
        <v>0</v>
      </c>
      <c r="X826" s="31">
        <f>Calculations!AC804</f>
        <v>0</v>
      </c>
      <c r="Y826" s="31">
        <f>Calculations!AG804</f>
        <v>0</v>
      </c>
      <c r="Z826" s="31">
        <f>Calculations!AD804</f>
        <v>0</v>
      </c>
      <c r="AA826" s="31">
        <f>Calculations!AH804</f>
        <v>0</v>
      </c>
      <c r="AB826" s="15" t="s">
        <v>64</v>
      </c>
      <c r="AC826" s="14" t="s">
        <v>2099</v>
      </c>
      <c r="AD826" s="22" t="s">
        <v>2107</v>
      </c>
      <c r="AE826" s="22" t="s">
        <v>2102</v>
      </c>
      <c r="AF826" s="22"/>
      <c r="AG826" s="14" t="s">
        <v>2122</v>
      </c>
    </row>
    <row r="827" spans="2:33" ht="25" x14ac:dyDescent="0.25">
      <c r="B827" s="54" t="str">
        <f>Calculations!A805</f>
        <v>R550</v>
      </c>
      <c r="C827" s="14" t="str">
        <f>Calculations!B805</f>
        <v>Land NE of Cotswold Agricultural Centre</v>
      </c>
      <c r="D827" s="9" t="str">
        <f>Calculations!C805</f>
        <v>Housing</v>
      </c>
      <c r="E827" s="31">
        <f>Calculations!D805</f>
        <v>4.4119999999999999</v>
      </c>
      <c r="F827" s="31">
        <f>Calculations!H805</f>
        <v>4.4119999999999999</v>
      </c>
      <c r="G827" s="31">
        <f>Calculations!L805</f>
        <v>100</v>
      </c>
      <c r="H827" s="31">
        <f>Calculations!G805</f>
        <v>0</v>
      </c>
      <c r="I827" s="31">
        <f>Calculations!K805</f>
        <v>0</v>
      </c>
      <c r="J827" s="31">
        <f>Calculations!F805</f>
        <v>0</v>
      </c>
      <c r="K827" s="31">
        <f>Calculations!J805</f>
        <v>0</v>
      </c>
      <c r="L827" s="31">
        <f>Calculations!E805</f>
        <v>0</v>
      </c>
      <c r="M827" s="31">
        <f>Calculations!I805</f>
        <v>0</v>
      </c>
      <c r="N827" s="31">
        <f>Calculations!P805</f>
        <v>0.108</v>
      </c>
      <c r="O827" s="31">
        <f>Calculations!U805</f>
        <v>2.4478694469628288</v>
      </c>
      <c r="P827" s="31">
        <f>Calculations!N805</f>
        <v>8.0000000000000002E-3</v>
      </c>
      <c r="Q827" s="31">
        <f>Calculations!S805</f>
        <v>0.18132366273798731</v>
      </c>
      <c r="R827" s="31">
        <f>Calculations!M805</f>
        <v>0</v>
      </c>
      <c r="S827" s="31">
        <f>Calculations!R805</f>
        <v>0</v>
      </c>
      <c r="T827" s="31">
        <f>Calculations!AA805</f>
        <v>0</v>
      </c>
      <c r="U827" s="31">
        <f>Calculations!AE805</f>
        <v>0</v>
      </c>
      <c r="V827" s="31">
        <f>Calculations!AB805</f>
        <v>0</v>
      </c>
      <c r="W827" s="31">
        <f>Calculations!AF805</f>
        <v>0</v>
      </c>
      <c r="X827" s="31">
        <f>Calculations!AC805</f>
        <v>0</v>
      </c>
      <c r="Y827" s="31">
        <f>Calculations!AG805</f>
        <v>0</v>
      </c>
      <c r="Z827" s="31">
        <f>Calculations!AD805</f>
        <v>0</v>
      </c>
      <c r="AA827" s="31">
        <f>Calculations!AH805</f>
        <v>0</v>
      </c>
      <c r="AB827" s="15" t="s">
        <v>64</v>
      </c>
      <c r="AC827" s="14" t="s">
        <v>2097</v>
      </c>
      <c r="AD827" s="22" t="s">
        <v>2119</v>
      </c>
      <c r="AE827" s="22" t="s">
        <v>2120</v>
      </c>
      <c r="AF827" s="22"/>
      <c r="AG827" s="14" t="s">
        <v>2124</v>
      </c>
    </row>
    <row r="828" spans="2:33" ht="37.5" x14ac:dyDescent="0.25">
      <c r="B828" s="54" t="str">
        <f>Calculations!A806</f>
        <v>R551</v>
      </c>
      <c r="C828" s="14" t="str">
        <f>Calculations!B806</f>
        <v>Land SE of Cotswold Agricultural Centre</v>
      </c>
      <c r="D828" s="9" t="str">
        <f>Calculations!C806</f>
        <v>Housing</v>
      </c>
      <c r="E828" s="31">
        <f>Calculations!D806</f>
        <v>0.71599999999999997</v>
      </c>
      <c r="F828" s="31">
        <f>Calculations!H806</f>
        <v>0.71599999999999997</v>
      </c>
      <c r="G828" s="31">
        <f>Calculations!L806</f>
        <v>100</v>
      </c>
      <c r="H828" s="31">
        <f>Calculations!G806</f>
        <v>0</v>
      </c>
      <c r="I828" s="31">
        <f>Calculations!K806</f>
        <v>0</v>
      </c>
      <c r="J828" s="31">
        <f>Calculations!F806</f>
        <v>0</v>
      </c>
      <c r="K828" s="31">
        <f>Calculations!J806</f>
        <v>0</v>
      </c>
      <c r="L828" s="31">
        <f>Calculations!E806</f>
        <v>0</v>
      </c>
      <c r="M828" s="31">
        <f>Calculations!I806</f>
        <v>0</v>
      </c>
      <c r="N828" s="31">
        <f>Calculations!P806</f>
        <v>0.04</v>
      </c>
      <c r="O828" s="31">
        <f>Calculations!U806</f>
        <v>5.5865921787709505</v>
      </c>
      <c r="P828" s="31">
        <f>Calculations!N806</f>
        <v>0</v>
      </c>
      <c r="Q828" s="31">
        <f>Calculations!S806</f>
        <v>0</v>
      </c>
      <c r="R828" s="31">
        <f>Calculations!M806</f>
        <v>0</v>
      </c>
      <c r="S828" s="31">
        <f>Calculations!R806</f>
        <v>0</v>
      </c>
      <c r="T828" s="31">
        <f>Calculations!AA806</f>
        <v>0</v>
      </c>
      <c r="U828" s="31">
        <f>Calculations!AE806</f>
        <v>0</v>
      </c>
      <c r="V828" s="31">
        <f>Calculations!AB806</f>
        <v>0</v>
      </c>
      <c r="W828" s="31">
        <f>Calculations!AF806</f>
        <v>0</v>
      </c>
      <c r="X828" s="31">
        <f>Calculations!AC806</f>
        <v>0</v>
      </c>
      <c r="Y828" s="31">
        <f>Calculations!AG806</f>
        <v>0</v>
      </c>
      <c r="Z828" s="31">
        <f>Calculations!AD806</f>
        <v>0</v>
      </c>
      <c r="AA828" s="31">
        <f>Calculations!AH806</f>
        <v>0</v>
      </c>
      <c r="AB828" s="15" t="s">
        <v>64</v>
      </c>
      <c r="AC828" s="14" t="s">
        <v>2098</v>
      </c>
      <c r="AD828" s="22" t="s">
        <v>2106</v>
      </c>
      <c r="AE828" s="22" t="s">
        <v>2101</v>
      </c>
      <c r="AF828" s="22"/>
      <c r="AG828" s="14" t="s">
        <v>2121</v>
      </c>
    </row>
    <row r="829" spans="2:33" ht="37.5" x14ac:dyDescent="0.25">
      <c r="B829" s="54" t="str">
        <f>Calculations!A807</f>
        <v>R552</v>
      </c>
      <c r="C829" s="14" t="str">
        <f>Calculations!B807</f>
        <v>Poole Farm, The Street</v>
      </c>
      <c r="D829" s="9" t="str">
        <f>Calculations!C807</f>
        <v>Housing</v>
      </c>
      <c r="E829" s="31">
        <f>Calculations!D807</f>
        <v>1.3819999999999999</v>
      </c>
      <c r="F829" s="31">
        <f>Calculations!H807</f>
        <v>1.3819999999999999</v>
      </c>
      <c r="G829" s="31">
        <f>Calculations!L807</f>
        <v>100</v>
      </c>
      <c r="H829" s="31">
        <f>Calculations!G807</f>
        <v>0</v>
      </c>
      <c r="I829" s="31">
        <f>Calculations!K807</f>
        <v>0</v>
      </c>
      <c r="J829" s="31">
        <f>Calculations!F807</f>
        <v>0</v>
      </c>
      <c r="K829" s="31">
        <f>Calculations!J807</f>
        <v>0</v>
      </c>
      <c r="L829" s="31">
        <f>Calculations!E807</f>
        <v>0</v>
      </c>
      <c r="M829" s="31">
        <f>Calculations!I807</f>
        <v>0</v>
      </c>
      <c r="N829" s="31">
        <f>Calculations!P807</f>
        <v>0</v>
      </c>
      <c r="O829" s="31">
        <f>Calculations!U807</f>
        <v>0</v>
      </c>
      <c r="P829" s="31">
        <f>Calculations!N807</f>
        <v>0</v>
      </c>
      <c r="Q829" s="31">
        <f>Calculations!S807</f>
        <v>0</v>
      </c>
      <c r="R829" s="31">
        <f>Calculations!M807</f>
        <v>0</v>
      </c>
      <c r="S829" s="31">
        <f>Calculations!R807</f>
        <v>0</v>
      </c>
      <c r="T829" s="31">
        <f>Calculations!AA807</f>
        <v>0</v>
      </c>
      <c r="U829" s="31">
        <f>Calculations!AE807</f>
        <v>0</v>
      </c>
      <c r="V829" s="31">
        <f>Calculations!AB807</f>
        <v>0</v>
      </c>
      <c r="W829" s="31">
        <f>Calculations!AF807</f>
        <v>0</v>
      </c>
      <c r="X829" s="31">
        <f>Calculations!AC807</f>
        <v>0</v>
      </c>
      <c r="Y829" s="31">
        <f>Calculations!AG807</f>
        <v>0</v>
      </c>
      <c r="Z829" s="31">
        <f>Calculations!AD807</f>
        <v>0</v>
      </c>
      <c r="AA829" s="31">
        <f>Calculations!AH807</f>
        <v>0</v>
      </c>
      <c r="AB829" s="15" t="s">
        <v>64</v>
      </c>
      <c r="AC829" s="14" t="s">
        <v>2098</v>
      </c>
      <c r="AD829" s="22" t="s">
        <v>2106</v>
      </c>
      <c r="AE829" s="22" t="s">
        <v>2101</v>
      </c>
      <c r="AF829" s="22"/>
      <c r="AG829" s="14" t="s">
        <v>2121</v>
      </c>
    </row>
    <row r="830" spans="2:33" ht="37.5" x14ac:dyDescent="0.25">
      <c r="B830" s="54" t="str">
        <f>Calculations!A808</f>
        <v>R553</v>
      </c>
      <c r="C830" s="14" t="str">
        <f>Calculations!B808</f>
        <v>Land at Drews Farm, Back Lane</v>
      </c>
      <c r="D830" s="9" t="str">
        <f>Calculations!C808</f>
        <v>Housing</v>
      </c>
      <c r="E830" s="31">
        <f>Calculations!D808</f>
        <v>1.3340000000000001</v>
      </c>
      <c r="F830" s="31">
        <f>Calculations!H808</f>
        <v>1.3340000000000001</v>
      </c>
      <c r="G830" s="31">
        <f>Calculations!L808</f>
        <v>100</v>
      </c>
      <c r="H830" s="31">
        <f>Calculations!G808</f>
        <v>0</v>
      </c>
      <c r="I830" s="31">
        <f>Calculations!K808</f>
        <v>0</v>
      </c>
      <c r="J830" s="31">
        <f>Calculations!F808</f>
        <v>0</v>
      </c>
      <c r="K830" s="31">
        <f>Calculations!J808</f>
        <v>0</v>
      </c>
      <c r="L830" s="31">
        <f>Calculations!E808</f>
        <v>0</v>
      </c>
      <c r="M830" s="31">
        <f>Calculations!I808</f>
        <v>0</v>
      </c>
      <c r="N830" s="31">
        <f>Calculations!P808</f>
        <v>0</v>
      </c>
      <c r="O830" s="31">
        <f>Calculations!U808</f>
        <v>0</v>
      </c>
      <c r="P830" s="31">
        <f>Calculations!N808</f>
        <v>0</v>
      </c>
      <c r="Q830" s="31">
        <f>Calculations!S808</f>
        <v>0</v>
      </c>
      <c r="R830" s="31">
        <f>Calculations!M808</f>
        <v>0</v>
      </c>
      <c r="S830" s="31">
        <f>Calculations!R808</f>
        <v>0</v>
      </c>
      <c r="T830" s="31">
        <f>Calculations!AA808</f>
        <v>0</v>
      </c>
      <c r="U830" s="31">
        <f>Calculations!AE808</f>
        <v>0</v>
      </c>
      <c r="V830" s="31">
        <f>Calculations!AB808</f>
        <v>0</v>
      </c>
      <c r="W830" s="31">
        <f>Calculations!AF808</f>
        <v>0</v>
      </c>
      <c r="X830" s="31">
        <f>Calculations!AC808</f>
        <v>0</v>
      </c>
      <c r="Y830" s="31">
        <f>Calculations!AG808</f>
        <v>0</v>
      </c>
      <c r="Z830" s="31">
        <f>Calculations!AD808</f>
        <v>0</v>
      </c>
      <c r="AA830" s="31">
        <f>Calculations!AH808</f>
        <v>0</v>
      </c>
      <c r="AB830" s="15" t="s">
        <v>64</v>
      </c>
      <c r="AC830" s="14" t="s">
        <v>2098</v>
      </c>
      <c r="AD830" s="22" t="s">
        <v>2106</v>
      </c>
      <c r="AE830" s="22" t="s">
        <v>2101</v>
      </c>
      <c r="AF830" s="22"/>
      <c r="AG830" s="14" t="s">
        <v>2121</v>
      </c>
    </row>
    <row r="831" spans="2:33" ht="25" x14ac:dyDescent="0.25">
      <c r="B831" s="54" t="str">
        <f>Calculations!A809</f>
        <v>R554</v>
      </c>
      <c r="C831" s="14" t="str">
        <f>Calculations!B809</f>
        <v>Land at Bennetts Farm, Whitewater Road</v>
      </c>
      <c r="D831" s="9" t="str">
        <f>Calculations!C809</f>
        <v>Housing</v>
      </c>
      <c r="E831" s="31">
        <f>Calculations!D809</f>
        <v>1.218</v>
      </c>
      <c r="F831" s="31">
        <f>Calculations!H809</f>
        <v>1.218</v>
      </c>
      <c r="G831" s="31">
        <f>Calculations!L809</f>
        <v>100</v>
      </c>
      <c r="H831" s="31">
        <f>Calculations!G809</f>
        <v>0</v>
      </c>
      <c r="I831" s="31">
        <f>Calculations!K809</f>
        <v>0</v>
      </c>
      <c r="J831" s="31">
        <f>Calculations!F809</f>
        <v>0</v>
      </c>
      <c r="K831" s="31">
        <f>Calculations!J809</f>
        <v>0</v>
      </c>
      <c r="L831" s="31">
        <f>Calculations!E809</f>
        <v>0</v>
      </c>
      <c r="M831" s="31">
        <f>Calculations!I809</f>
        <v>0</v>
      </c>
      <c r="N831" s="31">
        <f>Calculations!P809</f>
        <v>7.0000000000000001E-3</v>
      </c>
      <c r="O831" s="31">
        <f>Calculations!U809</f>
        <v>0.57471264367816088</v>
      </c>
      <c r="P831" s="31">
        <f>Calculations!N809</f>
        <v>0.01</v>
      </c>
      <c r="Q831" s="31">
        <f>Calculations!S809</f>
        <v>0.82101806239737274</v>
      </c>
      <c r="R831" s="31">
        <f>Calculations!M809</f>
        <v>0</v>
      </c>
      <c r="S831" s="31">
        <f>Calculations!R809</f>
        <v>0</v>
      </c>
      <c r="T831" s="31">
        <f>Calculations!AA809</f>
        <v>0</v>
      </c>
      <c r="U831" s="31">
        <f>Calculations!AE809</f>
        <v>0</v>
      </c>
      <c r="V831" s="31">
        <f>Calculations!AB809</f>
        <v>0</v>
      </c>
      <c r="W831" s="31">
        <f>Calculations!AF809</f>
        <v>0</v>
      </c>
      <c r="X831" s="31">
        <f>Calculations!AC809</f>
        <v>0</v>
      </c>
      <c r="Y831" s="31">
        <f>Calculations!AG809</f>
        <v>0</v>
      </c>
      <c r="Z831" s="31">
        <f>Calculations!AD809</f>
        <v>0</v>
      </c>
      <c r="AA831" s="31">
        <f>Calculations!AH809</f>
        <v>0</v>
      </c>
      <c r="AB831" s="15" t="s">
        <v>64</v>
      </c>
      <c r="AC831" s="14" t="s">
        <v>2097</v>
      </c>
      <c r="AD831" s="22" t="s">
        <v>2119</v>
      </c>
      <c r="AE831" s="22" t="s">
        <v>2120</v>
      </c>
      <c r="AF831" s="22"/>
      <c r="AG831" s="14" t="s">
        <v>2124</v>
      </c>
    </row>
    <row r="832" spans="2:33" ht="37.5" x14ac:dyDescent="0.25">
      <c r="B832" s="54" t="str">
        <f>Calculations!A810</f>
        <v>R555</v>
      </c>
      <c r="C832" s="14" t="str">
        <f>Calculations!B810</f>
        <v>Land at Bennetts Farm, Tetbury Lane</v>
      </c>
      <c r="D832" s="9" t="str">
        <f>Calculations!C810</f>
        <v>Housing</v>
      </c>
      <c r="E832" s="31">
        <f>Calculations!D810</f>
        <v>0.48099999999999998</v>
      </c>
      <c r="F832" s="31">
        <f>Calculations!H810</f>
        <v>0.48099999999999998</v>
      </c>
      <c r="G832" s="31">
        <f>Calculations!L810</f>
        <v>100</v>
      </c>
      <c r="H832" s="31">
        <f>Calculations!G810</f>
        <v>0</v>
      </c>
      <c r="I832" s="31">
        <f>Calculations!K810</f>
        <v>0</v>
      </c>
      <c r="J832" s="31">
        <f>Calculations!F810</f>
        <v>0</v>
      </c>
      <c r="K832" s="31">
        <f>Calculations!J810</f>
        <v>0</v>
      </c>
      <c r="L832" s="31">
        <f>Calculations!E810</f>
        <v>0</v>
      </c>
      <c r="M832" s="31">
        <f>Calculations!I810</f>
        <v>0</v>
      </c>
      <c r="N832" s="31">
        <f>Calculations!P810</f>
        <v>0</v>
      </c>
      <c r="O832" s="31">
        <f>Calculations!U810</f>
        <v>0</v>
      </c>
      <c r="P832" s="31">
        <f>Calculations!N810</f>
        <v>0</v>
      </c>
      <c r="Q832" s="31">
        <f>Calculations!S810</f>
        <v>0</v>
      </c>
      <c r="R832" s="31">
        <f>Calculations!M810</f>
        <v>0</v>
      </c>
      <c r="S832" s="31">
        <f>Calculations!R810</f>
        <v>0</v>
      </c>
      <c r="T832" s="31">
        <f>Calculations!AA810</f>
        <v>0</v>
      </c>
      <c r="U832" s="31">
        <f>Calculations!AE810</f>
        <v>0</v>
      </c>
      <c r="V832" s="31">
        <f>Calculations!AB810</f>
        <v>0</v>
      </c>
      <c r="W832" s="31">
        <f>Calculations!AF810</f>
        <v>0</v>
      </c>
      <c r="X832" s="31">
        <f>Calculations!AC810</f>
        <v>0</v>
      </c>
      <c r="Y832" s="31">
        <f>Calculations!AG810</f>
        <v>0</v>
      </c>
      <c r="Z832" s="31">
        <f>Calculations!AD810</f>
        <v>0</v>
      </c>
      <c r="AA832" s="31">
        <f>Calculations!AH810</f>
        <v>0</v>
      </c>
      <c r="AB832" s="15" t="s">
        <v>64</v>
      </c>
      <c r="AC832" s="14" t="s">
        <v>2099</v>
      </c>
      <c r="AD832" s="22" t="s">
        <v>2107</v>
      </c>
      <c r="AE832" s="22" t="s">
        <v>2102</v>
      </c>
      <c r="AF832" s="22"/>
      <c r="AG832" s="14" t="s">
        <v>2122</v>
      </c>
    </row>
    <row r="833" spans="2:33" ht="37.5" x14ac:dyDescent="0.25">
      <c r="B833" s="54" t="str">
        <f>Calculations!A811</f>
        <v>R556</v>
      </c>
      <c r="C833" s="14" t="str">
        <f>Calculations!B811</f>
        <v>The Fosse</v>
      </c>
      <c r="D833" s="9" t="str">
        <f>Calculations!C811</f>
        <v>Housing</v>
      </c>
      <c r="E833" s="31">
        <f>Calculations!D811</f>
        <v>0.91600000000000004</v>
      </c>
      <c r="F833" s="31">
        <f>Calculations!H811</f>
        <v>0.91600000000000004</v>
      </c>
      <c r="G833" s="31">
        <f>Calculations!L811</f>
        <v>100</v>
      </c>
      <c r="H833" s="31">
        <f>Calculations!G811</f>
        <v>0</v>
      </c>
      <c r="I833" s="31">
        <f>Calculations!K811</f>
        <v>0</v>
      </c>
      <c r="J833" s="31">
        <f>Calculations!F811</f>
        <v>0</v>
      </c>
      <c r="K833" s="31">
        <f>Calculations!J811</f>
        <v>0</v>
      </c>
      <c r="L833" s="31">
        <f>Calculations!E811</f>
        <v>0</v>
      </c>
      <c r="M833" s="31">
        <f>Calculations!I811</f>
        <v>0</v>
      </c>
      <c r="N833" s="31">
        <f>Calculations!P811</f>
        <v>0</v>
      </c>
      <c r="O833" s="31">
        <f>Calculations!U811</f>
        <v>0</v>
      </c>
      <c r="P833" s="31">
        <f>Calculations!N811</f>
        <v>0</v>
      </c>
      <c r="Q833" s="31">
        <f>Calculations!S811</f>
        <v>0</v>
      </c>
      <c r="R833" s="31">
        <f>Calculations!M811</f>
        <v>0</v>
      </c>
      <c r="S833" s="31">
        <f>Calculations!R811</f>
        <v>0</v>
      </c>
      <c r="T833" s="31">
        <f>Calculations!AA811</f>
        <v>0</v>
      </c>
      <c r="U833" s="31">
        <f>Calculations!AE811</f>
        <v>0</v>
      </c>
      <c r="V833" s="31">
        <f>Calculations!AB811</f>
        <v>0</v>
      </c>
      <c r="W833" s="31">
        <f>Calculations!AF811</f>
        <v>0</v>
      </c>
      <c r="X833" s="31">
        <f>Calculations!AC811</f>
        <v>0</v>
      </c>
      <c r="Y833" s="31">
        <f>Calculations!AG811</f>
        <v>0</v>
      </c>
      <c r="Z833" s="31">
        <f>Calculations!AD811</f>
        <v>0</v>
      </c>
      <c r="AA833" s="31">
        <f>Calculations!AH811</f>
        <v>0</v>
      </c>
      <c r="AB833" s="15" t="s">
        <v>64</v>
      </c>
      <c r="AC833" s="14" t="s">
        <v>2099</v>
      </c>
      <c r="AD833" s="22" t="s">
        <v>2107</v>
      </c>
      <c r="AE833" s="22" t="s">
        <v>2102</v>
      </c>
      <c r="AF833" s="22"/>
      <c r="AG833" s="14" t="s">
        <v>2122</v>
      </c>
    </row>
    <row r="834" spans="2:33" ht="112.5" x14ac:dyDescent="0.25">
      <c r="B834" s="54" t="str">
        <f>Calculations!A812</f>
        <v>R557</v>
      </c>
      <c r="C834" s="14" t="str">
        <f>Calculations!B812</f>
        <v>Farmington Quarry</v>
      </c>
      <c r="D834" s="9" t="str">
        <f>Calculations!C812</f>
        <v>Housing</v>
      </c>
      <c r="E834" s="31">
        <f>Calculations!D812</f>
        <v>16.78</v>
      </c>
      <c r="F834" s="31">
        <f>Calculations!H812</f>
        <v>16.766000000000002</v>
      </c>
      <c r="G834" s="31">
        <f>Calculations!L812</f>
        <v>99.916567342073904</v>
      </c>
      <c r="H834" s="31">
        <f>Calculations!G812</f>
        <v>0</v>
      </c>
      <c r="I834" s="31">
        <f>Calculations!K812</f>
        <v>0</v>
      </c>
      <c r="J834" s="31">
        <f>Calculations!F812</f>
        <v>0</v>
      </c>
      <c r="K834" s="31">
        <f>Calculations!J812</f>
        <v>0</v>
      </c>
      <c r="L834" s="31">
        <f>Calculations!E812</f>
        <v>1.4E-2</v>
      </c>
      <c r="M834" s="31">
        <f>Calculations!I812</f>
        <v>8.3432657926102508E-2</v>
      </c>
      <c r="N834" s="31">
        <f>Calculations!P812</f>
        <v>0.23899999999999999</v>
      </c>
      <c r="O834" s="31">
        <f>Calculations!U812</f>
        <v>1.4243146603098924</v>
      </c>
      <c r="P834" s="31">
        <f>Calculations!N812</f>
        <v>8.7999999999999995E-2</v>
      </c>
      <c r="Q834" s="31">
        <f>Calculations!S812</f>
        <v>0.52443384982121566</v>
      </c>
      <c r="R834" s="31">
        <f>Calculations!M812</f>
        <v>0</v>
      </c>
      <c r="S834" s="31">
        <f>Calculations!R812</f>
        <v>0</v>
      </c>
      <c r="T834" s="31">
        <f>Calculations!AA812</f>
        <v>0</v>
      </c>
      <c r="U834" s="31">
        <f>Calculations!AE812</f>
        <v>0</v>
      </c>
      <c r="V834" s="31">
        <f>Calculations!AB812</f>
        <v>0</v>
      </c>
      <c r="W834" s="31">
        <f>Calculations!AF812</f>
        <v>0</v>
      </c>
      <c r="X834" s="31">
        <f>Calculations!AC812</f>
        <v>0</v>
      </c>
      <c r="Y834" s="31">
        <f>Calculations!AG812</f>
        <v>0</v>
      </c>
      <c r="Z834" s="31">
        <f>Calculations!AD812</f>
        <v>0</v>
      </c>
      <c r="AA834" s="31">
        <f>Calculations!AH812</f>
        <v>0</v>
      </c>
      <c r="AB834" s="15" t="s">
        <v>64</v>
      </c>
      <c r="AC834" s="14" t="s">
        <v>2096</v>
      </c>
      <c r="AD834" s="22" t="s">
        <v>2114</v>
      </c>
      <c r="AE834" s="22" t="s">
        <v>2100</v>
      </c>
      <c r="AF834" s="22"/>
      <c r="AG834" s="14" t="s">
        <v>2126</v>
      </c>
    </row>
    <row r="835" spans="2:33" ht="25" x14ac:dyDescent="0.25">
      <c r="B835" s="54" t="str">
        <f>Calculations!A813</f>
        <v>R558</v>
      </c>
      <c r="C835" s="14" t="str">
        <f>Calculations!B813</f>
        <v>Hills land adj. to Cerney Wick Lane</v>
      </c>
      <c r="D835" s="9" t="str">
        <f>Calculations!C813</f>
        <v>Housing</v>
      </c>
      <c r="E835" s="31">
        <f>Calculations!D813</f>
        <v>2.2490000000000001</v>
      </c>
      <c r="F835" s="31">
        <f>Calculations!H813</f>
        <v>2.2490000000000001</v>
      </c>
      <c r="G835" s="31">
        <f>Calculations!L813</f>
        <v>100</v>
      </c>
      <c r="H835" s="31">
        <f>Calculations!G813</f>
        <v>0</v>
      </c>
      <c r="I835" s="31">
        <f>Calculations!K813</f>
        <v>0</v>
      </c>
      <c r="J835" s="31">
        <f>Calculations!F813</f>
        <v>0</v>
      </c>
      <c r="K835" s="31">
        <f>Calculations!J813</f>
        <v>0</v>
      </c>
      <c r="L835" s="31">
        <f>Calculations!E813</f>
        <v>0</v>
      </c>
      <c r="M835" s="31">
        <f>Calculations!I813</f>
        <v>0</v>
      </c>
      <c r="N835" s="31">
        <f>Calculations!P813</f>
        <v>0.152</v>
      </c>
      <c r="O835" s="31">
        <f>Calculations!U813</f>
        <v>6.7585593597154281</v>
      </c>
      <c r="P835" s="31">
        <f>Calculations!N813</f>
        <v>3.9E-2</v>
      </c>
      <c r="Q835" s="31">
        <f>Calculations!S813</f>
        <v>1.7341040462427744</v>
      </c>
      <c r="R835" s="31">
        <f>Calculations!M813</f>
        <v>1.0999999999999999E-2</v>
      </c>
      <c r="S835" s="31">
        <f>Calculations!R813</f>
        <v>0.48910626945309021</v>
      </c>
      <c r="T835" s="31">
        <f>Calculations!AA813</f>
        <v>0</v>
      </c>
      <c r="U835" s="31">
        <f>Calculations!AE813</f>
        <v>0</v>
      </c>
      <c r="V835" s="31">
        <f>Calculations!AB813</f>
        <v>0</v>
      </c>
      <c r="W835" s="31">
        <f>Calculations!AF813</f>
        <v>0</v>
      </c>
      <c r="X835" s="31">
        <f>Calculations!AC813</f>
        <v>0</v>
      </c>
      <c r="Y835" s="31">
        <f>Calculations!AG813</f>
        <v>0</v>
      </c>
      <c r="Z835" s="31">
        <f>Calculations!AD813</f>
        <v>0</v>
      </c>
      <c r="AA835" s="31">
        <f>Calculations!AH813</f>
        <v>0</v>
      </c>
      <c r="AB835" s="15" t="s">
        <v>64</v>
      </c>
      <c r="AC835" s="14" t="s">
        <v>2097</v>
      </c>
      <c r="AD835" s="22" t="s">
        <v>2119</v>
      </c>
      <c r="AE835" s="22" t="s">
        <v>2120</v>
      </c>
      <c r="AF835" s="22"/>
      <c r="AG835" s="14" t="s">
        <v>2124</v>
      </c>
    </row>
    <row r="836" spans="2:33" ht="37.5" x14ac:dyDescent="0.25">
      <c r="B836" s="54" t="str">
        <f>Calculations!A814</f>
        <v>R559</v>
      </c>
      <c r="C836" s="14" t="str">
        <f>Calculations!B814</f>
        <v>The Old Gravel Pits, The Fosseway, GL54 2EY</v>
      </c>
      <c r="D836" s="9" t="str">
        <f>Calculations!C814</f>
        <v>Housing</v>
      </c>
      <c r="E836" s="31">
        <f>Calculations!D814</f>
        <v>3.7679999999999998</v>
      </c>
      <c r="F836" s="31">
        <f>Calculations!H814</f>
        <v>3.7679999999999998</v>
      </c>
      <c r="G836" s="31">
        <f>Calculations!L814</f>
        <v>100</v>
      </c>
      <c r="H836" s="31">
        <f>Calculations!G814</f>
        <v>0</v>
      </c>
      <c r="I836" s="31">
        <f>Calculations!K814</f>
        <v>0</v>
      </c>
      <c r="J836" s="31">
        <f>Calculations!F814</f>
        <v>0</v>
      </c>
      <c r="K836" s="31">
        <f>Calculations!J814</f>
        <v>0</v>
      </c>
      <c r="L836" s="31">
        <f>Calculations!E814</f>
        <v>0</v>
      </c>
      <c r="M836" s="31">
        <f>Calculations!I814</f>
        <v>0</v>
      </c>
      <c r="N836" s="31">
        <f>Calculations!P814</f>
        <v>0</v>
      </c>
      <c r="O836" s="31">
        <f>Calculations!U814</f>
        <v>0</v>
      </c>
      <c r="P836" s="31">
        <f>Calculations!N814</f>
        <v>0</v>
      </c>
      <c r="Q836" s="31">
        <f>Calculations!S814</f>
        <v>0</v>
      </c>
      <c r="R836" s="31">
        <f>Calculations!M814</f>
        <v>0</v>
      </c>
      <c r="S836" s="31">
        <f>Calculations!R814</f>
        <v>0</v>
      </c>
      <c r="T836" s="31">
        <f>Calculations!AA814</f>
        <v>0</v>
      </c>
      <c r="U836" s="31">
        <f>Calculations!AE814</f>
        <v>0</v>
      </c>
      <c r="V836" s="31">
        <f>Calculations!AB814</f>
        <v>0</v>
      </c>
      <c r="W836" s="31">
        <f>Calculations!AF814</f>
        <v>0</v>
      </c>
      <c r="X836" s="31">
        <f>Calculations!AC814</f>
        <v>0</v>
      </c>
      <c r="Y836" s="31">
        <f>Calculations!AG814</f>
        <v>0</v>
      </c>
      <c r="Z836" s="31">
        <f>Calculations!AD814</f>
        <v>0</v>
      </c>
      <c r="AA836" s="31">
        <f>Calculations!AH814</f>
        <v>0</v>
      </c>
      <c r="AB836" s="15" t="s">
        <v>64</v>
      </c>
      <c r="AC836" s="14" t="s">
        <v>2098</v>
      </c>
      <c r="AD836" s="22" t="s">
        <v>2106</v>
      </c>
      <c r="AE836" s="22" t="s">
        <v>2101</v>
      </c>
      <c r="AF836" s="22"/>
      <c r="AG836" s="14" t="s">
        <v>2121</v>
      </c>
    </row>
    <row r="837" spans="2:33" ht="37.5" x14ac:dyDescent="0.25">
      <c r="B837" s="54" t="str">
        <f>Calculations!A815</f>
        <v>R56</v>
      </c>
      <c r="C837" s="14" t="str">
        <f>Calculations!B815</f>
        <v>Land north of Bibury</v>
      </c>
      <c r="D837" s="9" t="str">
        <f>Calculations!C815</f>
        <v>Housing</v>
      </c>
      <c r="E837" s="31">
        <f>Calculations!D815</f>
        <v>1.077</v>
      </c>
      <c r="F837" s="31">
        <f>Calculations!H815</f>
        <v>1.077</v>
      </c>
      <c r="G837" s="31">
        <f>Calculations!L815</f>
        <v>100</v>
      </c>
      <c r="H837" s="31">
        <f>Calculations!G815</f>
        <v>0</v>
      </c>
      <c r="I837" s="31">
        <f>Calculations!K815</f>
        <v>0</v>
      </c>
      <c r="J837" s="31">
        <f>Calculations!F815</f>
        <v>0</v>
      </c>
      <c r="K837" s="31">
        <f>Calculations!J815</f>
        <v>0</v>
      </c>
      <c r="L837" s="31">
        <f>Calculations!E815</f>
        <v>0</v>
      </c>
      <c r="M837" s="31">
        <f>Calculations!I815</f>
        <v>0</v>
      </c>
      <c r="N837" s="31">
        <f>Calculations!P815</f>
        <v>0</v>
      </c>
      <c r="O837" s="31">
        <f>Calculations!U815</f>
        <v>0</v>
      </c>
      <c r="P837" s="31">
        <f>Calculations!N815</f>
        <v>0</v>
      </c>
      <c r="Q837" s="31">
        <f>Calculations!S815</f>
        <v>0</v>
      </c>
      <c r="R837" s="31">
        <f>Calculations!M815</f>
        <v>0</v>
      </c>
      <c r="S837" s="31">
        <f>Calculations!R815</f>
        <v>0</v>
      </c>
      <c r="T837" s="31">
        <f>Calculations!AA815</f>
        <v>0</v>
      </c>
      <c r="U837" s="31">
        <f>Calculations!AE815</f>
        <v>0</v>
      </c>
      <c r="V837" s="31">
        <f>Calculations!AB815</f>
        <v>0</v>
      </c>
      <c r="W837" s="31">
        <f>Calculations!AF815</f>
        <v>0</v>
      </c>
      <c r="X837" s="31">
        <f>Calculations!AC815</f>
        <v>0</v>
      </c>
      <c r="Y837" s="31">
        <f>Calculations!AG815</f>
        <v>0</v>
      </c>
      <c r="Z837" s="31">
        <f>Calculations!AD815</f>
        <v>0</v>
      </c>
      <c r="AA837" s="31">
        <f>Calculations!AH815</f>
        <v>0</v>
      </c>
      <c r="AB837" s="15" t="s">
        <v>64</v>
      </c>
      <c r="AC837" s="14" t="s">
        <v>2098</v>
      </c>
      <c r="AD837" s="22" t="s">
        <v>2106</v>
      </c>
      <c r="AE837" s="22" t="s">
        <v>2101</v>
      </c>
      <c r="AF837" s="22"/>
      <c r="AG837" s="14" t="s">
        <v>2121</v>
      </c>
    </row>
    <row r="838" spans="2:33" ht="37.5" x14ac:dyDescent="0.25">
      <c r="B838" s="54" t="str">
        <f>Calculations!A816</f>
        <v>R560</v>
      </c>
      <c r="C838" s="14" t="str">
        <f>Calculations!B816</f>
        <v>Field south-west of Longborough</v>
      </c>
      <c r="D838" s="9" t="str">
        <f>Calculations!C816</f>
        <v>Housing</v>
      </c>
      <c r="E838" s="31">
        <f>Calculations!D816</f>
        <v>0.32</v>
      </c>
      <c r="F838" s="31">
        <f>Calculations!H816</f>
        <v>0.32</v>
      </c>
      <c r="G838" s="31">
        <f>Calculations!L816</f>
        <v>100</v>
      </c>
      <c r="H838" s="31">
        <f>Calculations!G816</f>
        <v>0</v>
      </c>
      <c r="I838" s="31">
        <f>Calculations!K816</f>
        <v>0</v>
      </c>
      <c r="J838" s="31">
        <f>Calculations!F816</f>
        <v>0</v>
      </c>
      <c r="K838" s="31">
        <f>Calculations!J816</f>
        <v>0</v>
      </c>
      <c r="L838" s="31">
        <f>Calculations!E816</f>
        <v>0</v>
      </c>
      <c r="M838" s="31">
        <f>Calculations!I816</f>
        <v>0</v>
      </c>
      <c r="N838" s="31">
        <f>Calculations!P816</f>
        <v>5.8999999999999997E-2</v>
      </c>
      <c r="O838" s="31">
        <f>Calculations!U816</f>
        <v>18.4375</v>
      </c>
      <c r="P838" s="31">
        <f>Calculations!N816</f>
        <v>0</v>
      </c>
      <c r="Q838" s="31">
        <f>Calculations!S816</f>
        <v>0</v>
      </c>
      <c r="R838" s="31">
        <f>Calculations!M816</f>
        <v>0</v>
      </c>
      <c r="S838" s="31">
        <f>Calculations!R816</f>
        <v>0</v>
      </c>
      <c r="T838" s="31">
        <f>Calculations!AA816</f>
        <v>0</v>
      </c>
      <c r="U838" s="31">
        <f>Calculations!AE816</f>
        <v>0</v>
      </c>
      <c r="V838" s="31">
        <f>Calculations!AB816</f>
        <v>0</v>
      </c>
      <c r="W838" s="31">
        <f>Calculations!AF816</f>
        <v>0</v>
      </c>
      <c r="X838" s="31">
        <f>Calculations!AC816</f>
        <v>0</v>
      </c>
      <c r="Y838" s="31">
        <f>Calculations!AG816</f>
        <v>0</v>
      </c>
      <c r="Z838" s="31">
        <f>Calculations!AD816</f>
        <v>0</v>
      </c>
      <c r="AA838" s="31">
        <f>Calculations!AH816</f>
        <v>0</v>
      </c>
      <c r="AB838" s="15" t="s">
        <v>64</v>
      </c>
      <c r="AC838" s="14" t="s">
        <v>2098</v>
      </c>
      <c r="AD838" s="22" t="s">
        <v>2106</v>
      </c>
      <c r="AE838" s="22" t="s">
        <v>2101</v>
      </c>
      <c r="AF838" s="22"/>
      <c r="AG838" s="14" t="s">
        <v>2121</v>
      </c>
    </row>
    <row r="839" spans="2:33" ht="37.5" x14ac:dyDescent="0.25">
      <c r="B839" s="54" t="str">
        <f>Calculations!A817</f>
        <v>R561</v>
      </c>
      <c r="C839" s="14" t="str">
        <f>Calculations!B817</f>
        <v>Land adjacent to Plum Tree Close</v>
      </c>
      <c r="D839" s="9" t="str">
        <f>Calculations!C817</f>
        <v>Housing</v>
      </c>
      <c r="E839" s="31">
        <f>Calculations!D817</f>
        <v>1.605</v>
      </c>
      <c r="F839" s="31">
        <f>Calculations!H817</f>
        <v>1.605</v>
      </c>
      <c r="G839" s="31">
        <f>Calculations!L817</f>
        <v>100</v>
      </c>
      <c r="H839" s="31">
        <f>Calculations!G817</f>
        <v>0</v>
      </c>
      <c r="I839" s="31">
        <f>Calculations!K817</f>
        <v>0</v>
      </c>
      <c r="J839" s="31">
        <f>Calculations!F817</f>
        <v>0</v>
      </c>
      <c r="K839" s="31">
        <f>Calculations!J817</f>
        <v>0</v>
      </c>
      <c r="L839" s="31">
        <f>Calculations!E817</f>
        <v>0</v>
      </c>
      <c r="M839" s="31">
        <f>Calculations!I817</f>
        <v>0</v>
      </c>
      <c r="N839" s="31">
        <f>Calculations!P817</f>
        <v>1.7000000000000001E-2</v>
      </c>
      <c r="O839" s="31">
        <f>Calculations!U817</f>
        <v>1.0591900311526481</v>
      </c>
      <c r="P839" s="31">
        <f>Calculations!N817</f>
        <v>0</v>
      </c>
      <c r="Q839" s="31">
        <f>Calculations!S817</f>
        <v>0</v>
      </c>
      <c r="R839" s="31">
        <f>Calculations!M817</f>
        <v>0</v>
      </c>
      <c r="S839" s="31">
        <f>Calculations!R817</f>
        <v>0</v>
      </c>
      <c r="T839" s="31">
        <f>Calculations!AA817</f>
        <v>0</v>
      </c>
      <c r="U839" s="31">
        <f>Calculations!AE817</f>
        <v>0</v>
      </c>
      <c r="V839" s="31">
        <f>Calculations!AB817</f>
        <v>0</v>
      </c>
      <c r="W839" s="31">
        <f>Calculations!AF817</f>
        <v>0</v>
      </c>
      <c r="X839" s="31">
        <f>Calculations!AC817</f>
        <v>0</v>
      </c>
      <c r="Y839" s="31">
        <f>Calculations!AG817</f>
        <v>0</v>
      </c>
      <c r="Z839" s="31">
        <f>Calculations!AD817</f>
        <v>0</v>
      </c>
      <c r="AA839" s="31">
        <f>Calculations!AH817</f>
        <v>0</v>
      </c>
      <c r="AB839" s="15" t="s">
        <v>64</v>
      </c>
      <c r="AC839" s="14" t="s">
        <v>2098</v>
      </c>
      <c r="AD839" s="22" t="s">
        <v>2106</v>
      </c>
      <c r="AE839" s="22" t="s">
        <v>2101</v>
      </c>
      <c r="AF839" s="22"/>
      <c r="AG839" s="14" t="s">
        <v>2121</v>
      </c>
    </row>
    <row r="840" spans="2:33" ht="37.5" x14ac:dyDescent="0.25">
      <c r="B840" s="54" t="str">
        <f>Calculations!A818</f>
        <v>R562</v>
      </c>
      <c r="C840" s="14" t="str">
        <f>Calculations!B818</f>
        <v>Bibury</v>
      </c>
      <c r="D840" s="9" t="str">
        <f>Calculations!C818</f>
        <v>Housing</v>
      </c>
      <c r="E840" s="31">
        <f>Calculations!D818</f>
        <v>0.40200000000000002</v>
      </c>
      <c r="F840" s="31">
        <f>Calculations!H818</f>
        <v>0.40200000000000002</v>
      </c>
      <c r="G840" s="31">
        <f>Calculations!L818</f>
        <v>100</v>
      </c>
      <c r="H840" s="31">
        <f>Calculations!G818</f>
        <v>0</v>
      </c>
      <c r="I840" s="31">
        <f>Calculations!K818</f>
        <v>0</v>
      </c>
      <c r="J840" s="31">
        <f>Calculations!F818</f>
        <v>0</v>
      </c>
      <c r="K840" s="31">
        <f>Calculations!J818</f>
        <v>0</v>
      </c>
      <c r="L840" s="31">
        <f>Calculations!E818</f>
        <v>0</v>
      </c>
      <c r="M840" s="31">
        <f>Calculations!I818</f>
        <v>0</v>
      </c>
      <c r="N840" s="31">
        <f>Calculations!P818</f>
        <v>0</v>
      </c>
      <c r="O840" s="31">
        <f>Calculations!U818</f>
        <v>0</v>
      </c>
      <c r="P840" s="31">
        <f>Calculations!N818</f>
        <v>0</v>
      </c>
      <c r="Q840" s="31">
        <f>Calculations!S818</f>
        <v>0</v>
      </c>
      <c r="R840" s="31">
        <f>Calculations!M818</f>
        <v>0</v>
      </c>
      <c r="S840" s="31">
        <f>Calculations!R818</f>
        <v>0</v>
      </c>
      <c r="T840" s="31">
        <f>Calculations!AA818</f>
        <v>0</v>
      </c>
      <c r="U840" s="31">
        <f>Calculations!AE818</f>
        <v>0</v>
      </c>
      <c r="V840" s="31">
        <f>Calculations!AB818</f>
        <v>0</v>
      </c>
      <c r="W840" s="31">
        <f>Calculations!AF818</f>
        <v>0</v>
      </c>
      <c r="X840" s="31">
        <f>Calculations!AC818</f>
        <v>0</v>
      </c>
      <c r="Y840" s="31">
        <f>Calculations!AG818</f>
        <v>0</v>
      </c>
      <c r="Z840" s="31">
        <f>Calculations!AD818</f>
        <v>0</v>
      </c>
      <c r="AA840" s="31">
        <f>Calculations!AH818</f>
        <v>0</v>
      </c>
      <c r="AB840" s="15" t="s">
        <v>64</v>
      </c>
      <c r="AC840" s="14" t="s">
        <v>2099</v>
      </c>
      <c r="AD840" s="22" t="s">
        <v>2107</v>
      </c>
      <c r="AE840" s="22" t="s">
        <v>2102</v>
      </c>
      <c r="AF840" s="22"/>
      <c r="AG840" s="14" t="s">
        <v>2122</v>
      </c>
    </row>
    <row r="841" spans="2:33" ht="37.5" x14ac:dyDescent="0.25">
      <c r="B841" s="54" t="str">
        <f>Calculations!A819</f>
        <v>R563</v>
      </c>
      <c r="C841" s="14" t="str">
        <f>Calculations!B819</f>
        <v>Plot adjacent to village hall</v>
      </c>
      <c r="D841" s="9" t="str">
        <f>Calculations!C819</f>
        <v>Housing</v>
      </c>
      <c r="E841" s="31">
        <f>Calculations!D819</f>
        <v>0.156</v>
      </c>
      <c r="F841" s="31">
        <f>Calculations!H819</f>
        <v>0.156</v>
      </c>
      <c r="G841" s="31">
        <f>Calculations!L819</f>
        <v>100</v>
      </c>
      <c r="H841" s="31">
        <f>Calculations!G819</f>
        <v>0</v>
      </c>
      <c r="I841" s="31">
        <f>Calculations!K819</f>
        <v>0</v>
      </c>
      <c r="J841" s="31">
        <f>Calculations!F819</f>
        <v>0</v>
      </c>
      <c r="K841" s="31">
        <f>Calculations!J819</f>
        <v>0</v>
      </c>
      <c r="L841" s="31">
        <f>Calculations!E819</f>
        <v>0</v>
      </c>
      <c r="M841" s="31">
        <f>Calculations!I819</f>
        <v>0</v>
      </c>
      <c r="N841" s="31">
        <f>Calculations!P819</f>
        <v>0</v>
      </c>
      <c r="O841" s="31">
        <f>Calculations!U819</f>
        <v>0</v>
      </c>
      <c r="P841" s="31">
        <f>Calculations!N819</f>
        <v>0</v>
      </c>
      <c r="Q841" s="31">
        <f>Calculations!S819</f>
        <v>0</v>
      </c>
      <c r="R841" s="31">
        <f>Calculations!M819</f>
        <v>0</v>
      </c>
      <c r="S841" s="31">
        <f>Calculations!R819</f>
        <v>0</v>
      </c>
      <c r="T841" s="31">
        <f>Calculations!AA819</f>
        <v>0</v>
      </c>
      <c r="U841" s="31">
        <f>Calculations!AE819</f>
        <v>0</v>
      </c>
      <c r="V841" s="31">
        <f>Calculations!AB819</f>
        <v>0</v>
      </c>
      <c r="W841" s="31">
        <f>Calculations!AF819</f>
        <v>0</v>
      </c>
      <c r="X841" s="31">
        <f>Calculations!AC819</f>
        <v>0</v>
      </c>
      <c r="Y841" s="31">
        <f>Calculations!AG819</f>
        <v>0</v>
      </c>
      <c r="Z841" s="31">
        <f>Calculations!AD819</f>
        <v>0</v>
      </c>
      <c r="AA841" s="31">
        <f>Calculations!AH819</f>
        <v>0</v>
      </c>
      <c r="AB841" s="15" t="s">
        <v>64</v>
      </c>
      <c r="AC841" s="14" t="s">
        <v>2099</v>
      </c>
      <c r="AD841" s="22" t="s">
        <v>2107</v>
      </c>
      <c r="AE841" s="22" t="s">
        <v>2102</v>
      </c>
      <c r="AF841" s="22"/>
      <c r="AG841" s="14" t="s">
        <v>2122</v>
      </c>
    </row>
    <row r="842" spans="2:33" ht="37.5" x14ac:dyDescent="0.25">
      <c r="B842" s="54" t="str">
        <f>Calculations!A820</f>
        <v>R564</v>
      </c>
      <c r="C842" s="14" t="str">
        <f>Calculations!B820</f>
        <v>Field near Cherry Garth</v>
      </c>
      <c r="D842" s="9" t="str">
        <f>Calculations!C820</f>
        <v>Housing</v>
      </c>
      <c r="E842" s="31">
        <f>Calculations!D820</f>
        <v>1.175</v>
      </c>
      <c r="F842" s="31">
        <f>Calculations!H820</f>
        <v>1.175</v>
      </c>
      <c r="G842" s="31">
        <f>Calculations!L820</f>
        <v>100</v>
      </c>
      <c r="H842" s="31">
        <f>Calculations!G820</f>
        <v>0</v>
      </c>
      <c r="I842" s="31">
        <f>Calculations!K820</f>
        <v>0</v>
      </c>
      <c r="J842" s="31">
        <f>Calculations!F820</f>
        <v>0</v>
      </c>
      <c r="K842" s="31">
        <f>Calculations!J820</f>
        <v>0</v>
      </c>
      <c r="L842" s="31">
        <f>Calculations!E820</f>
        <v>0</v>
      </c>
      <c r="M842" s="31">
        <f>Calculations!I820</f>
        <v>0</v>
      </c>
      <c r="N842" s="31">
        <f>Calculations!P820</f>
        <v>0</v>
      </c>
      <c r="O842" s="31">
        <f>Calculations!U820</f>
        <v>0</v>
      </c>
      <c r="P842" s="31">
        <f>Calculations!N820</f>
        <v>0</v>
      </c>
      <c r="Q842" s="31">
        <f>Calculations!S820</f>
        <v>0</v>
      </c>
      <c r="R842" s="31">
        <f>Calculations!M820</f>
        <v>0</v>
      </c>
      <c r="S842" s="31">
        <f>Calculations!R820</f>
        <v>0</v>
      </c>
      <c r="T842" s="31">
        <f>Calculations!AA820</f>
        <v>0</v>
      </c>
      <c r="U842" s="31">
        <f>Calculations!AE820</f>
        <v>0</v>
      </c>
      <c r="V842" s="31">
        <f>Calculations!AB820</f>
        <v>0</v>
      </c>
      <c r="W842" s="31">
        <f>Calculations!AF820</f>
        <v>0</v>
      </c>
      <c r="X842" s="31">
        <f>Calculations!AC820</f>
        <v>0</v>
      </c>
      <c r="Y842" s="31">
        <f>Calculations!AG820</f>
        <v>0</v>
      </c>
      <c r="Z842" s="31">
        <f>Calculations!AD820</f>
        <v>0</v>
      </c>
      <c r="AA842" s="31">
        <f>Calculations!AH820</f>
        <v>0</v>
      </c>
      <c r="AB842" s="15" t="s">
        <v>64</v>
      </c>
      <c r="AC842" s="14" t="s">
        <v>2098</v>
      </c>
      <c r="AD842" s="22" t="s">
        <v>2106</v>
      </c>
      <c r="AE842" s="22" t="s">
        <v>2101</v>
      </c>
      <c r="AF842" s="22"/>
      <c r="AG842" s="14" t="s">
        <v>2121</v>
      </c>
    </row>
    <row r="843" spans="2:33" ht="37.5" x14ac:dyDescent="0.25">
      <c r="B843" s="54" t="str">
        <f>Calculations!A821</f>
        <v>R565</v>
      </c>
      <c r="C843" s="14" t="str">
        <f>Calculations!B821</f>
        <v>Land behind Quarry View</v>
      </c>
      <c r="D843" s="9" t="str">
        <f>Calculations!C821</f>
        <v>Housing</v>
      </c>
      <c r="E843" s="31">
        <f>Calculations!D821</f>
        <v>0.64800000000000002</v>
      </c>
      <c r="F843" s="31">
        <f>Calculations!H821</f>
        <v>0.64800000000000002</v>
      </c>
      <c r="G843" s="31">
        <f>Calculations!L821</f>
        <v>100</v>
      </c>
      <c r="H843" s="31">
        <f>Calculations!G821</f>
        <v>0</v>
      </c>
      <c r="I843" s="31">
        <f>Calculations!K821</f>
        <v>0</v>
      </c>
      <c r="J843" s="31">
        <f>Calculations!F821</f>
        <v>0</v>
      </c>
      <c r="K843" s="31">
        <f>Calculations!J821</f>
        <v>0</v>
      </c>
      <c r="L843" s="31">
        <f>Calculations!E821</f>
        <v>0</v>
      </c>
      <c r="M843" s="31">
        <f>Calculations!I821</f>
        <v>0</v>
      </c>
      <c r="N843" s="31">
        <f>Calculations!P821</f>
        <v>0</v>
      </c>
      <c r="O843" s="31">
        <f>Calculations!U821</f>
        <v>0</v>
      </c>
      <c r="P843" s="31">
        <f>Calculations!N821</f>
        <v>0</v>
      </c>
      <c r="Q843" s="31">
        <f>Calculations!S821</f>
        <v>0</v>
      </c>
      <c r="R843" s="31">
        <f>Calculations!M821</f>
        <v>0</v>
      </c>
      <c r="S843" s="31">
        <f>Calculations!R821</f>
        <v>0</v>
      </c>
      <c r="T843" s="31">
        <f>Calculations!AA821</f>
        <v>0</v>
      </c>
      <c r="U843" s="31">
        <f>Calculations!AE821</f>
        <v>0</v>
      </c>
      <c r="V843" s="31">
        <f>Calculations!AB821</f>
        <v>0</v>
      </c>
      <c r="W843" s="31">
        <f>Calculations!AF821</f>
        <v>0</v>
      </c>
      <c r="X843" s="31">
        <f>Calculations!AC821</f>
        <v>0</v>
      </c>
      <c r="Y843" s="31">
        <f>Calculations!AG821</f>
        <v>0</v>
      </c>
      <c r="Z843" s="31">
        <f>Calculations!AD821</f>
        <v>0</v>
      </c>
      <c r="AA843" s="31">
        <f>Calculations!AH821</f>
        <v>0</v>
      </c>
      <c r="AB843" s="15" t="s">
        <v>64</v>
      </c>
      <c r="AC843" s="14" t="s">
        <v>2099</v>
      </c>
      <c r="AD843" s="22" t="s">
        <v>2107</v>
      </c>
      <c r="AE843" s="22" t="s">
        <v>2102</v>
      </c>
      <c r="AF843" s="22"/>
      <c r="AG843" s="14" t="s">
        <v>2122</v>
      </c>
    </row>
    <row r="844" spans="2:33" ht="37.5" x14ac:dyDescent="0.25">
      <c r="B844" s="54" t="str">
        <f>Calculations!A822</f>
        <v>R566</v>
      </c>
      <c r="C844" s="14" t="str">
        <f>Calculations!B822</f>
        <v>Land to the rear of Plum Orchard</v>
      </c>
      <c r="D844" s="9" t="str">
        <f>Calculations!C822</f>
        <v>Housing</v>
      </c>
      <c r="E844" s="31">
        <f>Calculations!D822</f>
        <v>0.66700000000000004</v>
      </c>
      <c r="F844" s="31">
        <f>Calculations!H822</f>
        <v>0.66700000000000004</v>
      </c>
      <c r="G844" s="31">
        <f>Calculations!L822</f>
        <v>100</v>
      </c>
      <c r="H844" s="31">
        <f>Calculations!G822</f>
        <v>0</v>
      </c>
      <c r="I844" s="31">
        <f>Calculations!K822</f>
        <v>0</v>
      </c>
      <c r="J844" s="31">
        <f>Calculations!F822</f>
        <v>0</v>
      </c>
      <c r="K844" s="31">
        <f>Calculations!J822</f>
        <v>0</v>
      </c>
      <c r="L844" s="31">
        <f>Calculations!E822</f>
        <v>0</v>
      </c>
      <c r="M844" s="31">
        <f>Calculations!I822</f>
        <v>0</v>
      </c>
      <c r="N844" s="31">
        <f>Calculations!P822</f>
        <v>0</v>
      </c>
      <c r="O844" s="31">
        <f>Calculations!U822</f>
        <v>0</v>
      </c>
      <c r="P844" s="31">
        <f>Calculations!N822</f>
        <v>0</v>
      </c>
      <c r="Q844" s="31">
        <f>Calculations!S822</f>
        <v>0</v>
      </c>
      <c r="R844" s="31">
        <f>Calculations!M822</f>
        <v>0</v>
      </c>
      <c r="S844" s="31">
        <f>Calculations!R822</f>
        <v>0</v>
      </c>
      <c r="T844" s="31">
        <f>Calculations!AA822</f>
        <v>0</v>
      </c>
      <c r="U844" s="31">
        <f>Calculations!AE822</f>
        <v>0</v>
      </c>
      <c r="V844" s="31">
        <f>Calculations!AB822</f>
        <v>0</v>
      </c>
      <c r="W844" s="31">
        <f>Calculations!AF822</f>
        <v>0</v>
      </c>
      <c r="X844" s="31">
        <f>Calculations!AC822</f>
        <v>0</v>
      </c>
      <c r="Y844" s="31">
        <f>Calculations!AG822</f>
        <v>0</v>
      </c>
      <c r="Z844" s="31">
        <f>Calculations!AD822</f>
        <v>0</v>
      </c>
      <c r="AA844" s="31">
        <f>Calculations!AH822</f>
        <v>0</v>
      </c>
      <c r="AB844" s="15" t="s">
        <v>64</v>
      </c>
      <c r="AC844" s="14" t="s">
        <v>2099</v>
      </c>
      <c r="AD844" s="22" t="s">
        <v>2107</v>
      </c>
      <c r="AE844" s="22" t="s">
        <v>2102</v>
      </c>
      <c r="AF844" s="22"/>
      <c r="AG844" s="14" t="s">
        <v>2122</v>
      </c>
    </row>
    <row r="845" spans="2:33" ht="112.5" x14ac:dyDescent="0.25">
      <c r="B845" s="54" t="str">
        <f>Calculations!A823</f>
        <v>R567</v>
      </c>
      <c r="C845" s="14" t="str">
        <f>Calculations!B823</f>
        <v>Land adj. railway line and Broadway Road (B4632)</v>
      </c>
      <c r="D845" s="9" t="str">
        <f>Calculations!C823</f>
        <v>Housing</v>
      </c>
      <c r="E845" s="31">
        <f>Calculations!D823</f>
        <v>6.7060000000000004</v>
      </c>
      <c r="F845" s="31">
        <f>Calculations!H823</f>
        <v>6.58</v>
      </c>
      <c r="G845" s="31">
        <f>Calculations!L823</f>
        <v>98.121085594989552</v>
      </c>
      <c r="H845" s="31">
        <f>Calculations!G823</f>
        <v>0</v>
      </c>
      <c r="I845" s="31">
        <f>Calculations!K823</f>
        <v>0</v>
      </c>
      <c r="J845" s="31">
        <f>Calculations!F823</f>
        <v>0</v>
      </c>
      <c r="K845" s="31">
        <f>Calculations!J823</f>
        <v>0</v>
      </c>
      <c r="L845" s="31">
        <f>Calculations!E823</f>
        <v>0.126</v>
      </c>
      <c r="M845" s="31">
        <f>Calculations!I823</f>
        <v>1.8789144050104383</v>
      </c>
      <c r="N845" s="31">
        <f>Calculations!P823</f>
        <v>0.50800000000000001</v>
      </c>
      <c r="O845" s="31">
        <f>Calculations!U823</f>
        <v>7.5753056963912906</v>
      </c>
      <c r="P845" s="31">
        <f>Calculations!N823</f>
        <v>9.0999999999999998E-2</v>
      </c>
      <c r="Q845" s="31">
        <f>Calculations!S823</f>
        <v>1.3569937369519831</v>
      </c>
      <c r="R845" s="31">
        <f>Calculations!M823</f>
        <v>9.7000000000000003E-2</v>
      </c>
      <c r="S845" s="31">
        <f>Calculations!R823</f>
        <v>1.4464658514762898</v>
      </c>
      <c r="T845" s="31">
        <f>Calculations!AA823</f>
        <v>0</v>
      </c>
      <c r="U845" s="31">
        <f>Calculations!AE823</f>
        <v>0</v>
      </c>
      <c r="V845" s="31">
        <f>Calculations!AB823</f>
        <v>0</v>
      </c>
      <c r="W845" s="31">
        <f>Calculations!AF823</f>
        <v>0</v>
      </c>
      <c r="X845" s="31">
        <f>Calculations!AC823</f>
        <v>0</v>
      </c>
      <c r="Y845" s="31">
        <f>Calculations!AG823</f>
        <v>0</v>
      </c>
      <c r="Z845" s="31">
        <f>Calculations!AD823</f>
        <v>0</v>
      </c>
      <c r="AA845" s="31">
        <f>Calculations!AH823</f>
        <v>0</v>
      </c>
      <c r="AB845" s="15" t="s">
        <v>64</v>
      </c>
      <c r="AC845" s="14" t="s">
        <v>2096</v>
      </c>
      <c r="AD845" s="22" t="s">
        <v>2114</v>
      </c>
      <c r="AE845" s="22" t="s">
        <v>2100</v>
      </c>
      <c r="AF845" s="22"/>
      <c r="AG845" s="14" t="s">
        <v>2126</v>
      </c>
    </row>
    <row r="846" spans="2:33" ht="25" x14ac:dyDescent="0.25">
      <c r="B846" s="54" t="str">
        <f>Calculations!A824</f>
        <v>R568</v>
      </c>
      <c r="C846" s="14" t="str">
        <f>Calculations!B824</f>
        <v>Field east of junction of B4632 and B4035</v>
      </c>
      <c r="D846" s="9" t="str">
        <f>Calculations!C824</f>
        <v>Housing</v>
      </c>
      <c r="E846" s="31">
        <f>Calculations!D824</f>
        <v>2.2280000000000002</v>
      </c>
      <c r="F846" s="31">
        <f>Calculations!H824</f>
        <v>2.2280000000000002</v>
      </c>
      <c r="G846" s="31">
        <f>Calculations!L824</f>
        <v>100</v>
      </c>
      <c r="H846" s="31">
        <f>Calculations!G824</f>
        <v>0</v>
      </c>
      <c r="I846" s="31">
        <f>Calculations!K824</f>
        <v>0</v>
      </c>
      <c r="J846" s="31">
        <f>Calculations!F824</f>
        <v>0</v>
      </c>
      <c r="K846" s="31">
        <f>Calculations!J824</f>
        <v>0</v>
      </c>
      <c r="L846" s="31">
        <f>Calculations!E824</f>
        <v>0</v>
      </c>
      <c r="M846" s="31">
        <f>Calculations!I824</f>
        <v>0</v>
      </c>
      <c r="N846" s="31">
        <f>Calculations!P824</f>
        <v>0.33</v>
      </c>
      <c r="O846" s="31">
        <f>Calculations!U824</f>
        <v>14.811490125673249</v>
      </c>
      <c r="P846" s="31">
        <f>Calculations!N824</f>
        <v>1.4999999999999999E-2</v>
      </c>
      <c r="Q846" s="31">
        <f>Calculations!S824</f>
        <v>0.67324955116696583</v>
      </c>
      <c r="R846" s="31">
        <f>Calculations!M824</f>
        <v>1.2999999999999999E-2</v>
      </c>
      <c r="S846" s="31">
        <f>Calculations!R824</f>
        <v>0.58348294434470371</v>
      </c>
      <c r="T846" s="31">
        <f>Calculations!AA824</f>
        <v>0</v>
      </c>
      <c r="U846" s="31">
        <f>Calculations!AE824</f>
        <v>0</v>
      </c>
      <c r="V846" s="31">
        <f>Calculations!AB824</f>
        <v>0</v>
      </c>
      <c r="W846" s="31">
        <f>Calculations!AF824</f>
        <v>0</v>
      </c>
      <c r="X846" s="31">
        <f>Calculations!AC824</f>
        <v>0</v>
      </c>
      <c r="Y846" s="31">
        <f>Calculations!AG824</f>
        <v>0</v>
      </c>
      <c r="Z846" s="31">
        <f>Calculations!AD824</f>
        <v>0</v>
      </c>
      <c r="AA846" s="31">
        <f>Calculations!AH824</f>
        <v>0</v>
      </c>
      <c r="AB846" s="15" t="s">
        <v>64</v>
      </c>
      <c r="AC846" s="14" t="s">
        <v>2097</v>
      </c>
      <c r="AD846" s="22" t="s">
        <v>2119</v>
      </c>
      <c r="AE846" s="22" t="s">
        <v>2120</v>
      </c>
      <c r="AF846" s="22"/>
      <c r="AG846" s="14" t="s">
        <v>2124</v>
      </c>
    </row>
    <row r="847" spans="2:33" ht="37.5" x14ac:dyDescent="0.25">
      <c r="B847" s="54" t="str">
        <f>Calculations!A825</f>
        <v>R569</v>
      </c>
      <c r="C847" s="14" t="str">
        <f>Calculations!B825</f>
        <v>Field north of junction of B4632 and Poden Lane</v>
      </c>
      <c r="D847" s="9" t="str">
        <f>Calculations!C825</f>
        <v>Housing</v>
      </c>
      <c r="E847" s="31">
        <f>Calculations!D825</f>
        <v>1.2789999999999999</v>
      </c>
      <c r="F847" s="31">
        <f>Calculations!H825</f>
        <v>1.2789999999999999</v>
      </c>
      <c r="G847" s="31">
        <f>Calculations!L825</f>
        <v>100</v>
      </c>
      <c r="H847" s="31">
        <f>Calculations!G825</f>
        <v>0</v>
      </c>
      <c r="I847" s="31">
        <f>Calculations!K825</f>
        <v>0</v>
      </c>
      <c r="J847" s="31">
        <f>Calculations!F825</f>
        <v>0</v>
      </c>
      <c r="K847" s="31">
        <f>Calculations!J825</f>
        <v>0</v>
      </c>
      <c r="L847" s="31">
        <f>Calculations!E825</f>
        <v>0</v>
      </c>
      <c r="M847" s="31">
        <f>Calculations!I825</f>
        <v>0</v>
      </c>
      <c r="N847" s="31">
        <f>Calculations!P825</f>
        <v>0</v>
      </c>
      <c r="O847" s="31">
        <f>Calculations!U825</f>
        <v>0</v>
      </c>
      <c r="P847" s="31">
        <f>Calculations!N825</f>
        <v>0</v>
      </c>
      <c r="Q847" s="31">
        <f>Calculations!S825</f>
        <v>0</v>
      </c>
      <c r="R847" s="31">
        <f>Calculations!M825</f>
        <v>0</v>
      </c>
      <c r="S847" s="31">
        <f>Calculations!R825</f>
        <v>0</v>
      </c>
      <c r="T847" s="31">
        <f>Calculations!AA825</f>
        <v>0</v>
      </c>
      <c r="U847" s="31">
        <f>Calculations!AE825</f>
        <v>0</v>
      </c>
      <c r="V847" s="31">
        <f>Calculations!AB825</f>
        <v>0</v>
      </c>
      <c r="W847" s="31">
        <f>Calculations!AF825</f>
        <v>0</v>
      </c>
      <c r="X847" s="31">
        <f>Calculations!AC825</f>
        <v>0</v>
      </c>
      <c r="Y847" s="31">
        <f>Calculations!AG825</f>
        <v>0</v>
      </c>
      <c r="Z847" s="31">
        <f>Calculations!AD825</f>
        <v>0</v>
      </c>
      <c r="AA847" s="31">
        <f>Calculations!AH825</f>
        <v>0</v>
      </c>
      <c r="AB847" s="15" t="s">
        <v>64</v>
      </c>
      <c r="AC847" s="14" t="s">
        <v>2098</v>
      </c>
      <c r="AD847" s="22" t="s">
        <v>2106</v>
      </c>
      <c r="AE847" s="22" t="s">
        <v>2101</v>
      </c>
      <c r="AF847" s="22"/>
      <c r="AG847" s="14" t="s">
        <v>2121</v>
      </c>
    </row>
    <row r="848" spans="2:33" ht="37.5" x14ac:dyDescent="0.25">
      <c r="B848" s="54" t="str">
        <f>Calculations!A826</f>
        <v>R570</v>
      </c>
      <c r="C848" s="14" t="str">
        <f>Calculations!B826</f>
        <v>Field south of junction of B4632 and B4035</v>
      </c>
      <c r="D848" s="9" t="str">
        <f>Calculations!C826</f>
        <v>Housing</v>
      </c>
      <c r="E848" s="31">
        <f>Calculations!D826</f>
        <v>3.6240000000000001</v>
      </c>
      <c r="F848" s="31">
        <f>Calculations!H826</f>
        <v>3.6240000000000001</v>
      </c>
      <c r="G848" s="31">
        <f>Calculations!L826</f>
        <v>100</v>
      </c>
      <c r="H848" s="31">
        <f>Calculations!G826</f>
        <v>0</v>
      </c>
      <c r="I848" s="31">
        <f>Calculations!K826</f>
        <v>0</v>
      </c>
      <c r="J848" s="31">
        <f>Calculations!F826</f>
        <v>0</v>
      </c>
      <c r="K848" s="31">
        <f>Calculations!J826</f>
        <v>0</v>
      </c>
      <c r="L848" s="31">
        <f>Calculations!E826</f>
        <v>0</v>
      </c>
      <c r="M848" s="31">
        <f>Calculations!I826</f>
        <v>0</v>
      </c>
      <c r="N848" s="31">
        <f>Calculations!P826</f>
        <v>1.2649999999999999</v>
      </c>
      <c r="O848" s="31">
        <f>Calculations!U826</f>
        <v>34.906181015452539</v>
      </c>
      <c r="P848" s="31">
        <f>Calculations!N826</f>
        <v>0</v>
      </c>
      <c r="Q848" s="31">
        <f>Calculations!S826</f>
        <v>0</v>
      </c>
      <c r="R848" s="31">
        <f>Calculations!M826</f>
        <v>0</v>
      </c>
      <c r="S848" s="31">
        <f>Calculations!R826</f>
        <v>0</v>
      </c>
      <c r="T848" s="31">
        <f>Calculations!AA826</f>
        <v>0</v>
      </c>
      <c r="U848" s="31">
        <f>Calculations!AE826</f>
        <v>0</v>
      </c>
      <c r="V848" s="31">
        <f>Calculations!AB826</f>
        <v>0</v>
      </c>
      <c r="W848" s="31">
        <f>Calculations!AF826</f>
        <v>0</v>
      </c>
      <c r="X848" s="31">
        <f>Calculations!AC826</f>
        <v>0</v>
      </c>
      <c r="Y848" s="31">
        <f>Calculations!AG826</f>
        <v>0</v>
      </c>
      <c r="Z848" s="31">
        <f>Calculations!AD826</f>
        <v>0</v>
      </c>
      <c r="AA848" s="31">
        <f>Calculations!AH826</f>
        <v>0</v>
      </c>
      <c r="AB848" s="15" t="s">
        <v>64</v>
      </c>
      <c r="AC848" s="14" t="s">
        <v>2098</v>
      </c>
      <c r="AD848" s="22" t="s">
        <v>2106</v>
      </c>
      <c r="AE848" s="22" t="s">
        <v>2101</v>
      </c>
      <c r="AF848" s="22"/>
      <c r="AG848" s="14" t="s">
        <v>2121</v>
      </c>
    </row>
    <row r="849" spans="2:33" ht="112.5" x14ac:dyDescent="0.25">
      <c r="B849" s="54" t="str">
        <f>Calculations!A827</f>
        <v>R571A</v>
      </c>
      <c r="C849" s="14" t="str">
        <f>Calculations!B827</f>
        <v>Land west of Driffield</v>
      </c>
      <c r="D849" s="9" t="str">
        <f>Calculations!C827</f>
        <v>Housing</v>
      </c>
      <c r="E849" s="31">
        <f>Calculations!D827</f>
        <v>111.34699999999999</v>
      </c>
      <c r="F849" s="31">
        <f>Calculations!H827</f>
        <v>109.047</v>
      </c>
      <c r="G849" s="31">
        <f>Calculations!L827</f>
        <v>97.934385300008088</v>
      </c>
      <c r="H849" s="31">
        <f>Calculations!G827</f>
        <v>0</v>
      </c>
      <c r="I849" s="31">
        <f>Calculations!K827</f>
        <v>0</v>
      </c>
      <c r="J849" s="31">
        <f>Calculations!F827</f>
        <v>0</v>
      </c>
      <c r="K849" s="31">
        <f>Calculations!J827</f>
        <v>0</v>
      </c>
      <c r="L849" s="31">
        <f>Calculations!E827</f>
        <v>2.2999999999999998</v>
      </c>
      <c r="M849" s="31">
        <f>Calculations!I827</f>
        <v>2.0656146999919174</v>
      </c>
      <c r="N849" s="31">
        <f>Calculations!P827</f>
        <v>3.7040000000000002</v>
      </c>
      <c r="O849" s="31">
        <f>Calculations!U827</f>
        <v>3.3265377603348094</v>
      </c>
      <c r="P849" s="31">
        <f>Calculations!N827</f>
        <v>0.57199999999999995</v>
      </c>
      <c r="Q849" s="31">
        <f>Calculations!S827</f>
        <v>0.51370939495451162</v>
      </c>
      <c r="R849" s="31">
        <f>Calculations!M827</f>
        <v>0.72499999999999998</v>
      </c>
      <c r="S849" s="31">
        <f>Calculations!R827</f>
        <v>0.65111767717136515</v>
      </c>
      <c r="T849" s="31">
        <f>Calculations!AA827</f>
        <v>0</v>
      </c>
      <c r="U849" s="31">
        <f>Calculations!AE827</f>
        <v>0</v>
      </c>
      <c r="V849" s="31">
        <f>Calculations!AB827</f>
        <v>0</v>
      </c>
      <c r="W849" s="31">
        <f>Calculations!AF827</f>
        <v>0</v>
      </c>
      <c r="X849" s="31">
        <f>Calculations!AC827</f>
        <v>0</v>
      </c>
      <c r="Y849" s="31">
        <f>Calculations!AG827</f>
        <v>0</v>
      </c>
      <c r="Z849" s="31">
        <f>Calculations!AD827</f>
        <v>0</v>
      </c>
      <c r="AA849" s="31">
        <f>Calculations!AH827</f>
        <v>0</v>
      </c>
      <c r="AB849" s="15" t="s">
        <v>64</v>
      </c>
      <c r="AC849" s="14" t="s">
        <v>2096</v>
      </c>
      <c r="AD849" s="22" t="s">
        <v>2114</v>
      </c>
      <c r="AE849" s="22" t="s">
        <v>2100</v>
      </c>
      <c r="AF849" s="22"/>
      <c r="AG849" s="14" t="s">
        <v>2126</v>
      </c>
    </row>
    <row r="850" spans="2:33" ht="37.5" x14ac:dyDescent="0.25">
      <c r="B850" s="54" t="str">
        <f>Calculations!A828</f>
        <v>R571B</v>
      </c>
      <c r="C850" s="14" t="str">
        <f>Calculations!B828</f>
        <v>Rats Castle Plain Small</v>
      </c>
      <c r="D850" s="9" t="str">
        <f>Calculations!C828</f>
        <v>Housing</v>
      </c>
      <c r="E850" s="31">
        <f>Calculations!D828</f>
        <v>6.3550000000000004</v>
      </c>
      <c r="F850" s="31">
        <f>Calculations!H828</f>
        <v>6.3550000000000004</v>
      </c>
      <c r="G850" s="31">
        <f>Calculations!L828</f>
        <v>100</v>
      </c>
      <c r="H850" s="31">
        <f>Calculations!G828</f>
        <v>0</v>
      </c>
      <c r="I850" s="31">
        <f>Calculations!K828</f>
        <v>0</v>
      </c>
      <c r="J850" s="31">
        <f>Calculations!F828</f>
        <v>0</v>
      </c>
      <c r="K850" s="31">
        <f>Calculations!J828</f>
        <v>0</v>
      </c>
      <c r="L850" s="31">
        <f>Calculations!E828</f>
        <v>0</v>
      </c>
      <c r="M850" s="31">
        <f>Calculations!I828</f>
        <v>0</v>
      </c>
      <c r="N850" s="31">
        <f>Calculations!P828</f>
        <v>0</v>
      </c>
      <c r="O850" s="31">
        <f>Calculations!U828</f>
        <v>0</v>
      </c>
      <c r="P850" s="31">
        <f>Calculations!N828</f>
        <v>0</v>
      </c>
      <c r="Q850" s="31">
        <f>Calculations!S828</f>
        <v>0</v>
      </c>
      <c r="R850" s="31">
        <f>Calculations!M828</f>
        <v>0</v>
      </c>
      <c r="S850" s="31">
        <f>Calculations!R828</f>
        <v>0</v>
      </c>
      <c r="T850" s="31">
        <f>Calculations!AA828</f>
        <v>0</v>
      </c>
      <c r="U850" s="31">
        <f>Calculations!AE828</f>
        <v>0</v>
      </c>
      <c r="V850" s="31">
        <f>Calculations!AB828</f>
        <v>0</v>
      </c>
      <c r="W850" s="31">
        <f>Calculations!AF828</f>
        <v>0</v>
      </c>
      <c r="X850" s="31">
        <f>Calculations!AC828</f>
        <v>0</v>
      </c>
      <c r="Y850" s="31">
        <f>Calculations!AG828</f>
        <v>0</v>
      </c>
      <c r="Z850" s="31">
        <f>Calculations!AD828</f>
        <v>0</v>
      </c>
      <c r="AA850" s="31">
        <f>Calculations!AH828</f>
        <v>0</v>
      </c>
      <c r="AB850" s="15" t="s">
        <v>64</v>
      </c>
      <c r="AC850" s="14" t="s">
        <v>2098</v>
      </c>
      <c r="AD850" s="22" t="s">
        <v>2106</v>
      </c>
      <c r="AE850" s="22" t="s">
        <v>2101</v>
      </c>
      <c r="AF850" s="22"/>
      <c r="AG850" s="14" t="s">
        <v>2121</v>
      </c>
    </row>
    <row r="851" spans="2:33" ht="25" x14ac:dyDescent="0.25">
      <c r="B851" s="54" t="str">
        <f>Calculations!A829</f>
        <v>R571C</v>
      </c>
      <c r="C851" s="14" t="str">
        <f>Calculations!B829</f>
        <v>Quary Field and The Glebes</v>
      </c>
      <c r="D851" s="9" t="str">
        <f>Calculations!C829</f>
        <v>Housing</v>
      </c>
      <c r="E851" s="31">
        <f>Calculations!D829</f>
        <v>34.247</v>
      </c>
      <c r="F851" s="31">
        <f>Calculations!H829</f>
        <v>34.247</v>
      </c>
      <c r="G851" s="31">
        <f>Calculations!L829</f>
        <v>100</v>
      </c>
      <c r="H851" s="31">
        <f>Calculations!G829</f>
        <v>0</v>
      </c>
      <c r="I851" s="31">
        <f>Calculations!K829</f>
        <v>0</v>
      </c>
      <c r="J851" s="31">
        <f>Calculations!F829</f>
        <v>0</v>
      </c>
      <c r="K851" s="31">
        <f>Calculations!J829</f>
        <v>0</v>
      </c>
      <c r="L851" s="31">
        <f>Calculations!E829</f>
        <v>0</v>
      </c>
      <c r="M851" s="31">
        <f>Calculations!I829</f>
        <v>0</v>
      </c>
      <c r="N851" s="31">
        <f>Calculations!P829</f>
        <v>1.0189999999999999</v>
      </c>
      <c r="O851" s="31">
        <f>Calculations!U829</f>
        <v>2.9754431045055036</v>
      </c>
      <c r="P851" s="31">
        <f>Calculations!N829</f>
        <v>0.221</v>
      </c>
      <c r="Q851" s="31">
        <f>Calculations!S829</f>
        <v>0.6453119981312232</v>
      </c>
      <c r="R851" s="31">
        <f>Calculations!M829</f>
        <v>0.23300000000000001</v>
      </c>
      <c r="S851" s="31">
        <f>Calculations!R829</f>
        <v>0.68035156364061089</v>
      </c>
      <c r="T851" s="31">
        <f>Calculations!AA829</f>
        <v>0</v>
      </c>
      <c r="U851" s="31">
        <f>Calculations!AE829</f>
        <v>0</v>
      </c>
      <c r="V851" s="31">
        <f>Calculations!AB829</f>
        <v>0</v>
      </c>
      <c r="W851" s="31">
        <f>Calculations!AF829</f>
        <v>0</v>
      </c>
      <c r="X851" s="31">
        <f>Calculations!AC829</f>
        <v>0</v>
      </c>
      <c r="Y851" s="31">
        <f>Calculations!AG829</f>
        <v>0</v>
      </c>
      <c r="Z851" s="31">
        <f>Calculations!AD829</f>
        <v>0</v>
      </c>
      <c r="AA851" s="31">
        <f>Calculations!AH829</f>
        <v>0</v>
      </c>
      <c r="AB851" s="15" t="s">
        <v>64</v>
      </c>
      <c r="AC851" s="14" t="s">
        <v>2097</v>
      </c>
      <c r="AD851" s="22" t="s">
        <v>2119</v>
      </c>
      <c r="AE851" s="22" t="s">
        <v>2120</v>
      </c>
      <c r="AF851" s="22"/>
      <c r="AG851" s="14" t="s">
        <v>2124</v>
      </c>
    </row>
    <row r="852" spans="2:33" ht="112.5" x14ac:dyDescent="0.25">
      <c r="B852" s="54" t="str">
        <f>Calculations!A830</f>
        <v>R571D</v>
      </c>
      <c r="C852" s="14" t="str">
        <f>Calculations!B830</f>
        <v>Land north of Driffield</v>
      </c>
      <c r="D852" s="9" t="str">
        <f>Calculations!C830</f>
        <v>Housing</v>
      </c>
      <c r="E852" s="31">
        <f>Calculations!D830</f>
        <v>85.001000000000005</v>
      </c>
      <c r="F852" s="31">
        <f>Calculations!H830</f>
        <v>83.999000000000009</v>
      </c>
      <c r="G852" s="31">
        <f>Calculations!L830</f>
        <v>98.821190338937186</v>
      </c>
      <c r="H852" s="31">
        <f>Calculations!G830</f>
        <v>0.217</v>
      </c>
      <c r="I852" s="31">
        <f>Calculations!K830</f>
        <v>0.25529111422218559</v>
      </c>
      <c r="J852" s="31">
        <f>Calculations!F830</f>
        <v>0</v>
      </c>
      <c r="K852" s="31">
        <f>Calculations!J830</f>
        <v>0</v>
      </c>
      <c r="L852" s="31">
        <f>Calculations!E830</f>
        <v>0.78500000000000003</v>
      </c>
      <c r="M852" s="31">
        <f>Calculations!I830</f>
        <v>0.92351854684062551</v>
      </c>
      <c r="N852" s="31">
        <f>Calculations!P830</f>
        <v>1.8260000000000001</v>
      </c>
      <c r="O852" s="31">
        <f>Calculations!U830</f>
        <v>2.1482100210585759</v>
      </c>
      <c r="P852" s="31">
        <f>Calculations!N830</f>
        <v>0.222</v>
      </c>
      <c r="Q852" s="31">
        <f>Calculations!S830</f>
        <v>0.26117339796002403</v>
      </c>
      <c r="R852" s="31">
        <f>Calculations!M830</f>
        <v>0.35599999999999998</v>
      </c>
      <c r="S852" s="31">
        <f>Calculations!R830</f>
        <v>0.41881860213409244</v>
      </c>
      <c r="T852" s="31">
        <f>Calculations!AA830</f>
        <v>0.76</v>
      </c>
      <c r="U852" s="31">
        <f>Calculations!AE830</f>
        <v>0.89410712815143345</v>
      </c>
      <c r="V852" s="31">
        <f>Calculations!AB830</f>
        <v>0.23499999999999999</v>
      </c>
      <c r="W852" s="31">
        <f>Calculations!AF830</f>
        <v>0.27646733567840376</v>
      </c>
      <c r="X852" s="31">
        <f>Calculations!AC830</f>
        <v>0</v>
      </c>
      <c r="Y852" s="31">
        <f>Calculations!AG830</f>
        <v>0</v>
      </c>
      <c r="Z852" s="31">
        <f>Calculations!AD830</f>
        <v>0</v>
      </c>
      <c r="AA852" s="31">
        <f>Calculations!AH830</f>
        <v>0</v>
      </c>
      <c r="AB852" s="15" t="s">
        <v>64</v>
      </c>
      <c r="AC852" s="14" t="s">
        <v>2096</v>
      </c>
      <c r="AD852" s="22" t="s">
        <v>2114</v>
      </c>
      <c r="AE852" s="22" t="s">
        <v>2100</v>
      </c>
      <c r="AF852" s="22"/>
      <c r="AG852" s="14" t="s">
        <v>2126</v>
      </c>
    </row>
    <row r="853" spans="2:33" ht="37.5" x14ac:dyDescent="0.25">
      <c r="B853" s="54" t="str">
        <f>Calculations!A831</f>
        <v>R571E</v>
      </c>
      <c r="C853" s="14" t="str">
        <f>Calculations!B831</f>
        <v>Lower Farm</v>
      </c>
      <c r="D853" s="9" t="str">
        <f>Calculations!C831</f>
        <v>Housing</v>
      </c>
      <c r="E853" s="31">
        <f>Calculations!D831</f>
        <v>0.159</v>
      </c>
      <c r="F853" s="31">
        <f>Calculations!H831</f>
        <v>0.159</v>
      </c>
      <c r="G853" s="31">
        <f>Calculations!L831</f>
        <v>100</v>
      </c>
      <c r="H853" s="31">
        <f>Calculations!G831</f>
        <v>0</v>
      </c>
      <c r="I853" s="31">
        <f>Calculations!K831</f>
        <v>0</v>
      </c>
      <c r="J853" s="31">
        <f>Calculations!F831</f>
        <v>0</v>
      </c>
      <c r="K853" s="31">
        <f>Calculations!J831</f>
        <v>0</v>
      </c>
      <c r="L853" s="31">
        <f>Calculations!E831</f>
        <v>0</v>
      </c>
      <c r="M853" s="31">
        <f>Calculations!I831</f>
        <v>0</v>
      </c>
      <c r="N853" s="31">
        <f>Calculations!P831</f>
        <v>0</v>
      </c>
      <c r="O853" s="31">
        <f>Calculations!U831</f>
        <v>0</v>
      </c>
      <c r="P853" s="31">
        <f>Calculations!N831</f>
        <v>0</v>
      </c>
      <c r="Q853" s="31">
        <f>Calculations!S831</f>
        <v>0</v>
      </c>
      <c r="R853" s="31">
        <f>Calculations!M831</f>
        <v>0</v>
      </c>
      <c r="S853" s="31">
        <f>Calculations!R831</f>
        <v>0</v>
      </c>
      <c r="T853" s="31">
        <f>Calculations!AA831</f>
        <v>0</v>
      </c>
      <c r="U853" s="31">
        <f>Calculations!AE831</f>
        <v>0</v>
      </c>
      <c r="V853" s="31">
        <f>Calculations!AB831</f>
        <v>0</v>
      </c>
      <c r="W853" s="31">
        <f>Calculations!AF831</f>
        <v>0</v>
      </c>
      <c r="X853" s="31">
        <f>Calculations!AC831</f>
        <v>0</v>
      </c>
      <c r="Y853" s="31">
        <f>Calculations!AG831</f>
        <v>0</v>
      </c>
      <c r="Z853" s="31">
        <f>Calculations!AD831</f>
        <v>0</v>
      </c>
      <c r="AA853" s="31">
        <f>Calculations!AH831</f>
        <v>0</v>
      </c>
      <c r="AB853" s="15" t="s">
        <v>64</v>
      </c>
      <c r="AC853" s="14" t="s">
        <v>2099</v>
      </c>
      <c r="AD853" s="22" t="s">
        <v>2107</v>
      </c>
      <c r="AE853" s="22" t="s">
        <v>2102</v>
      </c>
      <c r="AF853" s="22"/>
      <c r="AG853" s="14" t="s">
        <v>2122</v>
      </c>
    </row>
    <row r="854" spans="2:33" ht="37.5" x14ac:dyDescent="0.25">
      <c r="B854" s="54" t="str">
        <f>Calculations!A832</f>
        <v>R572</v>
      </c>
      <c r="C854" s="14" t="str">
        <f>Calculations!B832</f>
        <v>Locombe Hill, GL7 3NH</v>
      </c>
      <c r="D854" s="9" t="str">
        <f>Calculations!C832</f>
        <v>Housing</v>
      </c>
      <c r="E854" s="31">
        <f>Calculations!D832</f>
        <v>0.57299999999999995</v>
      </c>
      <c r="F854" s="31">
        <f>Calculations!H832</f>
        <v>0.57299999999999995</v>
      </c>
      <c r="G854" s="31">
        <f>Calculations!L832</f>
        <v>100</v>
      </c>
      <c r="H854" s="31">
        <f>Calculations!G832</f>
        <v>0</v>
      </c>
      <c r="I854" s="31">
        <f>Calculations!K832</f>
        <v>0</v>
      </c>
      <c r="J854" s="31">
        <f>Calculations!F832</f>
        <v>0</v>
      </c>
      <c r="K854" s="31">
        <f>Calculations!J832</f>
        <v>0</v>
      </c>
      <c r="L854" s="31">
        <f>Calculations!E832</f>
        <v>0</v>
      </c>
      <c r="M854" s="31">
        <f>Calculations!I832</f>
        <v>0</v>
      </c>
      <c r="N854" s="31">
        <f>Calculations!P832</f>
        <v>0</v>
      </c>
      <c r="O854" s="31">
        <f>Calculations!U832</f>
        <v>0</v>
      </c>
      <c r="P854" s="31">
        <f>Calculations!N832</f>
        <v>0</v>
      </c>
      <c r="Q854" s="31">
        <f>Calculations!S832</f>
        <v>0</v>
      </c>
      <c r="R854" s="31">
        <f>Calculations!M832</f>
        <v>0</v>
      </c>
      <c r="S854" s="31">
        <f>Calculations!R832</f>
        <v>0</v>
      </c>
      <c r="T854" s="31">
        <f>Calculations!AA832</f>
        <v>0</v>
      </c>
      <c r="U854" s="31">
        <f>Calculations!AE832</f>
        <v>0</v>
      </c>
      <c r="V854" s="31">
        <f>Calculations!AB832</f>
        <v>0</v>
      </c>
      <c r="W854" s="31">
        <f>Calculations!AF832</f>
        <v>0</v>
      </c>
      <c r="X854" s="31">
        <f>Calculations!AC832</f>
        <v>0</v>
      </c>
      <c r="Y854" s="31">
        <f>Calculations!AG832</f>
        <v>0</v>
      </c>
      <c r="Z854" s="31">
        <f>Calculations!AD832</f>
        <v>0</v>
      </c>
      <c r="AA854" s="31">
        <f>Calculations!AH832</f>
        <v>0</v>
      </c>
      <c r="AB854" s="15" t="s">
        <v>64</v>
      </c>
      <c r="AC854" s="14" t="s">
        <v>2099</v>
      </c>
      <c r="AD854" s="22" t="s">
        <v>2107</v>
      </c>
      <c r="AE854" s="22" t="s">
        <v>2102</v>
      </c>
      <c r="AF854" s="22"/>
      <c r="AG854" s="14" t="s">
        <v>2122</v>
      </c>
    </row>
    <row r="855" spans="2:33" ht="37.5" x14ac:dyDescent="0.25">
      <c r="B855" s="54" t="str">
        <f>Calculations!A833</f>
        <v>R573</v>
      </c>
      <c r="C855" s="14" t="str">
        <f>Calculations!B833</f>
        <v>Bibury</v>
      </c>
      <c r="D855" s="9" t="str">
        <f>Calculations!C833</f>
        <v>Housing</v>
      </c>
      <c r="E855" s="31">
        <f>Calculations!D833</f>
        <v>0.18099999999999999</v>
      </c>
      <c r="F855" s="31">
        <f>Calculations!H833</f>
        <v>0.18099999999999999</v>
      </c>
      <c r="G855" s="31">
        <f>Calculations!L833</f>
        <v>100</v>
      </c>
      <c r="H855" s="31">
        <f>Calculations!G833</f>
        <v>0</v>
      </c>
      <c r="I855" s="31">
        <f>Calculations!K833</f>
        <v>0</v>
      </c>
      <c r="J855" s="31">
        <f>Calculations!F833</f>
        <v>0</v>
      </c>
      <c r="K855" s="31">
        <f>Calculations!J833</f>
        <v>0</v>
      </c>
      <c r="L855" s="31">
        <f>Calculations!E833</f>
        <v>0</v>
      </c>
      <c r="M855" s="31">
        <f>Calculations!I833</f>
        <v>0</v>
      </c>
      <c r="N855" s="31">
        <f>Calculations!P833</f>
        <v>0</v>
      </c>
      <c r="O855" s="31">
        <f>Calculations!U833</f>
        <v>0</v>
      </c>
      <c r="P855" s="31">
        <f>Calculations!N833</f>
        <v>0</v>
      </c>
      <c r="Q855" s="31">
        <f>Calculations!S833</f>
        <v>0</v>
      </c>
      <c r="R855" s="31">
        <f>Calculations!M833</f>
        <v>0</v>
      </c>
      <c r="S855" s="31">
        <f>Calculations!R833</f>
        <v>0</v>
      </c>
      <c r="T855" s="31">
        <f>Calculations!AA833</f>
        <v>0</v>
      </c>
      <c r="U855" s="31">
        <f>Calculations!AE833</f>
        <v>0</v>
      </c>
      <c r="V855" s="31">
        <f>Calculations!AB833</f>
        <v>0</v>
      </c>
      <c r="W855" s="31">
        <f>Calculations!AF833</f>
        <v>0</v>
      </c>
      <c r="X855" s="31">
        <f>Calculations!AC833</f>
        <v>0</v>
      </c>
      <c r="Y855" s="31">
        <f>Calculations!AG833</f>
        <v>0</v>
      </c>
      <c r="Z855" s="31">
        <f>Calculations!AD833</f>
        <v>0</v>
      </c>
      <c r="AA855" s="31">
        <f>Calculations!AH833</f>
        <v>0</v>
      </c>
      <c r="AB855" s="15" t="s">
        <v>64</v>
      </c>
      <c r="AC855" s="14" t="s">
        <v>2099</v>
      </c>
      <c r="AD855" s="22" t="s">
        <v>2107</v>
      </c>
      <c r="AE855" s="22" t="s">
        <v>2102</v>
      </c>
      <c r="AF855" s="22"/>
      <c r="AG855" s="14" t="s">
        <v>2122</v>
      </c>
    </row>
    <row r="856" spans="2:33" ht="37.5" x14ac:dyDescent="0.25">
      <c r="B856" s="54" t="str">
        <f>Calculations!A834</f>
        <v>R574</v>
      </c>
      <c r="C856" s="14" t="str">
        <f>Calculations!B834</f>
        <v>Bibury</v>
      </c>
      <c r="D856" s="9" t="str">
        <f>Calculations!C834</f>
        <v>Housing</v>
      </c>
      <c r="E856" s="31">
        <f>Calculations!D834</f>
        <v>5.7069999999999999</v>
      </c>
      <c r="F856" s="31">
        <f>Calculations!H834</f>
        <v>5.7069999999999999</v>
      </c>
      <c r="G856" s="31">
        <f>Calculations!L834</f>
        <v>100</v>
      </c>
      <c r="H856" s="31">
        <f>Calculations!G834</f>
        <v>0</v>
      </c>
      <c r="I856" s="31">
        <f>Calculations!K834</f>
        <v>0</v>
      </c>
      <c r="J856" s="31">
        <f>Calculations!F834</f>
        <v>0</v>
      </c>
      <c r="K856" s="31">
        <f>Calculations!J834</f>
        <v>0</v>
      </c>
      <c r="L856" s="31">
        <f>Calculations!E834</f>
        <v>0</v>
      </c>
      <c r="M856" s="31">
        <f>Calculations!I834</f>
        <v>0</v>
      </c>
      <c r="N856" s="31">
        <f>Calculations!P834</f>
        <v>0</v>
      </c>
      <c r="O856" s="31">
        <f>Calculations!U834</f>
        <v>0</v>
      </c>
      <c r="P856" s="31">
        <f>Calculations!N834</f>
        <v>0</v>
      </c>
      <c r="Q856" s="31">
        <f>Calculations!S834</f>
        <v>0</v>
      </c>
      <c r="R856" s="31">
        <f>Calculations!M834</f>
        <v>0</v>
      </c>
      <c r="S856" s="31">
        <f>Calculations!R834</f>
        <v>0</v>
      </c>
      <c r="T856" s="31">
        <f>Calculations!AA834</f>
        <v>0</v>
      </c>
      <c r="U856" s="31">
        <f>Calculations!AE834</f>
        <v>0</v>
      </c>
      <c r="V856" s="31">
        <f>Calculations!AB834</f>
        <v>0</v>
      </c>
      <c r="W856" s="31">
        <f>Calculations!AF834</f>
        <v>0</v>
      </c>
      <c r="X856" s="31">
        <f>Calculations!AC834</f>
        <v>0</v>
      </c>
      <c r="Y856" s="31">
        <f>Calculations!AG834</f>
        <v>0</v>
      </c>
      <c r="Z856" s="31">
        <f>Calculations!AD834</f>
        <v>0</v>
      </c>
      <c r="AA856" s="31">
        <f>Calculations!AH834</f>
        <v>0</v>
      </c>
      <c r="AB856" s="15" t="s">
        <v>64</v>
      </c>
      <c r="AC856" s="14" t="s">
        <v>2098</v>
      </c>
      <c r="AD856" s="22" t="s">
        <v>2106</v>
      </c>
      <c r="AE856" s="22" t="s">
        <v>2101</v>
      </c>
      <c r="AF856" s="22"/>
      <c r="AG856" s="14" t="s">
        <v>2121</v>
      </c>
    </row>
    <row r="857" spans="2:33" ht="37.5" x14ac:dyDescent="0.25">
      <c r="B857" s="54" t="str">
        <f>Calculations!A835</f>
        <v>R575</v>
      </c>
      <c r="C857" s="14" t="str">
        <f>Calculations!B835</f>
        <v>Bibury</v>
      </c>
      <c r="D857" s="9" t="str">
        <f>Calculations!C835</f>
        <v>Housing</v>
      </c>
      <c r="E857" s="31">
        <f>Calculations!D835</f>
        <v>0.96699999999999997</v>
      </c>
      <c r="F857" s="31">
        <f>Calculations!H835</f>
        <v>0.96699999999999997</v>
      </c>
      <c r="G857" s="31">
        <f>Calculations!L835</f>
        <v>100</v>
      </c>
      <c r="H857" s="31">
        <f>Calculations!G835</f>
        <v>0</v>
      </c>
      <c r="I857" s="31">
        <f>Calculations!K835</f>
        <v>0</v>
      </c>
      <c r="J857" s="31">
        <f>Calculations!F835</f>
        <v>0</v>
      </c>
      <c r="K857" s="31">
        <f>Calculations!J835</f>
        <v>0</v>
      </c>
      <c r="L857" s="31">
        <f>Calculations!E835</f>
        <v>0</v>
      </c>
      <c r="M857" s="31">
        <f>Calculations!I835</f>
        <v>0</v>
      </c>
      <c r="N857" s="31">
        <f>Calculations!P835</f>
        <v>0</v>
      </c>
      <c r="O857" s="31">
        <f>Calculations!U835</f>
        <v>0</v>
      </c>
      <c r="P857" s="31">
        <f>Calculations!N835</f>
        <v>0</v>
      </c>
      <c r="Q857" s="31">
        <f>Calculations!S835</f>
        <v>0</v>
      </c>
      <c r="R857" s="31">
        <f>Calculations!M835</f>
        <v>0</v>
      </c>
      <c r="S857" s="31">
        <f>Calculations!R835</f>
        <v>0</v>
      </c>
      <c r="T857" s="31">
        <f>Calculations!AA835</f>
        <v>0</v>
      </c>
      <c r="U857" s="31">
        <f>Calculations!AE835</f>
        <v>0</v>
      </c>
      <c r="V857" s="31">
        <f>Calculations!AB835</f>
        <v>0</v>
      </c>
      <c r="W857" s="31">
        <f>Calculations!AF835</f>
        <v>0</v>
      </c>
      <c r="X857" s="31">
        <f>Calculations!AC835</f>
        <v>0</v>
      </c>
      <c r="Y857" s="31">
        <f>Calculations!AG835</f>
        <v>0</v>
      </c>
      <c r="Z857" s="31">
        <f>Calculations!AD835</f>
        <v>0</v>
      </c>
      <c r="AA857" s="31">
        <f>Calculations!AH835</f>
        <v>0</v>
      </c>
      <c r="AB857" s="15" t="s">
        <v>64</v>
      </c>
      <c r="AC857" s="14" t="s">
        <v>2099</v>
      </c>
      <c r="AD857" s="22" t="s">
        <v>2107</v>
      </c>
      <c r="AE857" s="22" t="s">
        <v>2102</v>
      </c>
      <c r="AF857" s="22"/>
      <c r="AG857" s="14" t="s">
        <v>2122</v>
      </c>
    </row>
    <row r="858" spans="2:33" ht="37.5" x14ac:dyDescent="0.25">
      <c r="B858" s="54" t="str">
        <f>Calculations!A836</f>
        <v>R576</v>
      </c>
      <c r="C858" s="14" t="str">
        <f>Calculations!B836</f>
        <v>Bibury</v>
      </c>
      <c r="D858" s="9" t="str">
        <f>Calculations!C836</f>
        <v>Housing</v>
      </c>
      <c r="E858" s="31">
        <f>Calculations!D836</f>
        <v>1.2509999999999999</v>
      </c>
      <c r="F858" s="31">
        <f>Calculations!H836</f>
        <v>1.2509999999999999</v>
      </c>
      <c r="G858" s="31">
        <f>Calculations!L836</f>
        <v>100</v>
      </c>
      <c r="H858" s="31">
        <f>Calculations!G836</f>
        <v>0</v>
      </c>
      <c r="I858" s="31">
        <f>Calculations!K836</f>
        <v>0</v>
      </c>
      <c r="J858" s="31">
        <f>Calculations!F836</f>
        <v>0</v>
      </c>
      <c r="K858" s="31">
        <f>Calculations!J836</f>
        <v>0</v>
      </c>
      <c r="L858" s="31">
        <f>Calculations!E836</f>
        <v>0</v>
      </c>
      <c r="M858" s="31">
        <f>Calculations!I836</f>
        <v>0</v>
      </c>
      <c r="N858" s="31">
        <f>Calculations!P836</f>
        <v>0</v>
      </c>
      <c r="O858" s="31">
        <f>Calculations!U836</f>
        <v>0</v>
      </c>
      <c r="P858" s="31">
        <f>Calculations!N836</f>
        <v>0</v>
      </c>
      <c r="Q858" s="31">
        <f>Calculations!S836</f>
        <v>0</v>
      </c>
      <c r="R858" s="31">
        <f>Calculations!M836</f>
        <v>0</v>
      </c>
      <c r="S858" s="31">
        <f>Calculations!R836</f>
        <v>0</v>
      </c>
      <c r="T858" s="31">
        <f>Calculations!AA836</f>
        <v>0</v>
      </c>
      <c r="U858" s="31">
        <f>Calculations!AE836</f>
        <v>0</v>
      </c>
      <c r="V858" s="31">
        <f>Calculations!AB836</f>
        <v>0</v>
      </c>
      <c r="W858" s="31">
        <f>Calculations!AF836</f>
        <v>0</v>
      </c>
      <c r="X858" s="31">
        <f>Calculations!AC836</f>
        <v>0</v>
      </c>
      <c r="Y858" s="31">
        <f>Calculations!AG836</f>
        <v>0</v>
      </c>
      <c r="Z858" s="31">
        <f>Calculations!AD836</f>
        <v>0</v>
      </c>
      <c r="AA858" s="31">
        <f>Calculations!AH836</f>
        <v>0</v>
      </c>
      <c r="AB858" s="15" t="s">
        <v>64</v>
      </c>
      <c r="AC858" s="14" t="s">
        <v>2098</v>
      </c>
      <c r="AD858" s="22" t="s">
        <v>2106</v>
      </c>
      <c r="AE858" s="22" t="s">
        <v>2101</v>
      </c>
      <c r="AF858" s="22"/>
      <c r="AG858" s="14" t="s">
        <v>2121</v>
      </c>
    </row>
    <row r="859" spans="2:33" ht="112.5" x14ac:dyDescent="0.25">
      <c r="B859" s="54" t="str">
        <f>Calculations!A837</f>
        <v>R577</v>
      </c>
      <c r="C859" s="14" t="str">
        <f>Calculations!B837</f>
        <v>Longborough</v>
      </c>
      <c r="D859" s="9" t="str">
        <f>Calculations!C837</f>
        <v>Housing</v>
      </c>
      <c r="E859" s="31">
        <f>Calculations!D837</f>
        <v>4.0599999999999996</v>
      </c>
      <c r="F859" s="31">
        <f>Calculations!H837</f>
        <v>4.0519999999999996</v>
      </c>
      <c r="G859" s="31">
        <f>Calculations!L837</f>
        <v>99.802955665024626</v>
      </c>
      <c r="H859" s="31">
        <f>Calculations!G837</f>
        <v>0</v>
      </c>
      <c r="I859" s="31">
        <f>Calculations!K837</f>
        <v>0</v>
      </c>
      <c r="J859" s="31">
        <f>Calculations!F837</f>
        <v>0</v>
      </c>
      <c r="K859" s="31">
        <f>Calculations!J837</f>
        <v>0</v>
      </c>
      <c r="L859" s="31">
        <f>Calculations!E837</f>
        <v>8.0000000000000002E-3</v>
      </c>
      <c r="M859" s="31">
        <f>Calculations!I837</f>
        <v>0.1970443349753695</v>
      </c>
      <c r="N859" s="31">
        <f>Calculations!P837</f>
        <v>0.442</v>
      </c>
      <c r="O859" s="31">
        <f>Calculations!U837</f>
        <v>10.886699507389164</v>
      </c>
      <c r="P859" s="31">
        <f>Calculations!N837</f>
        <v>0.17899999999999999</v>
      </c>
      <c r="Q859" s="31">
        <f>Calculations!S837</f>
        <v>4.4088669950738923</v>
      </c>
      <c r="R859" s="31">
        <f>Calculations!M837</f>
        <v>3.2000000000000001E-2</v>
      </c>
      <c r="S859" s="31">
        <f>Calculations!R837</f>
        <v>0.78817733990147798</v>
      </c>
      <c r="T859" s="31">
        <f>Calculations!AA837</f>
        <v>0</v>
      </c>
      <c r="U859" s="31">
        <f>Calculations!AE837</f>
        <v>0</v>
      </c>
      <c r="V859" s="31">
        <f>Calculations!AB837</f>
        <v>0</v>
      </c>
      <c r="W859" s="31">
        <f>Calculations!AF837</f>
        <v>0</v>
      </c>
      <c r="X859" s="31">
        <f>Calculations!AC837</f>
        <v>0</v>
      </c>
      <c r="Y859" s="31">
        <f>Calculations!AG837</f>
        <v>0</v>
      </c>
      <c r="Z859" s="31">
        <f>Calculations!AD837</f>
        <v>0</v>
      </c>
      <c r="AA859" s="31">
        <f>Calculations!AH837</f>
        <v>0</v>
      </c>
      <c r="AB859" s="15" t="s">
        <v>64</v>
      </c>
      <c r="AC859" s="14" t="s">
        <v>2096</v>
      </c>
      <c r="AD859" s="22" t="s">
        <v>2114</v>
      </c>
      <c r="AE859" s="22" t="s">
        <v>2100</v>
      </c>
      <c r="AF859" s="22"/>
      <c r="AG859" s="14" t="s">
        <v>2126</v>
      </c>
    </row>
    <row r="860" spans="2:33" ht="37.5" x14ac:dyDescent="0.25">
      <c r="B860" s="54" t="str">
        <f>Calculations!A838</f>
        <v>R578</v>
      </c>
      <c r="C860" s="14" t="str">
        <f>Calculations!B838</f>
        <v>Notgrove</v>
      </c>
      <c r="D860" s="9" t="str">
        <f>Calculations!C838</f>
        <v>Housing</v>
      </c>
      <c r="E860" s="31">
        <f>Calculations!D838</f>
        <v>0.24</v>
      </c>
      <c r="F860" s="31">
        <f>Calculations!H838</f>
        <v>0.24</v>
      </c>
      <c r="G860" s="31">
        <f>Calculations!L838</f>
        <v>100</v>
      </c>
      <c r="H860" s="31">
        <f>Calculations!G838</f>
        <v>0</v>
      </c>
      <c r="I860" s="31">
        <f>Calculations!K838</f>
        <v>0</v>
      </c>
      <c r="J860" s="31">
        <f>Calculations!F838</f>
        <v>0</v>
      </c>
      <c r="K860" s="31">
        <f>Calculations!J838</f>
        <v>0</v>
      </c>
      <c r="L860" s="31">
        <f>Calculations!E838</f>
        <v>0</v>
      </c>
      <c r="M860" s="31">
        <f>Calculations!I838</f>
        <v>0</v>
      </c>
      <c r="N860" s="31">
        <f>Calculations!P838</f>
        <v>0</v>
      </c>
      <c r="O860" s="31">
        <f>Calculations!U838</f>
        <v>0</v>
      </c>
      <c r="P860" s="31">
        <f>Calculations!N838</f>
        <v>0</v>
      </c>
      <c r="Q860" s="31">
        <f>Calculations!S838</f>
        <v>0</v>
      </c>
      <c r="R860" s="31">
        <f>Calculations!M838</f>
        <v>0</v>
      </c>
      <c r="S860" s="31">
        <f>Calculations!R838</f>
        <v>0</v>
      </c>
      <c r="T860" s="31">
        <f>Calculations!AA838</f>
        <v>0</v>
      </c>
      <c r="U860" s="31">
        <f>Calculations!AE838</f>
        <v>0</v>
      </c>
      <c r="V860" s="31">
        <f>Calculations!AB838</f>
        <v>0</v>
      </c>
      <c r="W860" s="31">
        <f>Calculations!AF838</f>
        <v>0</v>
      </c>
      <c r="X860" s="31">
        <f>Calculations!AC838</f>
        <v>0</v>
      </c>
      <c r="Y860" s="31">
        <f>Calculations!AG838</f>
        <v>0</v>
      </c>
      <c r="Z860" s="31">
        <f>Calculations!AD838</f>
        <v>0</v>
      </c>
      <c r="AA860" s="31">
        <f>Calculations!AH838</f>
        <v>0</v>
      </c>
      <c r="AB860" s="15" t="s">
        <v>64</v>
      </c>
      <c r="AC860" s="14" t="s">
        <v>2099</v>
      </c>
      <c r="AD860" s="22" t="s">
        <v>2107</v>
      </c>
      <c r="AE860" s="22" t="s">
        <v>2102</v>
      </c>
      <c r="AF860" s="22"/>
      <c r="AG860" s="14" t="s">
        <v>2122</v>
      </c>
    </row>
    <row r="861" spans="2:33" ht="37.5" x14ac:dyDescent="0.25">
      <c r="B861" s="54" t="str">
        <f>Calculations!A839</f>
        <v>R579</v>
      </c>
      <c r="C861" s="14" t="str">
        <f>Calculations!B839</f>
        <v>Chedworth</v>
      </c>
      <c r="D861" s="9" t="str">
        <f>Calculations!C839</f>
        <v>Housing</v>
      </c>
      <c r="E861" s="31">
        <f>Calculations!D839</f>
        <v>0.04</v>
      </c>
      <c r="F861" s="31">
        <f>Calculations!H839</f>
        <v>0.04</v>
      </c>
      <c r="G861" s="31">
        <f>Calculations!L839</f>
        <v>100</v>
      </c>
      <c r="H861" s="31">
        <f>Calculations!G839</f>
        <v>0</v>
      </c>
      <c r="I861" s="31">
        <f>Calculations!K839</f>
        <v>0</v>
      </c>
      <c r="J861" s="31">
        <f>Calculations!F839</f>
        <v>0</v>
      </c>
      <c r="K861" s="31">
        <f>Calculations!J839</f>
        <v>0</v>
      </c>
      <c r="L861" s="31">
        <f>Calculations!E839</f>
        <v>0</v>
      </c>
      <c r="M861" s="31">
        <f>Calculations!I839</f>
        <v>0</v>
      </c>
      <c r="N861" s="31">
        <f>Calculations!P839</f>
        <v>0</v>
      </c>
      <c r="O861" s="31">
        <f>Calculations!U839</f>
        <v>0</v>
      </c>
      <c r="P861" s="31">
        <f>Calculations!N839</f>
        <v>0</v>
      </c>
      <c r="Q861" s="31">
        <f>Calculations!S839</f>
        <v>0</v>
      </c>
      <c r="R861" s="31">
        <f>Calculations!M839</f>
        <v>0</v>
      </c>
      <c r="S861" s="31">
        <f>Calculations!R839</f>
        <v>0</v>
      </c>
      <c r="T861" s="31">
        <f>Calculations!AA839</f>
        <v>0</v>
      </c>
      <c r="U861" s="31">
        <f>Calculations!AE839</f>
        <v>0</v>
      </c>
      <c r="V861" s="31">
        <f>Calculations!AB839</f>
        <v>0</v>
      </c>
      <c r="W861" s="31">
        <f>Calculations!AF839</f>
        <v>0</v>
      </c>
      <c r="X861" s="31">
        <f>Calculations!AC839</f>
        <v>0</v>
      </c>
      <c r="Y861" s="31">
        <f>Calculations!AG839</f>
        <v>0</v>
      </c>
      <c r="Z861" s="31">
        <f>Calculations!AD839</f>
        <v>0</v>
      </c>
      <c r="AA861" s="31">
        <f>Calculations!AH839</f>
        <v>0</v>
      </c>
      <c r="AB861" s="15" t="s">
        <v>64</v>
      </c>
      <c r="AC861" s="14" t="s">
        <v>2099</v>
      </c>
      <c r="AD861" s="22" t="s">
        <v>2107</v>
      </c>
      <c r="AE861" s="22" t="s">
        <v>2102</v>
      </c>
      <c r="AF861" s="22"/>
      <c r="AG861" s="14" t="s">
        <v>2122</v>
      </c>
    </row>
    <row r="862" spans="2:33" ht="37.5" x14ac:dyDescent="0.25">
      <c r="B862" s="54" t="str">
        <f>Calculations!A840</f>
        <v>R580</v>
      </c>
      <c r="C862" s="14" t="str">
        <f>Calculations!B840</f>
        <v>Sapperton</v>
      </c>
      <c r="D862" s="9" t="str">
        <f>Calculations!C840</f>
        <v>Housing</v>
      </c>
      <c r="E862" s="31">
        <f>Calculations!D840</f>
        <v>9.0999999999999998E-2</v>
      </c>
      <c r="F862" s="31">
        <f>Calculations!H840</f>
        <v>9.0999999999999998E-2</v>
      </c>
      <c r="G862" s="31">
        <f>Calculations!L840</f>
        <v>100</v>
      </c>
      <c r="H862" s="31">
        <f>Calculations!G840</f>
        <v>0</v>
      </c>
      <c r="I862" s="31">
        <f>Calculations!K840</f>
        <v>0</v>
      </c>
      <c r="J862" s="31">
        <f>Calculations!F840</f>
        <v>0</v>
      </c>
      <c r="K862" s="31">
        <f>Calculations!J840</f>
        <v>0</v>
      </c>
      <c r="L862" s="31">
        <f>Calculations!E840</f>
        <v>0</v>
      </c>
      <c r="M862" s="31">
        <f>Calculations!I840</f>
        <v>0</v>
      </c>
      <c r="N862" s="31">
        <f>Calculations!P840</f>
        <v>0</v>
      </c>
      <c r="O862" s="31">
        <f>Calculations!U840</f>
        <v>0</v>
      </c>
      <c r="P862" s="31">
        <f>Calculations!N840</f>
        <v>0</v>
      </c>
      <c r="Q862" s="31">
        <f>Calculations!S840</f>
        <v>0</v>
      </c>
      <c r="R862" s="31">
        <f>Calculations!M840</f>
        <v>0</v>
      </c>
      <c r="S862" s="31">
        <f>Calculations!R840</f>
        <v>0</v>
      </c>
      <c r="T862" s="31">
        <f>Calculations!AA840</f>
        <v>0</v>
      </c>
      <c r="U862" s="31">
        <f>Calculations!AE840</f>
        <v>0</v>
      </c>
      <c r="V862" s="31">
        <f>Calculations!AB840</f>
        <v>0</v>
      </c>
      <c r="W862" s="31">
        <f>Calculations!AF840</f>
        <v>0</v>
      </c>
      <c r="X862" s="31">
        <f>Calculations!AC840</f>
        <v>0</v>
      </c>
      <c r="Y862" s="31">
        <f>Calculations!AG840</f>
        <v>0</v>
      </c>
      <c r="Z862" s="31">
        <f>Calculations!AD840</f>
        <v>0</v>
      </c>
      <c r="AA862" s="31">
        <f>Calculations!AH840</f>
        <v>0</v>
      </c>
      <c r="AB862" s="15" t="s">
        <v>64</v>
      </c>
      <c r="AC862" s="14" t="s">
        <v>2099</v>
      </c>
      <c r="AD862" s="22" t="s">
        <v>2107</v>
      </c>
      <c r="AE862" s="22" t="s">
        <v>2102</v>
      </c>
      <c r="AF862" s="22"/>
      <c r="AG862" s="14" t="s">
        <v>2122</v>
      </c>
    </row>
    <row r="863" spans="2:33" ht="37.5" x14ac:dyDescent="0.25">
      <c r="B863" s="54" t="str">
        <f>Calculations!A841</f>
        <v>R581</v>
      </c>
      <c r="C863" s="14" t="str">
        <f>Calculations!B841</f>
        <v>Beverston</v>
      </c>
      <c r="D863" s="9" t="str">
        <f>Calculations!C841</f>
        <v>Housing</v>
      </c>
      <c r="E863" s="31">
        <f>Calculations!D841</f>
        <v>0.91900000000000004</v>
      </c>
      <c r="F863" s="31">
        <f>Calculations!H841</f>
        <v>0.91900000000000004</v>
      </c>
      <c r="G863" s="31">
        <f>Calculations!L841</f>
        <v>100</v>
      </c>
      <c r="H863" s="31">
        <f>Calculations!G841</f>
        <v>0</v>
      </c>
      <c r="I863" s="31">
        <f>Calculations!K841</f>
        <v>0</v>
      </c>
      <c r="J863" s="31">
        <f>Calculations!F841</f>
        <v>0</v>
      </c>
      <c r="K863" s="31">
        <f>Calculations!J841</f>
        <v>0</v>
      </c>
      <c r="L863" s="31">
        <f>Calculations!E841</f>
        <v>0</v>
      </c>
      <c r="M863" s="31">
        <f>Calculations!I841</f>
        <v>0</v>
      </c>
      <c r="N863" s="31">
        <f>Calculations!P841</f>
        <v>0</v>
      </c>
      <c r="O863" s="31">
        <f>Calculations!U841</f>
        <v>0</v>
      </c>
      <c r="P863" s="31">
        <f>Calculations!N841</f>
        <v>0</v>
      </c>
      <c r="Q863" s="31">
        <f>Calculations!S841</f>
        <v>0</v>
      </c>
      <c r="R863" s="31">
        <f>Calculations!M841</f>
        <v>0</v>
      </c>
      <c r="S863" s="31">
        <f>Calculations!R841</f>
        <v>0</v>
      </c>
      <c r="T863" s="31">
        <f>Calculations!AA841</f>
        <v>0</v>
      </c>
      <c r="U863" s="31">
        <f>Calculations!AE841</f>
        <v>0</v>
      </c>
      <c r="V863" s="31">
        <f>Calculations!AB841</f>
        <v>0</v>
      </c>
      <c r="W863" s="31">
        <f>Calculations!AF841</f>
        <v>0</v>
      </c>
      <c r="X863" s="31">
        <f>Calculations!AC841</f>
        <v>0</v>
      </c>
      <c r="Y863" s="31">
        <f>Calculations!AG841</f>
        <v>0</v>
      </c>
      <c r="Z863" s="31">
        <f>Calculations!AD841</f>
        <v>0</v>
      </c>
      <c r="AA863" s="31">
        <f>Calculations!AH841</f>
        <v>0</v>
      </c>
      <c r="AB863" s="15" t="s">
        <v>64</v>
      </c>
      <c r="AC863" s="14" t="s">
        <v>2099</v>
      </c>
      <c r="AD863" s="22" t="s">
        <v>2107</v>
      </c>
      <c r="AE863" s="22" t="s">
        <v>2102</v>
      </c>
      <c r="AF863" s="22"/>
      <c r="AG863" s="14" t="s">
        <v>2122</v>
      </c>
    </row>
    <row r="864" spans="2:33" ht="112.5" x14ac:dyDescent="0.25">
      <c r="B864" s="54" t="str">
        <f>Calculations!A842</f>
        <v>R582</v>
      </c>
      <c r="C864" s="14" t="str">
        <f>Calculations!B842</f>
        <v>Ampney Crucis</v>
      </c>
      <c r="D864" s="9" t="str">
        <f>Calculations!C842</f>
        <v>Housing</v>
      </c>
      <c r="E864" s="31">
        <f>Calculations!D842</f>
        <v>3.9460000000000002</v>
      </c>
      <c r="F864" s="31">
        <f>Calculations!H842</f>
        <v>2.8210000000000002</v>
      </c>
      <c r="G864" s="31">
        <f>Calculations!L842</f>
        <v>71.490116573745567</v>
      </c>
      <c r="H864" s="31">
        <f>Calculations!G842</f>
        <v>0.17</v>
      </c>
      <c r="I864" s="31">
        <f>Calculations!K842</f>
        <v>4.3081601621895595</v>
      </c>
      <c r="J864" s="31">
        <f>Calculations!F842</f>
        <v>0</v>
      </c>
      <c r="K864" s="31">
        <f>Calculations!J842</f>
        <v>0</v>
      </c>
      <c r="L864" s="31">
        <f>Calculations!E842</f>
        <v>0.95499999999999996</v>
      </c>
      <c r="M864" s="31">
        <f>Calculations!I842</f>
        <v>24.201723264064874</v>
      </c>
      <c r="N864" s="31">
        <f>Calculations!P842</f>
        <v>0.222</v>
      </c>
      <c r="O864" s="31">
        <f>Calculations!U842</f>
        <v>5.6259503294475417</v>
      </c>
      <c r="P864" s="31">
        <f>Calculations!N842</f>
        <v>8.8999999999999996E-2</v>
      </c>
      <c r="Q864" s="31">
        <f>Calculations!S842</f>
        <v>2.2554485554992394</v>
      </c>
      <c r="R864" s="31">
        <f>Calculations!M842</f>
        <v>5.6000000000000001E-2</v>
      </c>
      <c r="S864" s="31">
        <f>Calculations!R842</f>
        <v>1.4191586416624431</v>
      </c>
      <c r="T864" s="31">
        <f>Calculations!AA842</f>
        <v>0.95499999999999996</v>
      </c>
      <c r="U864" s="31">
        <f>Calculations!AE842</f>
        <v>24.201723264064874</v>
      </c>
      <c r="V864" s="31">
        <f>Calculations!AB842</f>
        <v>0.17</v>
      </c>
      <c r="W864" s="31">
        <f>Calculations!AF842</f>
        <v>4.3081601621895595</v>
      </c>
      <c r="X864" s="31">
        <f>Calculations!AC842</f>
        <v>0</v>
      </c>
      <c r="Y864" s="31">
        <f>Calculations!AG842</f>
        <v>0</v>
      </c>
      <c r="Z864" s="31">
        <f>Calculations!AD842</f>
        <v>0</v>
      </c>
      <c r="AA864" s="31">
        <f>Calculations!AH842</f>
        <v>0</v>
      </c>
      <c r="AB864" s="15" t="s">
        <v>64</v>
      </c>
      <c r="AC864" s="14" t="s">
        <v>2096</v>
      </c>
      <c r="AD864" s="22" t="s">
        <v>2114</v>
      </c>
      <c r="AE864" s="22" t="s">
        <v>2100</v>
      </c>
      <c r="AF864" s="22"/>
      <c r="AG864" s="14" t="s">
        <v>2126</v>
      </c>
    </row>
    <row r="865" spans="2:33" ht="37.5" x14ac:dyDescent="0.25">
      <c r="B865" s="54" t="str">
        <f>Calculations!A843</f>
        <v>R583</v>
      </c>
      <c r="C865" s="14" t="str">
        <f>Calculations!B843</f>
        <v>Ampney Crucis</v>
      </c>
      <c r="D865" s="9" t="str">
        <f>Calculations!C843</f>
        <v>Housing</v>
      </c>
      <c r="E865" s="31">
        <f>Calculations!D843</f>
        <v>84.096999999999994</v>
      </c>
      <c r="F865" s="31">
        <f>Calculations!H843</f>
        <v>84.096999999999994</v>
      </c>
      <c r="G865" s="31">
        <f>Calculations!L843</f>
        <v>100</v>
      </c>
      <c r="H865" s="31">
        <f>Calculations!G843</f>
        <v>0</v>
      </c>
      <c r="I865" s="31">
        <f>Calculations!K843</f>
        <v>0</v>
      </c>
      <c r="J865" s="31">
        <f>Calculations!F843</f>
        <v>0</v>
      </c>
      <c r="K865" s="31">
        <f>Calculations!J843</f>
        <v>0</v>
      </c>
      <c r="L865" s="31">
        <f>Calculations!E843</f>
        <v>0</v>
      </c>
      <c r="M865" s="31">
        <f>Calculations!I843</f>
        <v>0</v>
      </c>
      <c r="N865" s="31">
        <f>Calculations!P843</f>
        <v>0.159</v>
      </c>
      <c r="O865" s="31">
        <f>Calculations!U843</f>
        <v>0.1890673864703854</v>
      </c>
      <c r="P865" s="31">
        <f>Calculations!N843</f>
        <v>0</v>
      </c>
      <c r="Q865" s="31">
        <f>Calculations!S843</f>
        <v>0</v>
      </c>
      <c r="R865" s="31">
        <f>Calculations!M843</f>
        <v>0</v>
      </c>
      <c r="S865" s="31">
        <f>Calculations!R843</f>
        <v>0</v>
      </c>
      <c r="T865" s="31">
        <f>Calculations!AA843</f>
        <v>0</v>
      </c>
      <c r="U865" s="31">
        <f>Calculations!AE843</f>
        <v>0</v>
      </c>
      <c r="V865" s="31">
        <f>Calculations!AB843</f>
        <v>0</v>
      </c>
      <c r="W865" s="31">
        <f>Calculations!AF843</f>
        <v>0</v>
      </c>
      <c r="X865" s="31">
        <f>Calculations!AC843</f>
        <v>0</v>
      </c>
      <c r="Y865" s="31">
        <f>Calculations!AG843</f>
        <v>0</v>
      </c>
      <c r="Z865" s="31">
        <f>Calculations!AD843</f>
        <v>0</v>
      </c>
      <c r="AA865" s="31">
        <f>Calculations!AH843</f>
        <v>0</v>
      </c>
      <c r="AB865" s="15" t="s">
        <v>64</v>
      </c>
      <c r="AC865" s="14" t="s">
        <v>2098</v>
      </c>
      <c r="AD865" s="22" t="s">
        <v>2106</v>
      </c>
      <c r="AE865" s="22" t="s">
        <v>2101</v>
      </c>
      <c r="AF865" s="22"/>
      <c r="AG865" s="14" t="s">
        <v>2121</v>
      </c>
    </row>
    <row r="866" spans="2:33" ht="112.5" x14ac:dyDescent="0.25">
      <c r="B866" s="54" t="str">
        <f>Calculations!A844</f>
        <v>R584</v>
      </c>
      <c r="C866" s="14" t="str">
        <f>Calculations!B844</f>
        <v>Blockley</v>
      </c>
      <c r="D866" s="9" t="str">
        <f>Calculations!C844</f>
        <v>Housing</v>
      </c>
      <c r="E866" s="31">
        <f>Calculations!D844</f>
        <v>0.307</v>
      </c>
      <c r="F866" s="31">
        <f>Calculations!H844</f>
        <v>1.214306433183765E-17</v>
      </c>
      <c r="G866" s="31">
        <f>Calculations!L844</f>
        <v>3.9553955478298535E-15</v>
      </c>
      <c r="H866" s="31">
        <f>Calculations!G844</f>
        <v>0</v>
      </c>
      <c r="I866" s="31">
        <f>Calculations!K844</f>
        <v>0</v>
      </c>
      <c r="J866" s="31">
        <f>Calculations!F844</f>
        <v>1.4E-2</v>
      </c>
      <c r="K866" s="31">
        <f>Calculations!J844</f>
        <v>4.5602605863192185</v>
      </c>
      <c r="L866" s="31">
        <f>Calculations!E844</f>
        <v>0.29299999999999998</v>
      </c>
      <c r="M866" s="31">
        <f>Calculations!I844</f>
        <v>95.439739413680783</v>
      </c>
      <c r="N866" s="31">
        <f>Calculations!P844</f>
        <v>9.6000000000000002E-2</v>
      </c>
      <c r="O866" s="31">
        <f>Calculations!U844</f>
        <v>31.270358306188928</v>
      </c>
      <c r="P866" s="31">
        <f>Calculations!N844</f>
        <v>3.5000000000000003E-2</v>
      </c>
      <c r="Q866" s="31">
        <f>Calculations!S844</f>
        <v>11.400651465798047</v>
      </c>
      <c r="R866" s="31">
        <f>Calculations!M844</f>
        <v>6.0000000000000001E-3</v>
      </c>
      <c r="S866" s="31">
        <f>Calculations!R844</f>
        <v>1.954397394136808</v>
      </c>
      <c r="T866" s="31">
        <f>Calculations!AA844</f>
        <v>0.307</v>
      </c>
      <c r="U866" s="31">
        <f>Calculations!AE844</f>
        <v>100</v>
      </c>
      <c r="V866" s="31">
        <f>Calculations!AB844</f>
        <v>0</v>
      </c>
      <c r="W866" s="31">
        <f>Calculations!AF844</f>
        <v>0</v>
      </c>
      <c r="X866" s="31">
        <f>Calculations!AC844</f>
        <v>0</v>
      </c>
      <c r="Y866" s="31">
        <f>Calculations!AG844</f>
        <v>0</v>
      </c>
      <c r="Z866" s="31">
        <f>Calculations!AD844</f>
        <v>0</v>
      </c>
      <c r="AA866" s="31">
        <f>Calculations!AH844</f>
        <v>0</v>
      </c>
      <c r="AB866" s="15" t="s">
        <v>64</v>
      </c>
      <c r="AC866" s="14" t="s">
        <v>2096</v>
      </c>
      <c r="AD866" s="22" t="s">
        <v>2114</v>
      </c>
      <c r="AE866" s="22" t="s">
        <v>2100</v>
      </c>
      <c r="AF866" s="22"/>
      <c r="AG866" s="14" t="s">
        <v>2126</v>
      </c>
    </row>
    <row r="867" spans="2:33" ht="25" x14ac:dyDescent="0.25">
      <c r="B867" s="54" t="str">
        <f>Calculations!A845</f>
        <v>R585</v>
      </c>
      <c r="C867" s="14" t="str">
        <f>Calculations!B845</f>
        <v>Blockley</v>
      </c>
      <c r="D867" s="9" t="str">
        <f>Calculations!C845</f>
        <v>Housing</v>
      </c>
      <c r="E867" s="31">
        <f>Calculations!D845</f>
        <v>15.974</v>
      </c>
      <c r="F867" s="31">
        <f>Calculations!H845</f>
        <v>15.974</v>
      </c>
      <c r="G867" s="31">
        <f>Calculations!L845</f>
        <v>100</v>
      </c>
      <c r="H867" s="31">
        <f>Calculations!G845</f>
        <v>0</v>
      </c>
      <c r="I867" s="31">
        <f>Calculations!K845</f>
        <v>0</v>
      </c>
      <c r="J867" s="31">
        <f>Calculations!F845</f>
        <v>0</v>
      </c>
      <c r="K867" s="31">
        <f>Calculations!J845</f>
        <v>0</v>
      </c>
      <c r="L867" s="31">
        <f>Calculations!E845</f>
        <v>0</v>
      </c>
      <c r="M867" s="31">
        <f>Calculations!I845</f>
        <v>0</v>
      </c>
      <c r="N867" s="31">
        <f>Calculations!P845</f>
        <v>0.26500000000000001</v>
      </c>
      <c r="O867" s="31">
        <f>Calculations!U845</f>
        <v>1.6589457869037185</v>
      </c>
      <c r="P867" s="31">
        <f>Calculations!N845</f>
        <v>2.8000000000000001E-2</v>
      </c>
      <c r="Q867" s="31">
        <f>Calculations!S845</f>
        <v>0.17528483786152499</v>
      </c>
      <c r="R867" s="31">
        <f>Calculations!M845</f>
        <v>0</v>
      </c>
      <c r="S867" s="31">
        <f>Calculations!R845</f>
        <v>0</v>
      </c>
      <c r="T867" s="31">
        <f>Calculations!AA845</f>
        <v>0</v>
      </c>
      <c r="U867" s="31">
        <f>Calculations!AE845</f>
        <v>0</v>
      </c>
      <c r="V867" s="31">
        <f>Calculations!AB845</f>
        <v>0</v>
      </c>
      <c r="W867" s="31">
        <f>Calculations!AF845</f>
        <v>0</v>
      </c>
      <c r="X867" s="31">
        <f>Calculations!AC845</f>
        <v>0</v>
      </c>
      <c r="Y867" s="31">
        <f>Calculations!AG845</f>
        <v>0</v>
      </c>
      <c r="Z867" s="31">
        <f>Calculations!AD845</f>
        <v>0</v>
      </c>
      <c r="AA867" s="31">
        <f>Calculations!AH845</f>
        <v>0</v>
      </c>
      <c r="AB867" s="15" t="s">
        <v>64</v>
      </c>
      <c r="AC867" s="14" t="s">
        <v>2097</v>
      </c>
      <c r="AD867" s="22" t="s">
        <v>2119</v>
      </c>
      <c r="AE867" s="22" t="s">
        <v>2120</v>
      </c>
      <c r="AF867" s="22"/>
      <c r="AG867" s="14" t="s">
        <v>2124</v>
      </c>
    </row>
    <row r="868" spans="2:33" ht="37.5" x14ac:dyDescent="0.25">
      <c r="B868" s="54" t="str">
        <f>Calculations!A846</f>
        <v>R586</v>
      </c>
      <c r="C868" s="14" t="str">
        <f>Calculations!B846</f>
        <v>Windrush</v>
      </c>
      <c r="D868" s="9" t="str">
        <f>Calculations!C846</f>
        <v>Housing</v>
      </c>
      <c r="E868" s="31">
        <f>Calculations!D846</f>
        <v>29.614000000000001</v>
      </c>
      <c r="F868" s="31">
        <f>Calculations!H846</f>
        <v>29.614000000000001</v>
      </c>
      <c r="G868" s="31">
        <f>Calculations!L846</f>
        <v>100</v>
      </c>
      <c r="H868" s="31">
        <f>Calculations!G846</f>
        <v>0</v>
      </c>
      <c r="I868" s="31">
        <f>Calculations!K846</f>
        <v>0</v>
      </c>
      <c r="J868" s="31">
        <f>Calculations!F846</f>
        <v>0</v>
      </c>
      <c r="K868" s="31">
        <f>Calculations!J846</f>
        <v>0</v>
      </c>
      <c r="L868" s="31">
        <f>Calculations!E846</f>
        <v>0</v>
      </c>
      <c r="M868" s="31">
        <f>Calculations!I846</f>
        <v>0</v>
      </c>
      <c r="N868" s="31">
        <f>Calculations!P846</f>
        <v>0</v>
      </c>
      <c r="O868" s="31">
        <f>Calculations!U846</f>
        <v>0</v>
      </c>
      <c r="P868" s="31">
        <f>Calculations!N846</f>
        <v>0</v>
      </c>
      <c r="Q868" s="31">
        <f>Calculations!S846</f>
        <v>0</v>
      </c>
      <c r="R868" s="31">
        <f>Calculations!M846</f>
        <v>0</v>
      </c>
      <c r="S868" s="31">
        <f>Calculations!R846</f>
        <v>0</v>
      </c>
      <c r="T868" s="31">
        <f>Calculations!AA846</f>
        <v>0</v>
      </c>
      <c r="U868" s="31">
        <f>Calculations!AE846</f>
        <v>0</v>
      </c>
      <c r="V868" s="31">
        <f>Calculations!AB846</f>
        <v>0</v>
      </c>
      <c r="W868" s="31">
        <f>Calculations!AF846</f>
        <v>0</v>
      </c>
      <c r="X868" s="31">
        <f>Calculations!AC846</f>
        <v>0</v>
      </c>
      <c r="Y868" s="31">
        <f>Calculations!AG846</f>
        <v>0</v>
      </c>
      <c r="Z868" s="31">
        <f>Calculations!AD846</f>
        <v>0</v>
      </c>
      <c r="AA868" s="31">
        <f>Calculations!AH846</f>
        <v>0</v>
      </c>
      <c r="AB868" s="15" t="s">
        <v>64</v>
      </c>
      <c r="AC868" s="14" t="s">
        <v>2098</v>
      </c>
      <c r="AD868" s="22" t="s">
        <v>2106</v>
      </c>
      <c r="AE868" s="22" t="s">
        <v>2101</v>
      </c>
      <c r="AF868" s="22"/>
      <c r="AG868" s="14" t="s">
        <v>2121</v>
      </c>
    </row>
    <row r="869" spans="2:33" ht="37.5" x14ac:dyDescent="0.25">
      <c r="B869" s="54" t="str">
        <f>Calculations!A847</f>
        <v>R587</v>
      </c>
      <c r="C869" s="14" t="str">
        <f>Calculations!B847</f>
        <v>Temple Guiting</v>
      </c>
      <c r="D869" s="9" t="str">
        <f>Calculations!C847</f>
        <v>Housing</v>
      </c>
      <c r="E869" s="31">
        <f>Calculations!D847</f>
        <v>1.726</v>
      </c>
      <c r="F869" s="31">
        <f>Calculations!H847</f>
        <v>1.726</v>
      </c>
      <c r="G869" s="31">
        <f>Calculations!L847</f>
        <v>100</v>
      </c>
      <c r="H869" s="31">
        <f>Calculations!G847</f>
        <v>0</v>
      </c>
      <c r="I869" s="31">
        <f>Calculations!K847</f>
        <v>0</v>
      </c>
      <c r="J869" s="31">
        <f>Calculations!F847</f>
        <v>0</v>
      </c>
      <c r="K869" s="31">
        <f>Calculations!J847</f>
        <v>0</v>
      </c>
      <c r="L869" s="31">
        <f>Calculations!E847</f>
        <v>0</v>
      </c>
      <c r="M869" s="31">
        <f>Calculations!I847</f>
        <v>0</v>
      </c>
      <c r="N869" s="31">
        <f>Calculations!P847</f>
        <v>0</v>
      </c>
      <c r="O869" s="31">
        <f>Calculations!U847</f>
        <v>0</v>
      </c>
      <c r="P869" s="31">
        <f>Calculations!N847</f>
        <v>0</v>
      </c>
      <c r="Q869" s="31">
        <f>Calculations!S847</f>
        <v>0</v>
      </c>
      <c r="R869" s="31">
        <f>Calculations!M847</f>
        <v>0</v>
      </c>
      <c r="S869" s="31">
        <f>Calculations!R847</f>
        <v>0</v>
      </c>
      <c r="T869" s="31">
        <f>Calculations!AA847</f>
        <v>0</v>
      </c>
      <c r="U869" s="31">
        <f>Calculations!AE847</f>
        <v>0</v>
      </c>
      <c r="V869" s="31">
        <f>Calculations!AB847</f>
        <v>0</v>
      </c>
      <c r="W869" s="31">
        <f>Calculations!AF847</f>
        <v>0</v>
      </c>
      <c r="X869" s="31">
        <f>Calculations!AC847</f>
        <v>0</v>
      </c>
      <c r="Y869" s="31">
        <f>Calculations!AG847</f>
        <v>0</v>
      </c>
      <c r="Z869" s="31">
        <f>Calculations!AD847</f>
        <v>0</v>
      </c>
      <c r="AA869" s="31">
        <f>Calculations!AH847</f>
        <v>0</v>
      </c>
      <c r="AB869" s="15" t="s">
        <v>64</v>
      </c>
      <c r="AC869" s="14" t="s">
        <v>2098</v>
      </c>
      <c r="AD869" s="22" t="s">
        <v>2106</v>
      </c>
      <c r="AE869" s="22" t="s">
        <v>2101</v>
      </c>
      <c r="AF869" s="22"/>
      <c r="AG869" s="14" t="s">
        <v>2121</v>
      </c>
    </row>
    <row r="870" spans="2:33" ht="37.5" x14ac:dyDescent="0.25">
      <c r="B870" s="54" t="str">
        <f>Calculations!A848</f>
        <v>R588</v>
      </c>
      <c r="C870" s="14" t="str">
        <f>Calculations!B848</f>
        <v>Duntisbourne Abbots</v>
      </c>
      <c r="D870" s="9" t="str">
        <f>Calculations!C848</f>
        <v>Housing</v>
      </c>
      <c r="E870" s="31">
        <f>Calculations!D848</f>
        <v>0.52500000000000002</v>
      </c>
      <c r="F870" s="31">
        <f>Calculations!H848</f>
        <v>0.52500000000000002</v>
      </c>
      <c r="G870" s="31">
        <f>Calculations!L848</f>
        <v>100</v>
      </c>
      <c r="H870" s="31">
        <f>Calculations!G848</f>
        <v>0</v>
      </c>
      <c r="I870" s="31">
        <f>Calculations!K848</f>
        <v>0</v>
      </c>
      <c r="J870" s="31">
        <f>Calculations!F848</f>
        <v>0</v>
      </c>
      <c r="K870" s="31">
        <f>Calculations!J848</f>
        <v>0</v>
      </c>
      <c r="L870" s="31">
        <f>Calculations!E848</f>
        <v>0</v>
      </c>
      <c r="M870" s="31">
        <f>Calculations!I848</f>
        <v>0</v>
      </c>
      <c r="N870" s="31">
        <f>Calculations!P848</f>
        <v>0</v>
      </c>
      <c r="O870" s="31">
        <f>Calculations!U848</f>
        <v>0</v>
      </c>
      <c r="P870" s="31">
        <f>Calculations!N848</f>
        <v>0</v>
      </c>
      <c r="Q870" s="31">
        <f>Calculations!S848</f>
        <v>0</v>
      </c>
      <c r="R870" s="31">
        <f>Calculations!M848</f>
        <v>0</v>
      </c>
      <c r="S870" s="31">
        <f>Calculations!R848</f>
        <v>0</v>
      </c>
      <c r="T870" s="31">
        <f>Calculations!AA848</f>
        <v>0</v>
      </c>
      <c r="U870" s="31">
        <f>Calculations!AE848</f>
        <v>0</v>
      </c>
      <c r="V870" s="31">
        <f>Calculations!AB848</f>
        <v>0</v>
      </c>
      <c r="W870" s="31">
        <f>Calculations!AF848</f>
        <v>0</v>
      </c>
      <c r="X870" s="31">
        <f>Calculations!AC848</f>
        <v>0</v>
      </c>
      <c r="Y870" s="31">
        <f>Calculations!AG848</f>
        <v>0</v>
      </c>
      <c r="Z870" s="31">
        <f>Calculations!AD848</f>
        <v>0</v>
      </c>
      <c r="AA870" s="31">
        <f>Calculations!AH848</f>
        <v>0</v>
      </c>
      <c r="AB870" s="15" t="s">
        <v>64</v>
      </c>
      <c r="AC870" s="14" t="s">
        <v>2099</v>
      </c>
      <c r="AD870" s="22" t="s">
        <v>2107</v>
      </c>
      <c r="AE870" s="22" t="s">
        <v>2102</v>
      </c>
      <c r="AF870" s="22"/>
      <c r="AG870" s="14" t="s">
        <v>2122</v>
      </c>
    </row>
    <row r="871" spans="2:33" ht="37.5" x14ac:dyDescent="0.25">
      <c r="B871" s="54" t="str">
        <f>Calculations!A849</f>
        <v>R589</v>
      </c>
      <c r="C871" s="14" t="str">
        <f>Calculations!B849</f>
        <v>Long Newnton</v>
      </c>
      <c r="D871" s="9" t="str">
        <f>Calculations!C849</f>
        <v>Housing</v>
      </c>
      <c r="E871" s="31">
        <f>Calculations!D849</f>
        <v>0.29299999999999998</v>
      </c>
      <c r="F871" s="31">
        <f>Calculations!H849</f>
        <v>0.29299999999999998</v>
      </c>
      <c r="G871" s="31">
        <f>Calculations!L849</f>
        <v>100</v>
      </c>
      <c r="H871" s="31">
        <f>Calculations!G849</f>
        <v>0</v>
      </c>
      <c r="I871" s="31">
        <f>Calculations!K849</f>
        <v>0</v>
      </c>
      <c r="J871" s="31">
        <f>Calculations!F849</f>
        <v>0</v>
      </c>
      <c r="K871" s="31">
        <f>Calculations!J849</f>
        <v>0</v>
      </c>
      <c r="L871" s="31">
        <f>Calculations!E849</f>
        <v>0</v>
      </c>
      <c r="M871" s="31">
        <f>Calculations!I849</f>
        <v>0</v>
      </c>
      <c r="N871" s="31">
        <f>Calculations!P849</f>
        <v>0</v>
      </c>
      <c r="O871" s="31">
        <f>Calculations!U849</f>
        <v>0</v>
      </c>
      <c r="P871" s="31">
        <f>Calculations!N849</f>
        <v>0</v>
      </c>
      <c r="Q871" s="31">
        <f>Calculations!S849</f>
        <v>0</v>
      </c>
      <c r="R871" s="31">
        <f>Calculations!M849</f>
        <v>0</v>
      </c>
      <c r="S871" s="31">
        <f>Calculations!R849</f>
        <v>0</v>
      </c>
      <c r="T871" s="31">
        <f>Calculations!AA849</f>
        <v>0</v>
      </c>
      <c r="U871" s="31">
        <f>Calculations!AE849</f>
        <v>0</v>
      </c>
      <c r="V871" s="31">
        <f>Calculations!AB849</f>
        <v>0</v>
      </c>
      <c r="W871" s="31">
        <f>Calculations!AF849</f>
        <v>0</v>
      </c>
      <c r="X871" s="31">
        <f>Calculations!AC849</f>
        <v>0</v>
      </c>
      <c r="Y871" s="31">
        <f>Calculations!AG849</f>
        <v>0</v>
      </c>
      <c r="Z871" s="31">
        <f>Calculations!AD849</f>
        <v>0</v>
      </c>
      <c r="AA871" s="31">
        <f>Calculations!AH849</f>
        <v>0</v>
      </c>
      <c r="AB871" s="15" t="s">
        <v>64</v>
      </c>
      <c r="AC871" s="14" t="s">
        <v>2099</v>
      </c>
      <c r="AD871" s="22" t="s">
        <v>2107</v>
      </c>
      <c r="AE871" s="22" t="s">
        <v>2102</v>
      </c>
      <c r="AF871" s="22"/>
      <c r="AG871" s="14" t="s">
        <v>2122</v>
      </c>
    </row>
    <row r="872" spans="2:33" ht="112.5" x14ac:dyDescent="0.25">
      <c r="B872" s="54" t="str">
        <f>Calculations!A850</f>
        <v>R590</v>
      </c>
      <c r="C872" s="14" t="str">
        <f>Calculations!B850</f>
        <v>Lower Slaughter</v>
      </c>
      <c r="D872" s="9" t="str">
        <f>Calculations!C850</f>
        <v>Housing</v>
      </c>
      <c r="E872" s="31">
        <f>Calculations!D850</f>
        <v>0.64</v>
      </c>
      <c r="F872" s="31">
        <f>Calculations!H850</f>
        <v>0.41599999999999998</v>
      </c>
      <c r="G872" s="31">
        <f>Calculations!L850</f>
        <v>64.999999999999986</v>
      </c>
      <c r="H872" s="31">
        <f>Calculations!G850</f>
        <v>2.7E-2</v>
      </c>
      <c r="I872" s="31">
        <f>Calculations!K850</f>
        <v>4.21875</v>
      </c>
      <c r="J872" s="31">
        <f>Calculations!F850</f>
        <v>0</v>
      </c>
      <c r="K872" s="31">
        <f>Calculations!J850</f>
        <v>0</v>
      </c>
      <c r="L872" s="31">
        <f>Calculations!E850</f>
        <v>0.19700000000000001</v>
      </c>
      <c r="M872" s="31">
        <f>Calculations!I850</f>
        <v>30.78125</v>
      </c>
      <c r="N872" s="31">
        <f>Calculations!P850</f>
        <v>3.1E-2</v>
      </c>
      <c r="O872" s="31">
        <f>Calculations!U850</f>
        <v>4.84375</v>
      </c>
      <c r="P872" s="31">
        <f>Calculations!N850</f>
        <v>0</v>
      </c>
      <c r="Q872" s="31">
        <f>Calculations!S850</f>
        <v>0</v>
      </c>
      <c r="R872" s="31">
        <f>Calculations!M850</f>
        <v>0</v>
      </c>
      <c r="S872" s="31">
        <f>Calculations!R850</f>
        <v>0</v>
      </c>
      <c r="T872" s="31">
        <f>Calculations!AA850</f>
        <v>0.19700000000000001</v>
      </c>
      <c r="U872" s="31">
        <f>Calculations!AE850</f>
        <v>30.78125</v>
      </c>
      <c r="V872" s="31">
        <f>Calculations!AB850</f>
        <v>2.7E-2</v>
      </c>
      <c r="W872" s="31">
        <f>Calculations!AF850</f>
        <v>4.21875</v>
      </c>
      <c r="X872" s="31">
        <f>Calculations!AC850</f>
        <v>0</v>
      </c>
      <c r="Y872" s="31">
        <f>Calculations!AG850</f>
        <v>0</v>
      </c>
      <c r="Z872" s="31">
        <f>Calculations!AD850</f>
        <v>0</v>
      </c>
      <c r="AA872" s="31">
        <f>Calculations!AH850</f>
        <v>0</v>
      </c>
      <c r="AB872" s="15" t="s">
        <v>64</v>
      </c>
      <c r="AC872" s="14" t="s">
        <v>2096</v>
      </c>
      <c r="AD872" s="22" t="s">
        <v>2114</v>
      </c>
      <c r="AE872" s="22" t="s">
        <v>2100</v>
      </c>
      <c r="AF872" s="22"/>
      <c r="AG872" s="14" t="s">
        <v>2126</v>
      </c>
    </row>
    <row r="873" spans="2:33" ht="37.5" x14ac:dyDescent="0.25">
      <c r="B873" s="54" t="str">
        <f>Calculations!A851</f>
        <v>R591</v>
      </c>
      <c r="C873" s="14" t="str">
        <f>Calculations!B851</f>
        <v>Quenington</v>
      </c>
      <c r="D873" s="9" t="str">
        <f>Calculations!C851</f>
        <v>Housing</v>
      </c>
      <c r="E873" s="31">
        <f>Calculations!D851</f>
        <v>1.982</v>
      </c>
      <c r="F873" s="31">
        <f>Calculations!H851</f>
        <v>1.982</v>
      </c>
      <c r="G873" s="31">
        <f>Calculations!L851</f>
        <v>100</v>
      </c>
      <c r="H873" s="31">
        <f>Calculations!G851</f>
        <v>0</v>
      </c>
      <c r="I873" s="31">
        <f>Calculations!K851</f>
        <v>0</v>
      </c>
      <c r="J873" s="31">
        <f>Calculations!F851</f>
        <v>0</v>
      </c>
      <c r="K873" s="31">
        <f>Calculations!J851</f>
        <v>0</v>
      </c>
      <c r="L873" s="31">
        <f>Calculations!E851</f>
        <v>0</v>
      </c>
      <c r="M873" s="31">
        <f>Calculations!I851</f>
        <v>0</v>
      </c>
      <c r="N873" s="31">
        <f>Calculations!P851</f>
        <v>0</v>
      </c>
      <c r="O873" s="31">
        <f>Calculations!U851</f>
        <v>0</v>
      </c>
      <c r="P873" s="31">
        <f>Calculations!N851</f>
        <v>0</v>
      </c>
      <c r="Q873" s="31">
        <f>Calculations!S851</f>
        <v>0</v>
      </c>
      <c r="R873" s="31">
        <f>Calculations!M851</f>
        <v>0</v>
      </c>
      <c r="S873" s="31">
        <f>Calculations!R851</f>
        <v>0</v>
      </c>
      <c r="T873" s="31">
        <f>Calculations!AA851</f>
        <v>0</v>
      </c>
      <c r="U873" s="31">
        <f>Calculations!AE851</f>
        <v>0</v>
      </c>
      <c r="V873" s="31">
        <f>Calculations!AB851</f>
        <v>0</v>
      </c>
      <c r="W873" s="31">
        <f>Calculations!AF851</f>
        <v>0</v>
      </c>
      <c r="X873" s="31">
        <f>Calculations!AC851</f>
        <v>0</v>
      </c>
      <c r="Y873" s="31">
        <f>Calculations!AG851</f>
        <v>0</v>
      </c>
      <c r="Z873" s="31">
        <f>Calculations!AD851</f>
        <v>0</v>
      </c>
      <c r="AA873" s="31">
        <f>Calculations!AH851</f>
        <v>0</v>
      </c>
      <c r="AB873" s="15" t="s">
        <v>64</v>
      </c>
      <c r="AC873" s="14" t="s">
        <v>2098</v>
      </c>
      <c r="AD873" s="22" t="s">
        <v>2106</v>
      </c>
      <c r="AE873" s="22" t="s">
        <v>2101</v>
      </c>
      <c r="AF873" s="22"/>
      <c r="AG873" s="14" t="s">
        <v>2121</v>
      </c>
    </row>
    <row r="874" spans="2:33" ht="37.5" x14ac:dyDescent="0.25">
      <c r="B874" s="54" t="str">
        <f>Calculations!A852</f>
        <v>R592</v>
      </c>
      <c r="C874" s="14" t="str">
        <f>Calculations!B852</f>
        <v>Quenington</v>
      </c>
      <c r="D874" s="9" t="str">
        <f>Calculations!C852</f>
        <v>Housing</v>
      </c>
      <c r="E874" s="31">
        <f>Calculations!D852</f>
        <v>1.5049999999999999</v>
      </c>
      <c r="F874" s="31">
        <f>Calculations!H852</f>
        <v>1.5049999999999999</v>
      </c>
      <c r="G874" s="31">
        <f>Calculations!L852</f>
        <v>100</v>
      </c>
      <c r="H874" s="31">
        <f>Calculations!G852</f>
        <v>0</v>
      </c>
      <c r="I874" s="31">
        <f>Calculations!K852</f>
        <v>0</v>
      </c>
      <c r="J874" s="31">
        <f>Calculations!F852</f>
        <v>0</v>
      </c>
      <c r="K874" s="31">
        <f>Calculations!J852</f>
        <v>0</v>
      </c>
      <c r="L874" s="31">
        <f>Calculations!E852</f>
        <v>0</v>
      </c>
      <c r="M874" s="31">
        <f>Calculations!I852</f>
        <v>0</v>
      </c>
      <c r="N874" s="31">
        <f>Calculations!P852</f>
        <v>0</v>
      </c>
      <c r="O874" s="31">
        <f>Calculations!U852</f>
        <v>0</v>
      </c>
      <c r="P874" s="31">
        <f>Calculations!N852</f>
        <v>0</v>
      </c>
      <c r="Q874" s="31">
        <f>Calculations!S852</f>
        <v>0</v>
      </c>
      <c r="R874" s="31">
        <f>Calculations!M852</f>
        <v>0</v>
      </c>
      <c r="S874" s="31">
        <f>Calculations!R852</f>
        <v>0</v>
      </c>
      <c r="T874" s="31">
        <f>Calculations!AA852</f>
        <v>0</v>
      </c>
      <c r="U874" s="31">
        <f>Calculations!AE852</f>
        <v>0</v>
      </c>
      <c r="V874" s="31">
        <f>Calculations!AB852</f>
        <v>0</v>
      </c>
      <c r="W874" s="31">
        <f>Calculations!AF852</f>
        <v>0</v>
      </c>
      <c r="X874" s="31">
        <f>Calculations!AC852</f>
        <v>0</v>
      </c>
      <c r="Y874" s="31">
        <f>Calculations!AG852</f>
        <v>0</v>
      </c>
      <c r="Z874" s="31">
        <f>Calculations!AD852</f>
        <v>0</v>
      </c>
      <c r="AA874" s="31">
        <f>Calculations!AH852</f>
        <v>0</v>
      </c>
      <c r="AB874" s="15" t="s">
        <v>64</v>
      </c>
      <c r="AC874" s="14" t="s">
        <v>2098</v>
      </c>
      <c r="AD874" s="22" t="s">
        <v>2106</v>
      </c>
      <c r="AE874" s="22" t="s">
        <v>2101</v>
      </c>
      <c r="AF874" s="22"/>
      <c r="AG874" s="14" t="s">
        <v>2121</v>
      </c>
    </row>
    <row r="875" spans="2:33" ht="37.5" x14ac:dyDescent="0.25">
      <c r="B875" s="54" t="str">
        <f>Calculations!A853</f>
        <v>R593</v>
      </c>
      <c r="C875" s="14" t="str">
        <f>Calculations!B853</f>
        <v>Ashley</v>
      </c>
      <c r="D875" s="9" t="str">
        <f>Calculations!C853</f>
        <v>Housing</v>
      </c>
      <c r="E875" s="31">
        <f>Calculations!D853</f>
        <v>6.6000000000000003E-2</v>
      </c>
      <c r="F875" s="31">
        <f>Calculations!H853</f>
        <v>6.6000000000000003E-2</v>
      </c>
      <c r="G875" s="31">
        <f>Calculations!L853</f>
        <v>100</v>
      </c>
      <c r="H875" s="31">
        <f>Calculations!G853</f>
        <v>0</v>
      </c>
      <c r="I875" s="31">
        <f>Calculations!K853</f>
        <v>0</v>
      </c>
      <c r="J875" s="31">
        <f>Calculations!F853</f>
        <v>0</v>
      </c>
      <c r="K875" s="31">
        <f>Calculations!J853</f>
        <v>0</v>
      </c>
      <c r="L875" s="31">
        <f>Calculations!E853</f>
        <v>0</v>
      </c>
      <c r="M875" s="31">
        <f>Calculations!I853</f>
        <v>0</v>
      </c>
      <c r="N875" s="31">
        <f>Calculations!P853</f>
        <v>0</v>
      </c>
      <c r="O875" s="31">
        <f>Calculations!U853</f>
        <v>0</v>
      </c>
      <c r="P875" s="31">
        <f>Calculations!N853</f>
        <v>0</v>
      </c>
      <c r="Q875" s="31">
        <f>Calculations!S853</f>
        <v>0</v>
      </c>
      <c r="R875" s="31">
        <f>Calculations!M853</f>
        <v>0</v>
      </c>
      <c r="S875" s="31">
        <f>Calculations!R853</f>
        <v>0</v>
      </c>
      <c r="T875" s="31">
        <f>Calculations!AA853</f>
        <v>0</v>
      </c>
      <c r="U875" s="31">
        <f>Calculations!AE853</f>
        <v>0</v>
      </c>
      <c r="V875" s="31">
        <f>Calculations!AB853</f>
        <v>0</v>
      </c>
      <c r="W875" s="31">
        <f>Calculations!AF853</f>
        <v>0</v>
      </c>
      <c r="X875" s="31">
        <f>Calculations!AC853</f>
        <v>0</v>
      </c>
      <c r="Y875" s="31">
        <f>Calculations!AG853</f>
        <v>0</v>
      </c>
      <c r="Z875" s="31">
        <f>Calculations!AD853</f>
        <v>0</v>
      </c>
      <c r="AA875" s="31">
        <f>Calculations!AH853</f>
        <v>0</v>
      </c>
      <c r="AB875" s="15" t="s">
        <v>64</v>
      </c>
      <c r="AC875" s="14" t="s">
        <v>2099</v>
      </c>
      <c r="AD875" s="22" t="s">
        <v>2107</v>
      </c>
      <c r="AE875" s="22" t="s">
        <v>2102</v>
      </c>
      <c r="AF875" s="22"/>
      <c r="AG875" s="14" t="s">
        <v>2122</v>
      </c>
    </row>
    <row r="876" spans="2:33" ht="37.5" x14ac:dyDescent="0.25">
      <c r="B876" s="54" t="str">
        <f>Calculations!A854</f>
        <v>R594</v>
      </c>
      <c r="C876" s="14" t="str">
        <f>Calculations!B854</f>
        <v>Ashley</v>
      </c>
      <c r="D876" s="9" t="str">
        <f>Calculations!C854</f>
        <v>Housing</v>
      </c>
      <c r="E876" s="31">
        <f>Calculations!D854</f>
        <v>0.19700000000000001</v>
      </c>
      <c r="F876" s="31">
        <f>Calculations!H854</f>
        <v>0.19700000000000001</v>
      </c>
      <c r="G876" s="31">
        <f>Calculations!L854</f>
        <v>100</v>
      </c>
      <c r="H876" s="31">
        <f>Calculations!G854</f>
        <v>0</v>
      </c>
      <c r="I876" s="31">
        <f>Calculations!K854</f>
        <v>0</v>
      </c>
      <c r="J876" s="31">
        <f>Calculations!F854</f>
        <v>0</v>
      </c>
      <c r="K876" s="31">
        <f>Calculations!J854</f>
        <v>0</v>
      </c>
      <c r="L876" s="31">
        <f>Calculations!E854</f>
        <v>0</v>
      </c>
      <c r="M876" s="31">
        <f>Calculations!I854</f>
        <v>0</v>
      </c>
      <c r="N876" s="31">
        <f>Calculations!P854</f>
        <v>0</v>
      </c>
      <c r="O876" s="31">
        <f>Calculations!U854</f>
        <v>0</v>
      </c>
      <c r="P876" s="31">
        <f>Calculations!N854</f>
        <v>0</v>
      </c>
      <c r="Q876" s="31">
        <f>Calculations!S854</f>
        <v>0</v>
      </c>
      <c r="R876" s="31">
        <f>Calculations!M854</f>
        <v>0</v>
      </c>
      <c r="S876" s="31">
        <f>Calculations!R854</f>
        <v>0</v>
      </c>
      <c r="T876" s="31">
        <f>Calculations!AA854</f>
        <v>0</v>
      </c>
      <c r="U876" s="31">
        <f>Calculations!AE854</f>
        <v>0</v>
      </c>
      <c r="V876" s="31">
        <f>Calculations!AB854</f>
        <v>0</v>
      </c>
      <c r="W876" s="31">
        <f>Calculations!AF854</f>
        <v>0</v>
      </c>
      <c r="X876" s="31">
        <f>Calculations!AC854</f>
        <v>0</v>
      </c>
      <c r="Y876" s="31">
        <f>Calculations!AG854</f>
        <v>0</v>
      </c>
      <c r="Z876" s="31">
        <f>Calculations!AD854</f>
        <v>0</v>
      </c>
      <c r="AA876" s="31">
        <f>Calculations!AH854</f>
        <v>0</v>
      </c>
      <c r="AB876" s="15" t="s">
        <v>64</v>
      </c>
      <c r="AC876" s="14" t="s">
        <v>2099</v>
      </c>
      <c r="AD876" s="22" t="s">
        <v>2107</v>
      </c>
      <c r="AE876" s="22" t="s">
        <v>2102</v>
      </c>
      <c r="AF876" s="22"/>
      <c r="AG876" s="14" t="s">
        <v>2122</v>
      </c>
    </row>
    <row r="877" spans="2:33" ht="37.5" x14ac:dyDescent="0.25">
      <c r="B877" s="54" t="str">
        <f>Calculations!A855</f>
        <v>R595</v>
      </c>
      <c r="C877" s="14" t="str">
        <f>Calculations!B855</f>
        <v>Ashley</v>
      </c>
      <c r="D877" s="9" t="str">
        <f>Calculations!C855</f>
        <v>Housing</v>
      </c>
      <c r="E877" s="31">
        <f>Calculations!D855</f>
        <v>4.1000000000000002E-2</v>
      </c>
      <c r="F877" s="31">
        <f>Calculations!H855</f>
        <v>4.1000000000000002E-2</v>
      </c>
      <c r="G877" s="31">
        <f>Calculations!L855</f>
        <v>100</v>
      </c>
      <c r="H877" s="31">
        <f>Calculations!G855</f>
        <v>0</v>
      </c>
      <c r="I877" s="31">
        <f>Calculations!K855</f>
        <v>0</v>
      </c>
      <c r="J877" s="31">
        <f>Calculations!F855</f>
        <v>0</v>
      </c>
      <c r="K877" s="31">
        <f>Calculations!J855</f>
        <v>0</v>
      </c>
      <c r="L877" s="31">
        <f>Calculations!E855</f>
        <v>0</v>
      </c>
      <c r="M877" s="31">
        <f>Calculations!I855</f>
        <v>0</v>
      </c>
      <c r="N877" s="31">
        <f>Calculations!P855</f>
        <v>0</v>
      </c>
      <c r="O877" s="31">
        <f>Calculations!U855</f>
        <v>0</v>
      </c>
      <c r="P877" s="31">
        <f>Calculations!N855</f>
        <v>0</v>
      </c>
      <c r="Q877" s="31">
        <f>Calculations!S855</f>
        <v>0</v>
      </c>
      <c r="R877" s="31">
        <f>Calculations!M855</f>
        <v>0</v>
      </c>
      <c r="S877" s="31">
        <f>Calculations!R855</f>
        <v>0</v>
      </c>
      <c r="T877" s="31">
        <f>Calculations!AA855</f>
        <v>0</v>
      </c>
      <c r="U877" s="31">
        <f>Calculations!AE855</f>
        <v>0</v>
      </c>
      <c r="V877" s="31">
        <f>Calculations!AB855</f>
        <v>0</v>
      </c>
      <c r="W877" s="31">
        <f>Calculations!AF855</f>
        <v>0</v>
      </c>
      <c r="X877" s="31">
        <f>Calculations!AC855</f>
        <v>0</v>
      </c>
      <c r="Y877" s="31">
        <f>Calculations!AG855</f>
        <v>0</v>
      </c>
      <c r="Z877" s="31">
        <f>Calculations!AD855</f>
        <v>0</v>
      </c>
      <c r="AA877" s="31">
        <f>Calculations!AH855</f>
        <v>0</v>
      </c>
      <c r="AB877" s="15" t="s">
        <v>64</v>
      </c>
      <c r="AC877" s="14" t="s">
        <v>2099</v>
      </c>
      <c r="AD877" s="22" t="s">
        <v>2107</v>
      </c>
      <c r="AE877" s="22" t="s">
        <v>2102</v>
      </c>
      <c r="AF877" s="22"/>
      <c r="AG877" s="14" t="s">
        <v>2122</v>
      </c>
    </row>
    <row r="878" spans="2:33" ht="25" x14ac:dyDescent="0.25">
      <c r="B878" s="54" t="str">
        <f>Calculations!A856</f>
        <v>R596</v>
      </c>
      <c r="C878" s="14" t="str">
        <f>Calculations!B856</f>
        <v>Ashley</v>
      </c>
      <c r="D878" s="9" t="str">
        <f>Calculations!C856</f>
        <v>Housing</v>
      </c>
      <c r="E878" s="31">
        <f>Calculations!D856</f>
        <v>0.16500000000000001</v>
      </c>
      <c r="F878" s="31">
        <f>Calculations!H856</f>
        <v>0.16500000000000001</v>
      </c>
      <c r="G878" s="31">
        <f>Calculations!L856</f>
        <v>100</v>
      </c>
      <c r="H878" s="31">
        <f>Calculations!G856</f>
        <v>0</v>
      </c>
      <c r="I878" s="31">
        <f>Calculations!K856</f>
        <v>0</v>
      </c>
      <c r="J878" s="31">
        <f>Calculations!F856</f>
        <v>0</v>
      </c>
      <c r="K878" s="31">
        <f>Calculations!J856</f>
        <v>0</v>
      </c>
      <c r="L878" s="31">
        <f>Calculations!E856</f>
        <v>0</v>
      </c>
      <c r="M878" s="31">
        <f>Calculations!I856</f>
        <v>0</v>
      </c>
      <c r="N878" s="31">
        <f>Calculations!P856</f>
        <v>2.1000000000000001E-2</v>
      </c>
      <c r="O878" s="31">
        <f>Calculations!U856</f>
        <v>12.727272727272728</v>
      </c>
      <c r="P878" s="31">
        <f>Calculations!N856</f>
        <v>1E-3</v>
      </c>
      <c r="Q878" s="31">
        <f>Calculations!S856</f>
        <v>0.60606060606060608</v>
      </c>
      <c r="R878" s="31">
        <f>Calculations!M856</f>
        <v>0</v>
      </c>
      <c r="S878" s="31">
        <f>Calculations!R856</f>
        <v>0</v>
      </c>
      <c r="T878" s="31">
        <f>Calculations!AA856</f>
        <v>0</v>
      </c>
      <c r="U878" s="31">
        <f>Calculations!AE856</f>
        <v>0</v>
      </c>
      <c r="V878" s="31">
        <f>Calculations!AB856</f>
        <v>0</v>
      </c>
      <c r="W878" s="31">
        <f>Calculations!AF856</f>
        <v>0</v>
      </c>
      <c r="X878" s="31">
        <f>Calculations!AC856</f>
        <v>0</v>
      </c>
      <c r="Y878" s="31">
        <f>Calculations!AG856</f>
        <v>0</v>
      </c>
      <c r="Z878" s="31">
        <f>Calculations!AD856</f>
        <v>0</v>
      </c>
      <c r="AA878" s="31">
        <f>Calculations!AH856</f>
        <v>0</v>
      </c>
      <c r="AB878" s="15" t="s">
        <v>64</v>
      </c>
      <c r="AC878" s="14" t="s">
        <v>2097</v>
      </c>
      <c r="AD878" s="22" t="s">
        <v>2119</v>
      </c>
      <c r="AE878" s="22" t="s">
        <v>2120</v>
      </c>
      <c r="AF878" s="22"/>
      <c r="AG878" s="14" t="s">
        <v>2124</v>
      </c>
    </row>
    <row r="879" spans="2:33" ht="25" x14ac:dyDescent="0.25">
      <c r="B879" s="54" t="str">
        <f>Calculations!A857</f>
        <v>R597</v>
      </c>
      <c r="C879" s="14" t="str">
        <f>Calculations!B857</f>
        <v>Oddington</v>
      </c>
      <c r="D879" s="9" t="str">
        <f>Calculations!C857</f>
        <v>Housing</v>
      </c>
      <c r="E879" s="31">
        <f>Calculations!D857</f>
        <v>5.2629999999999999</v>
      </c>
      <c r="F879" s="31">
        <f>Calculations!H857</f>
        <v>5.2629999999999999</v>
      </c>
      <c r="G879" s="31">
        <f>Calculations!L857</f>
        <v>100</v>
      </c>
      <c r="H879" s="31">
        <f>Calculations!G857</f>
        <v>0</v>
      </c>
      <c r="I879" s="31">
        <f>Calculations!K857</f>
        <v>0</v>
      </c>
      <c r="J879" s="31">
        <f>Calculations!F857</f>
        <v>0</v>
      </c>
      <c r="K879" s="31">
        <f>Calculations!J857</f>
        <v>0</v>
      </c>
      <c r="L879" s="31">
        <f>Calculations!E857</f>
        <v>0</v>
      </c>
      <c r="M879" s="31">
        <f>Calculations!I857</f>
        <v>0</v>
      </c>
      <c r="N879" s="31">
        <f>Calculations!P857</f>
        <v>5.0000000000000001E-3</v>
      </c>
      <c r="O879" s="31">
        <f>Calculations!U857</f>
        <v>9.5002850085502563E-2</v>
      </c>
      <c r="P879" s="31">
        <f>Calculations!N857</f>
        <v>1E-3</v>
      </c>
      <c r="Q879" s="31">
        <f>Calculations!S857</f>
        <v>1.9000570017100513E-2</v>
      </c>
      <c r="R879" s="31">
        <f>Calculations!M857</f>
        <v>0</v>
      </c>
      <c r="S879" s="31">
        <f>Calculations!R857</f>
        <v>0</v>
      </c>
      <c r="T879" s="31">
        <f>Calculations!AA857</f>
        <v>0</v>
      </c>
      <c r="U879" s="31">
        <f>Calculations!AE857</f>
        <v>0</v>
      </c>
      <c r="V879" s="31">
        <f>Calculations!AB857</f>
        <v>0</v>
      </c>
      <c r="W879" s="31">
        <f>Calculations!AF857</f>
        <v>0</v>
      </c>
      <c r="X879" s="31">
        <f>Calculations!AC857</f>
        <v>0</v>
      </c>
      <c r="Y879" s="31">
        <f>Calculations!AG857</f>
        <v>0</v>
      </c>
      <c r="Z879" s="31">
        <f>Calculations!AD857</f>
        <v>0</v>
      </c>
      <c r="AA879" s="31">
        <f>Calculations!AH857</f>
        <v>0</v>
      </c>
      <c r="AB879" s="15" t="s">
        <v>64</v>
      </c>
      <c r="AC879" s="14" t="s">
        <v>2097</v>
      </c>
      <c r="AD879" s="22" t="s">
        <v>2119</v>
      </c>
      <c r="AE879" s="22" t="s">
        <v>2120</v>
      </c>
      <c r="AF879" s="22"/>
      <c r="AG879" s="14" t="s">
        <v>2124</v>
      </c>
    </row>
    <row r="880" spans="2:33" ht="25" x14ac:dyDescent="0.25">
      <c r="B880" s="54" t="str">
        <f>Calculations!A858</f>
        <v>R598</v>
      </c>
      <c r="C880" s="14" t="str">
        <f>Calculations!B858</f>
        <v>Oddington</v>
      </c>
      <c r="D880" s="9" t="str">
        <f>Calculations!C858</f>
        <v>Housing</v>
      </c>
      <c r="E880" s="31">
        <f>Calculations!D858</f>
        <v>1.6259999999999999</v>
      </c>
      <c r="F880" s="31">
        <f>Calculations!H858</f>
        <v>1.6259999999999999</v>
      </c>
      <c r="G880" s="31">
        <f>Calculations!L858</f>
        <v>100</v>
      </c>
      <c r="H880" s="31">
        <f>Calculations!G858</f>
        <v>0</v>
      </c>
      <c r="I880" s="31">
        <f>Calculations!K858</f>
        <v>0</v>
      </c>
      <c r="J880" s="31">
        <f>Calculations!F858</f>
        <v>0</v>
      </c>
      <c r="K880" s="31">
        <f>Calculations!J858</f>
        <v>0</v>
      </c>
      <c r="L880" s="31">
        <f>Calculations!E858</f>
        <v>0</v>
      </c>
      <c r="M880" s="31">
        <f>Calculations!I858</f>
        <v>0</v>
      </c>
      <c r="N880" s="31">
        <f>Calculations!P858</f>
        <v>0.128</v>
      </c>
      <c r="O880" s="31">
        <f>Calculations!U858</f>
        <v>7.8720787207872078</v>
      </c>
      <c r="P880" s="31">
        <f>Calculations!N858</f>
        <v>3.0000000000000001E-3</v>
      </c>
      <c r="Q880" s="31">
        <f>Calculations!S858</f>
        <v>0.18450184501845021</v>
      </c>
      <c r="R880" s="31">
        <f>Calculations!M858</f>
        <v>1.0999999999999999E-2</v>
      </c>
      <c r="S880" s="31">
        <f>Calculations!R858</f>
        <v>0.67650676506765073</v>
      </c>
      <c r="T880" s="31">
        <f>Calculations!AA858</f>
        <v>0</v>
      </c>
      <c r="U880" s="31">
        <f>Calculations!AE858</f>
        <v>0</v>
      </c>
      <c r="V880" s="31">
        <f>Calculations!AB858</f>
        <v>0</v>
      </c>
      <c r="W880" s="31">
        <f>Calculations!AF858</f>
        <v>0</v>
      </c>
      <c r="X880" s="31">
        <f>Calculations!AC858</f>
        <v>0</v>
      </c>
      <c r="Y880" s="31">
        <f>Calculations!AG858</f>
        <v>0</v>
      </c>
      <c r="Z880" s="31">
        <f>Calculations!AD858</f>
        <v>0</v>
      </c>
      <c r="AA880" s="31">
        <f>Calculations!AH858</f>
        <v>0</v>
      </c>
      <c r="AB880" s="15" t="s">
        <v>64</v>
      </c>
      <c r="AC880" s="14" t="s">
        <v>2097</v>
      </c>
      <c r="AD880" s="22" t="s">
        <v>2119</v>
      </c>
      <c r="AE880" s="22" t="s">
        <v>2120</v>
      </c>
      <c r="AF880" s="22"/>
      <c r="AG880" s="14" t="s">
        <v>2124</v>
      </c>
    </row>
    <row r="881" spans="2:33" ht="37.5" x14ac:dyDescent="0.25">
      <c r="B881" s="54" t="str">
        <f>Calculations!A859</f>
        <v>R599</v>
      </c>
      <c r="C881" s="14" t="str">
        <f>Calculations!B859</f>
        <v>Ampney Crucis</v>
      </c>
      <c r="D881" s="9" t="str">
        <f>Calculations!C859</f>
        <v>Housing</v>
      </c>
      <c r="E881" s="31">
        <f>Calculations!D859</f>
        <v>0.48599999999999999</v>
      </c>
      <c r="F881" s="31">
        <f>Calculations!H859</f>
        <v>0.48599999999999999</v>
      </c>
      <c r="G881" s="31">
        <f>Calculations!L859</f>
        <v>100</v>
      </c>
      <c r="H881" s="31">
        <f>Calculations!G859</f>
        <v>0</v>
      </c>
      <c r="I881" s="31">
        <f>Calculations!K859</f>
        <v>0</v>
      </c>
      <c r="J881" s="31">
        <f>Calculations!F859</f>
        <v>0</v>
      </c>
      <c r="K881" s="31">
        <f>Calculations!J859</f>
        <v>0</v>
      </c>
      <c r="L881" s="31">
        <f>Calculations!E859</f>
        <v>0</v>
      </c>
      <c r="M881" s="31">
        <f>Calculations!I859</f>
        <v>0</v>
      </c>
      <c r="N881" s="31">
        <f>Calculations!P859</f>
        <v>0</v>
      </c>
      <c r="O881" s="31">
        <f>Calculations!U859</f>
        <v>0</v>
      </c>
      <c r="P881" s="31">
        <f>Calculations!N859</f>
        <v>0</v>
      </c>
      <c r="Q881" s="31">
        <f>Calculations!S859</f>
        <v>0</v>
      </c>
      <c r="R881" s="31">
        <f>Calculations!M859</f>
        <v>0</v>
      </c>
      <c r="S881" s="31">
        <f>Calculations!R859</f>
        <v>0</v>
      </c>
      <c r="T881" s="31">
        <f>Calculations!AA859</f>
        <v>0</v>
      </c>
      <c r="U881" s="31">
        <f>Calculations!AE859</f>
        <v>0</v>
      </c>
      <c r="V881" s="31">
        <f>Calculations!AB859</f>
        <v>0</v>
      </c>
      <c r="W881" s="31">
        <f>Calculations!AF859</f>
        <v>0</v>
      </c>
      <c r="X881" s="31">
        <f>Calculations!AC859</f>
        <v>0</v>
      </c>
      <c r="Y881" s="31">
        <f>Calculations!AG859</f>
        <v>0</v>
      </c>
      <c r="Z881" s="31">
        <f>Calculations!AD859</f>
        <v>0</v>
      </c>
      <c r="AA881" s="31">
        <f>Calculations!AH859</f>
        <v>0</v>
      </c>
      <c r="AB881" s="15" t="s">
        <v>64</v>
      </c>
      <c r="AC881" s="14" t="s">
        <v>2099</v>
      </c>
      <c r="AD881" s="22" t="s">
        <v>2107</v>
      </c>
      <c r="AE881" s="22" t="s">
        <v>2102</v>
      </c>
      <c r="AF881" s="22"/>
      <c r="AG881" s="14" t="s">
        <v>2122</v>
      </c>
    </row>
    <row r="882" spans="2:33" ht="37.5" x14ac:dyDescent="0.25">
      <c r="B882" s="54" t="str">
        <f>Calculations!A860</f>
        <v>R600</v>
      </c>
      <c r="C882" s="14" t="str">
        <f>Calculations!B860</f>
        <v>Land at Butts Farm</v>
      </c>
      <c r="D882" s="9" t="str">
        <f>Calculations!C860</f>
        <v>Housing</v>
      </c>
      <c r="E882" s="31">
        <f>Calculations!D860</f>
        <v>9.5299999999999994</v>
      </c>
      <c r="F882" s="31">
        <f>Calculations!H860</f>
        <v>9.5299999999999994</v>
      </c>
      <c r="G882" s="31">
        <f>Calculations!L860</f>
        <v>100</v>
      </c>
      <c r="H882" s="31">
        <f>Calculations!G860</f>
        <v>0</v>
      </c>
      <c r="I882" s="31">
        <f>Calculations!K860</f>
        <v>0</v>
      </c>
      <c r="J882" s="31">
        <f>Calculations!F860</f>
        <v>0</v>
      </c>
      <c r="K882" s="31">
        <f>Calculations!J860</f>
        <v>0</v>
      </c>
      <c r="L882" s="31">
        <f>Calculations!E860</f>
        <v>0</v>
      </c>
      <c r="M882" s="31">
        <f>Calculations!I860</f>
        <v>0</v>
      </c>
      <c r="N882" s="31">
        <f>Calculations!P860</f>
        <v>0.01</v>
      </c>
      <c r="O882" s="31">
        <f>Calculations!U860</f>
        <v>0.1049317943336831</v>
      </c>
      <c r="P882" s="31">
        <f>Calculations!N860</f>
        <v>0</v>
      </c>
      <c r="Q882" s="31">
        <f>Calculations!S860</f>
        <v>0</v>
      </c>
      <c r="R882" s="31">
        <f>Calculations!M860</f>
        <v>0</v>
      </c>
      <c r="S882" s="31">
        <f>Calculations!R860</f>
        <v>0</v>
      </c>
      <c r="T882" s="31">
        <f>Calculations!AA860</f>
        <v>0</v>
      </c>
      <c r="U882" s="31">
        <f>Calculations!AE860</f>
        <v>0</v>
      </c>
      <c r="V882" s="31">
        <f>Calculations!AB860</f>
        <v>0</v>
      </c>
      <c r="W882" s="31">
        <f>Calculations!AF860</f>
        <v>0</v>
      </c>
      <c r="X882" s="31">
        <f>Calculations!AC860</f>
        <v>0</v>
      </c>
      <c r="Y882" s="31">
        <f>Calculations!AG860</f>
        <v>0</v>
      </c>
      <c r="Z882" s="31">
        <f>Calculations!AD860</f>
        <v>0</v>
      </c>
      <c r="AA882" s="31">
        <f>Calculations!AH860</f>
        <v>0</v>
      </c>
      <c r="AB882" s="15" t="s">
        <v>64</v>
      </c>
      <c r="AC882" s="14" t="s">
        <v>2098</v>
      </c>
      <c r="AD882" s="22" t="s">
        <v>2106</v>
      </c>
      <c r="AE882" s="22" t="s">
        <v>2101</v>
      </c>
      <c r="AF882" s="22"/>
      <c r="AG882" s="14" t="s">
        <v>2121</v>
      </c>
    </row>
    <row r="883" spans="2:33" ht="37.5" x14ac:dyDescent="0.25">
      <c r="B883" s="54" t="str">
        <f>Calculations!A861</f>
        <v>R601</v>
      </c>
      <c r="C883" s="14" t="str">
        <f>Calculations!B861</f>
        <v>Little Park Farm, Cirencester Road, GL7 6HU</v>
      </c>
      <c r="D883" s="9" t="str">
        <f>Calculations!C861</f>
        <v>Housing</v>
      </c>
      <c r="E883" s="31">
        <f>Calculations!D861</f>
        <v>6.8979999999999997</v>
      </c>
      <c r="F883" s="31">
        <f>Calculations!H861</f>
        <v>6.8979999999999997</v>
      </c>
      <c r="G883" s="31">
        <f>Calculations!L861</f>
        <v>100</v>
      </c>
      <c r="H883" s="31">
        <f>Calculations!G861</f>
        <v>0</v>
      </c>
      <c r="I883" s="31">
        <f>Calculations!K861</f>
        <v>0</v>
      </c>
      <c r="J883" s="31">
        <f>Calculations!F861</f>
        <v>0</v>
      </c>
      <c r="K883" s="31">
        <f>Calculations!J861</f>
        <v>0</v>
      </c>
      <c r="L883" s="31">
        <f>Calculations!E861</f>
        <v>0</v>
      </c>
      <c r="M883" s="31">
        <f>Calculations!I861</f>
        <v>0</v>
      </c>
      <c r="N883" s="31">
        <f>Calculations!P861</f>
        <v>0</v>
      </c>
      <c r="O883" s="31">
        <f>Calculations!U861</f>
        <v>0</v>
      </c>
      <c r="P883" s="31">
        <f>Calculations!N861</f>
        <v>0</v>
      </c>
      <c r="Q883" s="31">
        <f>Calculations!S861</f>
        <v>0</v>
      </c>
      <c r="R883" s="31">
        <f>Calculations!M861</f>
        <v>0</v>
      </c>
      <c r="S883" s="31">
        <f>Calculations!R861</f>
        <v>0</v>
      </c>
      <c r="T883" s="31">
        <f>Calculations!AA861</f>
        <v>0</v>
      </c>
      <c r="U883" s="31">
        <f>Calculations!AE861</f>
        <v>0</v>
      </c>
      <c r="V883" s="31">
        <f>Calculations!AB861</f>
        <v>0</v>
      </c>
      <c r="W883" s="31">
        <f>Calculations!AF861</f>
        <v>0</v>
      </c>
      <c r="X883" s="31">
        <f>Calculations!AC861</f>
        <v>0</v>
      </c>
      <c r="Y883" s="31">
        <f>Calculations!AG861</f>
        <v>0</v>
      </c>
      <c r="Z883" s="31">
        <f>Calculations!AD861</f>
        <v>0</v>
      </c>
      <c r="AA883" s="31">
        <f>Calculations!AH861</f>
        <v>0</v>
      </c>
      <c r="AB883" s="15" t="s">
        <v>64</v>
      </c>
      <c r="AC883" s="14" t="s">
        <v>2098</v>
      </c>
      <c r="AD883" s="22" t="s">
        <v>2106</v>
      </c>
      <c r="AE883" s="22" t="s">
        <v>2101</v>
      </c>
      <c r="AF883" s="22"/>
      <c r="AG883" s="14" t="s">
        <v>2121</v>
      </c>
    </row>
    <row r="884" spans="2:33" ht="37.5" x14ac:dyDescent="0.25">
      <c r="B884" s="54" t="str">
        <f>Calculations!A862</f>
        <v>R602</v>
      </c>
      <c r="C884" s="14" t="str">
        <f>Calculations!B862</f>
        <v>Kingscote</v>
      </c>
      <c r="D884" s="9" t="str">
        <f>Calculations!C862</f>
        <v>Housing</v>
      </c>
      <c r="E884" s="31">
        <f>Calculations!D862</f>
        <v>1.835</v>
      </c>
      <c r="F884" s="31">
        <f>Calculations!H862</f>
        <v>1.835</v>
      </c>
      <c r="G884" s="31">
        <f>Calculations!L862</f>
        <v>100</v>
      </c>
      <c r="H884" s="31">
        <f>Calculations!G862</f>
        <v>0</v>
      </c>
      <c r="I884" s="31">
        <f>Calculations!K862</f>
        <v>0</v>
      </c>
      <c r="J884" s="31">
        <f>Calculations!F862</f>
        <v>0</v>
      </c>
      <c r="K884" s="31">
        <f>Calculations!J862</f>
        <v>0</v>
      </c>
      <c r="L884" s="31">
        <f>Calculations!E862</f>
        <v>0</v>
      </c>
      <c r="M884" s="31">
        <f>Calculations!I862</f>
        <v>0</v>
      </c>
      <c r="N884" s="31">
        <f>Calculations!P862</f>
        <v>0</v>
      </c>
      <c r="O884" s="31">
        <f>Calculations!U862</f>
        <v>0</v>
      </c>
      <c r="P884" s="31">
        <f>Calculations!N862</f>
        <v>0</v>
      </c>
      <c r="Q884" s="31">
        <f>Calculations!S862</f>
        <v>0</v>
      </c>
      <c r="R884" s="31">
        <f>Calculations!M862</f>
        <v>0</v>
      </c>
      <c r="S884" s="31">
        <f>Calculations!R862</f>
        <v>0</v>
      </c>
      <c r="T884" s="31">
        <f>Calculations!AA862</f>
        <v>0</v>
      </c>
      <c r="U884" s="31">
        <f>Calculations!AE862</f>
        <v>0</v>
      </c>
      <c r="V884" s="31">
        <f>Calculations!AB862</f>
        <v>0</v>
      </c>
      <c r="W884" s="31">
        <f>Calculations!AF862</f>
        <v>0</v>
      </c>
      <c r="X884" s="31">
        <f>Calculations!AC862</f>
        <v>0</v>
      </c>
      <c r="Y884" s="31">
        <f>Calculations!AG862</f>
        <v>0</v>
      </c>
      <c r="Z884" s="31">
        <f>Calculations!AD862</f>
        <v>0</v>
      </c>
      <c r="AA884" s="31">
        <f>Calculations!AH862</f>
        <v>0</v>
      </c>
      <c r="AB884" s="15" t="s">
        <v>64</v>
      </c>
      <c r="AC884" s="14" t="s">
        <v>2098</v>
      </c>
      <c r="AD884" s="22" t="s">
        <v>2106</v>
      </c>
      <c r="AE884" s="22" t="s">
        <v>2101</v>
      </c>
      <c r="AF884" s="22"/>
      <c r="AG884" s="14" t="s">
        <v>2121</v>
      </c>
    </row>
    <row r="885" spans="2:33" ht="37.5" x14ac:dyDescent="0.25">
      <c r="B885" s="54" t="str">
        <f>Calculations!A863</f>
        <v>R603</v>
      </c>
      <c r="C885" s="14" t="str">
        <f>Calculations!B863</f>
        <v>Coberley</v>
      </c>
      <c r="D885" s="9" t="str">
        <f>Calculations!C863</f>
        <v>Housing</v>
      </c>
      <c r="E885" s="31">
        <f>Calculations!D863</f>
        <v>0.78600000000000003</v>
      </c>
      <c r="F885" s="31">
        <f>Calculations!H863</f>
        <v>0.78600000000000003</v>
      </c>
      <c r="G885" s="31">
        <f>Calculations!L863</f>
        <v>100</v>
      </c>
      <c r="H885" s="31">
        <f>Calculations!G863</f>
        <v>0</v>
      </c>
      <c r="I885" s="31">
        <f>Calculations!K863</f>
        <v>0</v>
      </c>
      <c r="J885" s="31">
        <f>Calculations!F863</f>
        <v>0</v>
      </c>
      <c r="K885" s="31">
        <f>Calculations!J863</f>
        <v>0</v>
      </c>
      <c r="L885" s="31">
        <f>Calculations!E863</f>
        <v>0</v>
      </c>
      <c r="M885" s="31">
        <f>Calculations!I863</f>
        <v>0</v>
      </c>
      <c r="N885" s="31">
        <f>Calculations!P863</f>
        <v>0.16500000000000001</v>
      </c>
      <c r="O885" s="31">
        <f>Calculations!U863</f>
        <v>20.992366412213741</v>
      </c>
      <c r="P885" s="31">
        <f>Calculations!N863</f>
        <v>0</v>
      </c>
      <c r="Q885" s="31">
        <f>Calculations!S863</f>
        <v>0</v>
      </c>
      <c r="R885" s="31">
        <f>Calculations!M863</f>
        <v>0</v>
      </c>
      <c r="S885" s="31">
        <f>Calculations!R863</f>
        <v>0</v>
      </c>
      <c r="T885" s="31">
        <f>Calculations!AA863</f>
        <v>0</v>
      </c>
      <c r="U885" s="31">
        <f>Calculations!AE863</f>
        <v>0</v>
      </c>
      <c r="V885" s="31">
        <f>Calculations!AB863</f>
        <v>0</v>
      </c>
      <c r="W885" s="31">
        <f>Calculations!AF863</f>
        <v>0</v>
      </c>
      <c r="X885" s="31">
        <f>Calculations!AC863</f>
        <v>0</v>
      </c>
      <c r="Y885" s="31">
        <f>Calculations!AG863</f>
        <v>0</v>
      </c>
      <c r="Z885" s="31">
        <f>Calculations!AD863</f>
        <v>0</v>
      </c>
      <c r="AA885" s="31">
        <f>Calculations!AH863</f>
        <v>0</v>
      </c>
      <c r="AB885" s="15" t="s">
        <v>64</v>
      </c>
      <c r="AC885" s="14" t="s">
        <v>2098</v>
      </c>
      <c r="AD885" s="22" t="s">
        <v>2106</v>
      </c>
      <c r="AE885" s="22" t="s">
        <v>2101</v>
      </c>
      <c r="AF885" s="22"/>
      <c r="AG885" s="14" t="s">
        <v>2121</v>
      </c>
    </row>
    <row r="886" spans="2:33" ht="112.5" x14ac:dyDescent="0.25">
      <c r="B886" s="54" t="str">
        <f>Calculations!A864</f>
        <v>R604</v>
      </c>
      <c r="C886" s="14" t="str">
        <f>Calculations!B864</f>
        <v>Rendcomb</v>
      </c>
      <c r="D886" s="9" t="str">
        <f>Calculations!C864</f>
        <v>Housing</v>
      </c>
      <c r="E886" s="31">
        <f>Calculations!D864</f>
        <v>1.0620000000000001</v>
      </c>
      <c r="F886" s="31">
        <f>Calculations!H864</f>
        <v>0.9910000000000001</v>
      </c>
      <c r="G886" s="31">
        <f>Calculations!L864</f>
        <v>93.314500941619599</v>
      </c>
      <c r="H886" s="31">
        <f>Calculations!G864</f>
        <v>6.0000000000000001E-3</v>
      </c>
      <c r="I886" s="31">
        <f>Calculations!K864</f>
        <v>0.56497175141242939</v>
      </c>
      <c r="J886" s="31">
        <f>Calculations!F864</f>
        <v>0</v>
      </c>
      <c r="K886" s="31">
        <f>Calculations!J864</f>
        <v>0</v>
      </c>
      <c r="L886" s="31">
        <f>Calculations!E864</f>
        <v>6.5000000000000002E-2</v>
      </c>
      <c r="M886" s="31">
        <f>Calculations!I864</f>
        <v>6.1205273069679853</v>
      </c>
      <c r="N886" s="31">
        <f>Calculations!P864</f>
        <v>0</v>
      </c>
      <c r="O886" s="31">
        <f>Calculations!U864</f>
        <v>0</v>
      </c>
      <c r="P886" s="31">
        <f>Calculations!N864</f>
        <v>0</v>
      </c>
      <c r="Q886" s="31">
        <f>Calculations!S864</f>
        <v>0</v>
      </c>
      <c r="R886" s="31">
        <f>Calculations!M864</f>
        <v>0</v>
      </c>
      <c r="S886" s="31">
        <f>Calculations!R864</f>
        <v>0</v>
      </c>
      <c r="T886" s="31">
        <f>Calculations!AA864</f>
        <v>1.7999999999999999E-2</v>
      </c>
      <c r="U886" s="31">
        <f>Calculations!AE864</f>
        <v>1.6949152542372878</v>
      </c>
      <c r="V886" s="31">
        <f>Calculations!AB864</f>
        <v>1.4E-2</v>
      </c>
      <c r="W886" s="31">
        <f>Calculations!AF864</f>
        <v>1.3182674199623352</v>
      </c>
      <c r="X886" s="31">
        <f>Calculations!AC864</f>
        <v>0</v>
      </c>
      <c r="Y886" s="31">
        <f>Calculations!AG864</f>
        <v>0</v>
      </c>
      <c r="Z886" s="31">
        <f>Calculations!AD864</f>
        <v>0</v>
      </c>
      <c r="AA886" s="31">
        <f>Calculations!AH864</f>
        <v>0</v>
      </c>
      <c r="AB886" s="15" t="s">
        <v>64</v>
      </c>
      <c r="AC886" s="14" t="s">
        <v>2096</v>
      </c>
      <c r="AD886" s="22" t="s">
        <v>2114</v>
      </c>
      <c r="AE886" s="22" t="s">
        <v>2100</v>
      </c>
      <c r="AF886" s="22"/>
      <c r="AG886" s="14" t="s">
        <v>2126</v>
      </c>
    </row>
    <row r="887" spans="2:33" ht="37.5" x14ac:dyDescent="0.25">
      <c r="B887" s="54" t="str">
        <f>Calculations!A865</f>
        <v>R605</v>
      </c>
      <c r="C887" s="14" t="str">
        <f>Calculations!B865</f>
        <v>Colesbourne</v>
      </c>
      <c r="D887" s="9" t="str">
        <f>Calculations!C865</f>
        <v>Housing</v>
      </c>
      <c r="E887" s="31">
        <f>Calculations!D865</f>
        <v>0.53600000000000003</v>
      </c>
      <c r="F887" s="31">
        <f>Calculations!H865</f>
        <v>0.53600000000000003</v>
      </c>
      <c r="G887" s="31">
        <f>Calculations!L865</f>
        <v>100</v>
      </c>
      <c r="H887" s="31">
        <f>Calculations!G865</f>
        <v>0</v>
      </c>
      <c r="I887" s="31">
        <f>Calculations!K865</f>
        <v>0</v>
      </c>
      <c r="J887" s="31">
        <f>Calculations!F865</f>
        <v>0</v>
      </c>
      <c r="K887" s="31">
        <f>Calculations!J865</f>
        <v>0</v>
      </c>
      <c r="L887" s="31">
        <f>Calculations!E865</f>
        <v>0</v>
      </c>
      <c r="M887" s="31">
        <f>Calculations!I865</f>
        <v>0</v>
      </c>
      <c r="N887" s="31">
        <f>Calculations!P865</f>
        <v>0</v>
      </c>
      <c r="O887" s="31">
        <f>Calculations!U865</f>
        <v>0</v>
      </c>
      <c r="P887" s="31">
        <f>Calculations!N865</f>
        <v>0</v>
      </c>
      <c r="Q887" s="31">
        <f>Calculations!S865</f>
        <v>0</v>
      </c>
      <c r="R887" s="31">
        <f>Calculations!M865</f>
        <v>0</v>
      </c>
      <c r="S887" s="31">
        <f>Calculations!R865</f>
        <v>0</v>
      </c>
      <c r="T887" s="31">
        <f>Calculations!AA865</f>
        <v>0</v>
      </c>
      <c r="U887" s="31">
        <f>Calculations!AE865</f>
        <v>0</v>
      </c>
      <c r="V887" s="31">
        <f>Calculations!AB865</f>
        <v>0</v>
      </c>
      <c r="W887" s="31">
        <f>Calculations!AF865</f>
        <v>0</v>
      </c>
      <c r="X887" s="31">
        <f>Calculations!AC865</f>
        <v>0</v>
      </c>
      <c r="Y887" s="31">
        <f>Calculations!AG865</f>
        <v>0</v>
      </c>
      <c r="Z887" s="31">
        <f>Calculations!AD865</f>
        <v>0</v>
      </c>
      <c r="AA887" s="31">
        <f>Calculations!AH865</f>
        <v>0</v>
      </c>
      <c r="AB887" s="15" t="s">
        <v>64</v>
      </c>
      <c r="AC887" s="14" t="s">
        <v>2099</v>
      </c>
      <c r="AD887" s="22" t="s">
        <v>2107</v>
      </c>
      <c r="AE887" s="22" t="s">
        <v>2102</v>
      </c>
      <c r="AF887" s="22"/>
      <c r="AG887" s="14" t="s">
        <v>2122</v>
      </c>
    </row>
    <row r="888" spans="2:33" ht="25" x14ac:dyDescent="0.25">
      <c r="B888" s="54" t="str">
        <f>Calculations!A866</f>
        <v>R606</v>
      </c>
      <c r="C888" s="14" t="str">
        <f>Calculations!B866</f>
        <v>Poulton</v>
      </c>
      <c r="D888" s="9" t="str">
        <f>Calculations!C866</f>
        <v>Housing</v>
      </c>
      <c r="E888" s="31">
        <f>Calculations!D866</f>
        <v>1.2010000000000001</v>
      </c>
      <c r="F888" s="31">
        <f>Calculations!H866</f>
        <v>1.2010000000000001</v>
      </c>
      <c r="G888" s="31">
        <f>Calculations!L866</f>
        <v>100</v>
      </c>
      <c r="H888" s="31">
        <f>Calculations!G866</f>
        <v>0</v>
      </c>
      <c r="I888" s="31">
        <f>Calculations!K866</f>
        <v>0</v>
      </c>
      <c r="J888" s="31">
        <f>Calculations!F866</f>
        <v>0</v>
      </c>
      <c r="K888" s="31">
        <f>Calculations!J866</f>
        <v>0</v>
      </c>
      <c r="L888" s="31">
        <f>Calculations!E866</f>
        <v>0</v>
      </c>
      <c r="M888" s="31">
        <f>Calculations!I866</f>
        <v>0</v>
      </c>
      <c r="N888" s="31">
        <f>Calculations!P866</f>
        <v>7.2999999999999995E-2</v>
      </c>
      <c r="O888" s="31">
        <f>Calculations!U866</f>
        <v>6.078268109908409</v>
      </c>
      <c r="P888" s="31">
        <f>Calculations!N866</f>
        <v>0.11700000000000001</v>
      </c>
      <c r="Q888" s="31">
        <f>Calculations!S866</f>
        <v>9.7418817651956697</v>
      </c>
      <c r="R888" s="31">
        <f>Calculations!M866</f>
        <v>5.8999999999999997E-2</v>
      </c>
      <c r="S888" s="31">
        <f>Calculations!R866</f>
        <v>4.9125728559533721</v>
      </c>
      <c r="T888" s="31">
        <f>Calculations!AA866</f>
        <v>0</v>
      </c>
      <c r="U888" s="31">
        <f>Calculations!AE866</f>
        <v>0</v>
      </c>
      <c r="V888" s="31">
        <f>Calculations!AB866</f>
        <v>0</v>
      </c>
      <c r="W888" s="31">
        <f>Calculations!AF866</f>
        <v>0</v>
      </c>
      <c r="X888" s="31">
        <f>Calculations!AC866</f>
        <v>0</v>
      </c>
      <c r="Y888" s="31">
        <f>Calculations!AG866</f>
        <v>0</v>
      </c>
      <c r="Z888" s="31">
        <f>Calculations!AD866</f>
        <v>0</v>
      </c>
      <c r="AA888" s="31">
        <f>Calculations!AH866</f>
        <v>0</v>
      </c>
      <c r="AB888" s="15" t="s">
        <v>64</v>
      </c>
      <c r="AC888" s="14" t="s">
        <v>2097</v>
      </c>
      <c r="AD888" s="22" t="s">
        <v>2119</v>
      </c>
      <c r="AE888" s="22" t="s">
        <v>2120</v>
      </c>
      <c r="AF888" s="22"/>
      <c r="AG888" s="14" t="s">
        <v>2124</v>
      </c>
    </row>
    <row r="889" spans="2:33" ht="37.5" x14ac:dyDescent="0.25">
      <c r="B889" s="54" t="str">
        <f>Calculations!A867</f>
        <v>R607</v>
      </c>
      <c r="C889" s="14" t="str">
        <f>Calculations!B867</f>
        <v>Poulton</v>
      </c>
      <c r="D889" s="9" t="str">
        <f>Calculations!C867</f>
        <v>Housing</v>
      </c>
      <c r="E889" s="31">
        <f>Calculations!D867</f>
        <v>1.0640000000000001</v>
      </c>
      <c r="F889" s="31">
        <f>Calculations!H867</f>
        <v>1.0640000000000001</v>
      </c>
      <c r="G889" s="31">
        <f>Calculations!L867</f>
        <v>100</v>
      </c>
      <c r="H889" s="31">
        <f>Calculations!G867</f>
        <v>0</v>
      </c>
      <c r="I889" s="31">
        <f>Calculations!K867</f>
        <v>0</v>
      </c>
      <c r="J889" s="31">
        <f>Calculations!F867</f>
        <v>0</v>
      </c>
      <c r="K889" s="31">
        <f>Calculations!J867</f>
        <v>0</v>
      </c>
      <c r="L889" s="31">
        <f>Calculations!E867</f>
        <v>0</v>
      </c>
      <c r="M889" s="31">
        <f>Calculations!I867</f>
        <v>0</v>
      </c>
      <c r="N889" s="31">
        <f>Calculations!P867</f>
        <v>0.03</v>
      </c>
      <c r="O889" s="31">
        <f>Calculations!U867</f>
        <v>2.8195488721804511</v>
      </c>
      <c r="P889" s="31">
        <f>Calculations!N867</f>
        <v>0</v>
      </c>
      <c r="Q889" s="31">
        <f>Calculations!S867</f>
        <v>0</v>
      </c>
      <c r="R889" s="31">
        <f>Calculations!M867</f>
        <v>0</v>
      </c>
      <c r="S889" s="31">
        <f>Calculations!R867</f>
        <v>0</v>
      </c>
      <c r="T889" s="31">
        <f>Calculations!AA867</f>
        <v>0</v>
      </c>
      <c r="U889" s="31">
        <f>Calculations!AE867</f>
        <v>0</v>
      </c>
      <c r="V889" s="31">
        <f>Calculations!AB867</f>
        <v>0</v>
      </c>
      <c r="W889" s="31">
        <f>Calculations!AF867</f>
        <v>0</v>
      </c>
      <c r="X889" s="31">
        <f>Calculations!AC867</f>
        <v>0</v>
      </c>
      <c r="Y889" s="31">
        <f>Calculations!AG867</f>
        <v>0</v>
      </c>
      <c r="Z889" s="31">
        <f>Calculations!AD867</f>
        <v>0</v>
      </c>
      <c r="AA889" s="31">
        <f>Calculations!AH867</f>
        <v>0</v>
      </c>
      <c r="AB889" s="15" t="s">
        <v>64</v>
      </c>
      <c r="AC889" s="14" t="s">
        <v>2098</v>
      </c>
      <c r="AD889" s="22" t="s">
        <v>2106</v>
      </c>
      <c r="AE889" s="22" t="s">
        <v>2101</v>
      </c>
      <c r="AF889" s="22"/>
      <c r="AG889" s="14" t="s">
        <v>2121</v>
      </c>
    </row>
    <row r="890" spans="2:33" ht="37.5" x14ac:dyDescent="0.25">
      <c r="B890" s="54" t="str">
        <f>Calculations!A868</f>
        <v>R608</v>
      </c>
      <c r="C890" s="14" t="str">
        <f>Calculations!B868</f>
        <v>Coln St Aldwyns</v>
      </c>
      <c r="D890" s="9" t="str">
        <f>Calculations!C868</f>
        <v>Housing</v>
      </c>
      <c r="E890" s="31">
        <f>Calculations!D868</f>
        <v>3.3279999999999998</v>
      </c>
      <c r="F890" s="31">
        <f>Calculations!H868</f>
        <v>3.3279999999999998</v>
      </c>
      <c r="G890" s="31">
        <f>Calculations!L868</f>
        <v>100</v>
      </c>
      <c r="H890" s="31">
        <f>Calculations!G868</f>
        <v>0</v>
      </c>
      <c r="I890" s="31">
        <f>Calculations!K868</f>
        <v>0</v>
      </c>
      <c r="J890" s="31">
        <f>Calculations!F868</f>
        <v>0</v>
      </c>
      <c r="K890" s="31">
        <f>Calculations!J868</f>
        <v>0</v>
      </c>
      <c r="L890" s="31">
        <f>Calculations!E868</f>
        <v>0</v>
      </c>
      <c r="M890" s="31">
        <f>Calculations!I868</f>
        <v>0</v>
      </c>
      <c r="N890" s="31">
        <f>Calculations!P868</f>
        <v>0</v>
      </c>
      <c r="O890" s="31">
        <f>Calculations!U868</f>
        <v>0</v>
      </c>
      <c r="P890" s="31">
        <f>Calculations!N868</f>
        <v>0</v>
      </c>
      <c r="Q890" s="31">
        <f>Calculations!S868</f>
        <v>0</v>
      </c>
      <c r="R890" s="31">
        <f>Calculations!M868</f>
        <v>0</v>
      </c>
      <c r="S890" s="31">
        <f>Calculations!R868</f>
        <v>0</v>
      </c>
      <c r="T890" s="31">
        <f>Calculations!AA868</f>
        <v>0</v>
      </c>
      <c r="U890" s="31">
        <f>Calculations!AE868</f>
        <v>0</v>
      </c>
      <c r="V890" s="31">
        <f>Calculations!AB868</f>
        <v>0</v>
      </c>
      <c r="W890" s="31">
        <f>Calculations!AF868</f>
        <v>0</v>
      </c>
      <c r="X890" s="31">
        <f>Calculations!AC868</f>
        <v>0</v>
      </c>
      <c r="Y890" s="31">
        <f>Calculations!AG868</f>
        <v>0</v>
      </c>
      <c r="Z890" s="31">
        <f>Calculations!AD868</f>
        <v>0</v>
      </c>
      <c r="AA890" s="31">
        <f>Calculations!AH868</f>
        <v>0</v>
      </c>
      <c r="AB890" s="15" t="s">
        <v>64</v>
      </c>
      <c r="AC890" s="14" t="s">
        <v>2098</v>
      </c>
      <c r="AD890" s="22" t="s">
        <v>2106</v>
      </c>
      <c r="AE890" s="22" t="s">
        <v>2101</v>
      </c>
      <c r="AF890" s="22"/>
      <c r="AG890" s="14" t="s">
        <v>2121</v>
      </c>
    </row>
    <row r="891" spans="2:33" ht="37.5" x14ac:dyDescent="0.25">
      <c r="B891" s="54" t="str">
        <f>Calculations!A869</f>
        <v>R609</v>
      </c>
      <c r="C891" s="14" t="str">
        <f>Calculations!B869</f>
        <v>Coln St Aldwyns</v>
      </c>
      <c r="D891" s="9" t="str">
        <f>Calculations!C869</f>
        <v>Housing</v>
      </c>
      <c r="E891" s="31">
        <f>Calculations!D869</f>
        <v>0.69099999999999995</v>
      </c>
      <c r="F891" s="31">
        <f>Calculations!H869</f>
        <v>0.69099999999999995</v>
      </c>
      <c r="G891" s="31">
        <f>Calculations!L869</f>
        <v>100</v>
      </c>
      <c r="H891" s="31">
        <f>Calculations!G869</f>
        <v>0</v>
      </c>
      <c r="I891" s="31">
        <f>Calculations!K869</f>
        <v>0</v>
      </c>
      <c r="J891" s="31">
        <f>Calculations!F869</f>
        <v>0</v>
      </c>
      <c r="K891" s="31">
        <f>Calculations!J869</f>
        <v>0</v>
      </c>
      <c r="L891" s="31">
        <f>Calculations!E869</f>
        <v>0</v>
      </c>
      <c r="M891" s="31">
        <f>Calculations!I869</f>
        <v>0</v>
      </c>
      <c r="N891" s="31">
        <f>Calculations!P869</f>
        <v>0</v>
      </c>
      <c r="O891" s="31">
        <f>Calculations!U869</f>
        <v>0</v>
      </c>
      <c r="P891" s="31">
        <f>Calculations!N869</f>
        <v>0</v>
      </c>
      <c r="Q891" s="31">
        <f>Calculations!S869</f>
        <v>0</v>
      </c>
      <c r="R891" s="31">
        <f>Calculations!M869</f>
        <v>0</v>
      </c>
      <c r="S891" s="31">
        <f>Calculations!R869</f>
        <v>0</v>
      </c>
      <c r="T891" s="31">
        <f>Calculations!AA869</f>
        <v>0</v>
      </c>
      <c r="U891" s="31">
        <f>Calculations!AE869</f>
        <v>0</v>
      </c>
      <c r="V891" s="31">
        <f>Calculations!AB869</f>
        <v>0</v>
      </c>
      <c r="W891" s="31">
        <f>Calculations!AF869</f>
        <v>0</v>
      </c>
      <c r="X891" s="31">
        <f>Calculations!AC869</f>
        <v>0</v>
      </c>
      <c r="Y891" s="31">
        <f>Calculations!AG869</f>
        <v>0</v>
      </c>
      <c r="Z891" s="31">
        <f>Calculations!AD869</f>
        <v>0</v>
      </c>
      <c r="AA891" s="31">
        <f>Calculations!AH869</f>
        <v>0</v>
      </c>
      <c r="AB891" s="15" t="s">
        <v>64</v>
      </c>
      <c r="AC891" s="14" t="s">
        <v>2099</v>
      </c>
      <c r="AD891" s="22" t="s">
        <v>2107</v>
      </c>
      <c r="AE891" s="22" t="s">
        <v>2102</v>
      </c>
      <c r="AF891" s="22"/>
      <c r="AG891" s="14" t="s">
        <v>2122</v>
      </c>
    </row>
    <row r="892" spans="2:33" ht="37.5" x14ac:dyDescent="0.25">
      <c r="B892" s="54" t="str">
        <f>Calculations!A870</f>
        <v>R69</v>
      </c>
      <c r="C892" s="14" t="str">
        <f>Calculations!B870</f>
        <v>Land adjacent to Draycott Industrial Estate, Blockley Road</v>
      </c>
      <c r="D892" s="9" t="str">
        <f>Calculations!C870</f>
        <v>Housing</v>
      </c>
      <c r="E892" s="31">
        <f>Calculations!D870</f>
        <v>0.63400000000000001</v>
      </c>
      <c r="F892" s="31">
        <f>Calculations!H870</f>
        <v>0.63400000000000001</v>
      </c>
      <c r="G892" s="31">
        <f>Calculations!L870</f>
        <v>100</v>
      </c>
      <c r="H892" s="31">
        <f>Calculations!G870</f>
        <v>0</v>
      </c>
      <c r="I892" s="31">
        <f>Calculations!K870</f>
        <v>0</v>
      </c>
      <c r="J892" s="31">
        <f>Calculations!F870</f>
        <v>0</v>
      </c>
      <c r="K892" s="31">
        <f>Calculations!J870</f>
        <v>0</v>
      </c>
      <c r="L892" s="31">
        <f>Calculations!E870</f>
        <v>0</v>
      </c>
      <c r="M892" s="31">
        <f>Calculations!I870</f>
        <v>0</v>
      </c>
      <c r="N892" s="31">
        <f>Calculations!P870</f>
        <v>0</v>
      </c>
      <c r="O892" s="31">
        <f>Calculations!U870</f>
        <v>0</v>
      </c>
      <c r="P892" s="31">
        <f>Calculations!N870</f>
        <v>0</v>
      </c>
      <c r="Q892" s="31">
        <f>Calculations!S870</f>
        <v>0</v>
      </c>
      <c r="R892" s="31">
        <f>Calculations!M870</f>
        <v>0</v>
      </c>
      <c r="S892" s="31">
        <f>Calculations!R870</f>
        <v>0</v>
      </c>
      <c r="T892" s="31">
        <f>Calculations!AA870</f>
        <v>0</v>
      </c>
      <c r="U892" s="31">
        <f>Calculations!AE870</f>
        <v>0</v>
      </c>
      <c r="V892" s="31">
        <f>Calculations!AB870</f>
        <v>0</v>
      </c>
      <c r="W892" s="31">
        <f>Calculations!AF870</f>
        <v>0</v>
      </c>
      <c r="X892" s="31">
        <f>Calculations!AC870</f>
        <v>0</v>
      </c>
      <c r="Y892" s="31">
        <f>Calculations!AG870</f>
        <v>0</v>
      </c>
      <c r="Z892" s="31">
        <f>Calculations!AD870</f>
        <v>0</v>
      </c>
      <c r="AA892" s="31">
        <f>Calculations!AH870</f>
        <v>0</v>
      </c>
      <c r="AB892" s="15" t="s">
        <v>64</v>
      </c>
      <c r="AC892" s="14" t="s">
        <v>2099</v>
      </c>
      <c r="AD892" s="22" t="s">
        <v>2107</v>
      </c>
      <c r="AE892" s="22" t="s">
        <v>2102</v>
      </c>
      <c r="AF892" s="22"/>
      <c r="AG892" s="14" t="s">
        <v>2122</v>
      </c>
    </row>
    <row r="893" spans="2:33" ht="37.5" x14ac:dyDescent="0.25">
      <c r="B893" s="54" t="str">
        <f>Calculations!A871</f>
        <v>R82</v>
      </c>
      <c r="C893" s="14" t="str">
        <f>Calculations!B871</f>
        <v>Middle Farm</v>
      </c>
      <c r="D893" s="9" t="str">
        <f>Calculations!C871</f>
        <v>Housing</v>
      </c>
      <c r="E893" s="31">
        <f>Calculations!D871</f>
        <v>4.7779999999999996</v>
      </c>
      <c r="F893" s="31">
        <f>Calculations!H871</f>
        <v>4.7779999999999996</v>
      </c>
      <c r="G893" s="31">
        <f>Calculations!L871</f>
        <v>100</v>
      </c>
      <c r="H893" s="31">
        <f>Calculations!G871</f>
        <v>0</v>
      </c>
      <c r="I893" s="31">
        <f>Calculations!K871</f>
        <v>0</v>
      </c>
      <c r="J893" s="31">
        <f>Calculations!F871</f>
        <v>0</v>
      </c>
      <c r="K893" s="31">
        <f>Calculations!J871</f>
        <v>0</v>
      </c>
      <c r="L893" s="31">
        <f>Calculations!E871</f>
        <v>0</v>
      </c>
      <c r="M893" s="31">
        <f>Calculations!I871</f>
        <v>0</v>
      </c>
      <c r="N893" s="31">
        <f>Calculations!P871</f>
        <v>5.1999999999999998E-2</v>
      </c>
      <c r="O893" s="31">
        <f>Calculations!U871</f>
        <v>1.088321473419841</v>
      </c>
      <c r="P893" s="31">
        <f>Calculations!N871</f>
        <v>0</v>
      </c>
      <c r="Q893" s="31">
        <f>Calculations!S871</f>
        <v>0</v>
      </c>
      <c r="R893" s="31">
        <f>Calculations!M871</f>
        <v>0</v>
      </c>
      <c r="S893" s="31">
        <f>Calculations!R871</f>
        <v>0</v>
      </c>
      <c r="T893" s="31">
        <f>Calculations!AA871</f>
        <v>0</v>
      </c>
      <c r="U893" s="31">
        <f>Calculations!AE871</f>
        <v>0</v>
      </c>
      <c r="V893" s="31">
        <f>Calculations!AB871</f>
        <v>0</v>
      </c>
      <c r="W893" s="31">
        <f>Calculations!AF871</f>
        <v>0</v>
      </c>
      <c r="X893" s="31">
        <f>Calculations!AC871</f>
        <v>0</v>
      </c>
      <c r="Y893" s="31">
        <f>Calculations!AG871</f>
        <v>0</v>
      </c>
      <c r="Z893" s="31">
        <f>Calculations!AD871</f>
        <v>0</v>
      </c>
      <c r="AA893" s="31">
        <f>Calculations!AH871</f>
        <v>0</v>
      </c>
      <c r="AB893" s="15" t="s">
        <v>64</v>
      </c>
      <c r="AC893" s="14" t="s">
        <v>2098</v>
      </c>
      <c r="AD893" s="22" t="s">
        <v>2106</v>
      </c>
      <c r="AE893" s="22" t="s">
        <v>2101</v>
      </c>
      <c r="AF893" s="22"/>
      <c r="AG893" s="14" t="s">
        <v>2121</v>
      </c>
    </row>
    <row r="894" spans="2:33" ht="37.5" x14ac:dyDescent="0.25">
      <c r="B894" s="54" t="str">
        <f>Calculations!A872</f>
        <v>R82</v>
      </c>
      <c r="C894" s="14" t="str">
        <f>Calculations!B872</f>
        <v>Middle Farmlicate</v>
      </c>
      <c r="D894" s="9" t="str">
        <f>Calculations!C872</f>
        <v>Housing</v>
      </c>
      <c r="E894" s="31">
        <f>Calculations!D872</f>
        <v>4.7779999999999996</v>
      </c>
      <c r="F894" s="31">
        <f>Calculations!H872</f>
        <v>4.7779999999999996</v>
      </c>
      <c r="G894" s="31">
        <f>Calculations!L872</f>
        <v>100</v>
      </c>
      <c r="H894" s="31">
        <f>Calculations!G872</f>
        <v>0</v>
      </c>
      <c r="I894" s="31">
        <f>Calculations!K872</f>
        <v>0</v>
      </c>
      <c r="J894" s="31">
        <f>Calculations!F872</f>
        <v>0</v>
      </c>
      <c r="K894" s="31">
        <f>Calculations!J872</f>
        <v>0</v>
      </c>
      <c r="L894" s="31">
        <f>Calculations!E872</f>
        <v>0</v>
      </c>
      <c r="M894" s="31">
        <f>Calculations!I872</f>
        <v>0</v>
      </c>
      <c r="N894" s="31">
        <f>Calculations!P872</f>
        <v>5.1999999999999998E-2</v>
      </c>
      <c r="O894" s="31">
        <f>Calculations!U872</f>
        <v>1.088321473419841</v>
      </c>
      <c r="P894" s="31">
        <f>Calculations!N872</f>
        <v>0</v>
      </c>
      <c r="Q894" s="31">
        <f>Calculations!S872</f>
        <v>0</v>
      </c>
      <c r="R894" s="31">
        <f>Calculations!M872</f>
        <v>0</v>
      </c>
      <c r="S894" s="31">
        <f>Calculations!R872</f>
        <v>0</v>
      </c>
      <c r="T894" s="31">
        <f>Calculations!AA872</f>
        <v>0</v>
      </c>
      <c r="U894" s="31">
        <f>Calculations!AE872</f>
        <v>0</v>
      </c>
      <c r="V894" s="31">
        <f>Calculations!AB872</f>
        <v>0</v>
      </c>
      <c r="W894" s="31">
        <f>Calculations!AF872</f>
        <v>0</v>
      </c>
      <c r="X894" s="31">
        <f>Calculations!AC872</f>
        <v>0</v>
      </c>
      <c r="Y894" s="31">
        <f>Calculations!AG872</f>
        <v>0</v>
      </c>
      <c r="Z894" s="31">
        <f>Calculations!AD872</f>
        <v>0</v>
      </c>
      <c r="AA894" s="31">
        <f>Calculations!AH872</f>
        <v>0</v>
      </c>
      <c r="AB894" s="15" t="s">
        <v>64</v>
      </c>
      <c r="AC894" s="14" t="s">
        <v>2098</v>
      </c>
      <c r="AD894" s="22" t="s">
        <v>2106</v>
      </c>
      <c r="AE894" s="22" t="s">
        <v>2101</v>
      </c>
      <c r="AF894" s="22"/>
      <c r="AG894" s="14" t="s">
        <v>2121</v>
      </c>
    </row>
    <row r="895" spans="2:33" ht="37.5" x14ac:dyDescent="0.25">
      <c r="B895" s="54" t="str">
        <f>Calculations!A873</f>
        <v>R82A</v>
      </c>
      <c r="C895" s="14" t="str">
        <f>Calculations!B873</f>
        <v>Land at Middle Farm</v>
      </c>
      <c r="D895" s="9" t="str">
        <f>Calculations!C873</f>
        <v>Housing</v>
      </c>
      <c r="E895" s="31">
        <f>Calculations!D873</f>
        <v>0.73</v>
      </c>
      <c r="F895" s="31">
        <f>Calculations!H873</f>
        <v>0.73</v>
      </c>
      <c r="G895" s="31">
        <f>Calculations!L873</f>
        <v>100</v>
      </c>
      <c r="H895" s="31">
        <f>Calculations!G873</f>
        <v>0</v>
      </c>
      <c r="I895" s="31">
        <f>Calculations!K873</f>
        <v>0</v>
      </c>
      <c r="J895" s="31">
        <f>Calculations!F873</f>
        <v>0</v>
      </c>
      <c r="K895" s="31">
        <f>Calculations!J873</f>
        <v>0</v>
      </c>
      <c r="L895" s="31">
        <f>Calculations!E873</f>
        <v>0</v>
      </c>
      <c r="M895" s="31">
        <f>Calculations!I873</f>
        <v>0</v>
      </c>
      <c r="N895" s="31">
        <f>Calculations!P873</f>
        <v>0.01</v>
      </c>
      <c r="O895" s="31">
        <f>Calculations!U873</f>
        <v>1.3698630136986303</v>
      </c>
      <c r="P895" s="31">
        <f>Calculations!N873</f>
        <v>0</v>
      </c>
      <c r="Q895" s="31">
        <f>Calculations!S873</f>
        <v>0</v>
      </c>
      <c r="R895" s="31">
        <f>Calculations!M873</f>
        <v>0</v>
      </c>
      <c r="S895" s="31">
        <f>Calculations!R873</f>
        <v>0</v>
      </c>
      <c r="T895" s="31">
        <f>Calculations!AA873</f>
        <v>0</v>
      </c>
      <c r="U895" s="31">
        <f>Calculations!AE873</f>
        <v>0</v>
      </c>
      <c r="V895" s="31">
        <f>Calculations!AB873</f>
        <v>0</v>
      </c>
      <c r="W895" s="31">
        <f>Calculations!AF873</f>
        <v>0</v>
      </c>
      <c r="X895" s="31">
        <f>Calculations!AC873</f>
        <v>0</v>
      </c>
      <c r="Y895" s="31">
        <f>Calculations!AG873</f>
        <v>0</v>
      </c>
      <c r="Z895" s="31">
        <f>Calculations!AD873</f>
        <v>0</v>
      </c>
      <c r="AA895" s="31">
        <f>Calculations!AH873</f>
        <v>0</v>
      </c>
      <c r="AB895" s="15" t="s">
        <v>64</v>
      </c>
      <c r="AC895" s="14" t="s">
        <v>2098</v>
      </c>
      <c r="AD895" s="22" t="s">
        <v>2106</v>
      </c>
      <c r="AE895" s="22" t="s">
        <v>2101</v>
      </c>
      <c r="AF895" s="22"/>
      <c r="AG895" s="14" t="s">
        <v>2121</v>
      </c>
    </row>
    <row r="896" spans="2:33" ht="37.5" x14ac:dyDescent="0.25">
      <c r="B896" s="54" t="str">
        <f>Calculations!A874</f>
        <v>R82A</v>
      </c>
      <c r="C896" s="14" t="str">
        <f>Calculations!B874</f>
        <v>Land at Middle Farmlicate</v>
      </c>
      <c r="D896" s="9" t="str">
        <f>Calculations!C874</f>
        <v>Housing</v>
      </c>
      <c r="E896" s="31">
        <f>Calculations!D874</f>
        <v>0.73</v>
      </c>
      <c r="F896" s="31">
        <f>Calculations!H874</f>
        <v>0.73</v>
      </c>
      <c r="G896" s="31">
        <f>Calculations!L874</f>
        <v>100</v>
      </c>
      <c r="H896" s="31">
        <f>Calculations!G874</f>
        <v>0</v>
      </c>
      <c r="I896" s="31">
        <f>Calculations!K874</f>
        <v>0</v>
      </c>
      <c r="J896" s="31">
        <f>Calculations!F874</f>
        <v>0</v>
      </c>
      <c r="K896" s="31">
        <f>Calculations!J874</f>
        <v>0</v>
      </c>
      <c r="L896" s="31">
        <f>Calculations!E874</f>
        <v>0</v>
      </c>
      <c r="M896" s="31">
        <f>Calculations!I874</f>
        <v>0</v>
      </c>
      <c r="N896" s="31">
        <f>Calculations!P874</f>
        <v>0.01</v>
      </c>
      <c r="O896" s="31">
        <f>Calculations!U874</f>
        <v>1.3698630136986303</v>
      </c>
      <c r="P896" s="31">
        <f>Calculations!N874</f>
        <v>0</v>
      </c>
      <c r="Q896" s="31">
        <f>Calculations!S874</f>
        <v>0</v>
      </c>
      <c r="R896" s="31">
        <f>Calculations!M874</f>
        <v>0</v>
      </c>
      <c r="S896" s="31">
        <f>Calculations!R874</f>
        <v>0</v>
      </c>
      <c r="T896" s="31">
        <f>Calculations!AA874</f>
        <v>0</v>
      </c>
      <c r="U896" s="31">
        <f>Calculations!AE874</f>
        <v>0</v>
      </c>
      <c r="V896" s="31">
        <f>Calculations!AB874</f>
        <v>0</v>
      </c>
      <c r="W896" s="31">
        <f>Calculations!AF874</f>
        <v>0</v>
      </c>
      <c r="X896" s="31">
        <f>Calculations!AC874</f>
        <v>0</v>
      </c>
      <c r="Y896" s="31">
        <f>Calculations!AG874</f>
        <v>0</v>
      </c>
      <c r="Z896" s="31">
        <f>Calculations!AD874</f>
        <v>0</v>
      </c>
      <c r="AA896" s="31">
        <f>Calculations!AH874</f>
        <v>0</v>
      </c>
      <c r="AB896" s="15" t="s">
        <v>64</v>
      </c>
      <c r="AC896" s="14" t="s">
        <v>2098</v>
      </c>
      <c r="AD896" s="22" t="s">
        <v>2106</v>
      </c>
      <c r="AE896" s="22" t="s">
        <v>2101</v>
      </c>
      <c r="AF896" s="22"/>
      <c r="AG896" s="14" t="s">
        <v>2121</v>
      </c>
    </row>
    <row r="897" spans="2:33" ht="37.5" x14ac:dyDescent="0.25">
      <c r="B897" s="54" t="str">
        <f>Calculations!A875</f>
        <v>R83</v>
      </c>
      <c r="C897" s="14" t="str">
        <f>Calculations!B875</f>
        <v>Bourton-on-the-Hill</v>
      </c>
      <c r="D897" s="9" t="str">
        <f>Calculations!C875</f>
        <v>Housing</v>
      </c>
      <c r="E897" s="31">
        <f>Calculations!D875</f>
        <v>0.34899999999999998</v>
      </c>
      <c r="F897" s="31">
        <f>Calculations!H875</f>
        <v>0.34899999999999998</v>
      </c>
      <c r="G897" s="31">
        <f>Calculations!L875</f>
        <v>100</v>
      </c>
      <c r="H897" s="31">
        <f>Calculations!G875</f>
        <v>0</v>
      </c>
      <c r="I897" s="31">
        <f>Calculations!K875</f>
        <v>0</v>
      </c>
      <c r="J897" s="31">
        <f>Calculations!F875</f>
        <v>0</v>
      </c>
      <c r="K897" s="31">
        <f>Calculations!J875</f>
        <v>0</v>
      </c>
      <c r="L897" s="31">
        <f>Calculations!E875</f>
        <v>0</v>
      </c>
      <c r="M897" s="31">
        <f>Calculations!I875</f>
        <v>0</v>
      </c>
      <c r="N897" s="31">
        <f>Calculations!P875</f>
        <v>0</v>
      </c>
      <c r="O897" s="31">
        <f>Calculations!U875</f>
        <v>0</v>
      </c>
      <c r="P897" s="31">
        <f>Calculations!N875</f>
        <v>0</v>
      </c>
      <c r="Q897" s="31">
        <f>Calculations!S875</f>
        <v>0</v>
      </c>
      <c r="R897" s="31">
        <f>Calculations!M875</f>
        <v>0</v>
      </c>
      <c r="S897" s="31">
        <f>Calculations!R875</f>
        <v>0</v>
      </c>
      <c r="T897" s="31">
        <f>Calculations!AA875</f>
        <v>0</v>
      </c>
      <c r="U897" s="31">
        <f>Calculations!AE875</f>
        <v>0</v>
      </c>
      <c r="V897" s="31">
        <f>Calculations!AB875</f>
        <v>0</v>
      </c>
      <c r="W897" s="31">
        <f>Calculations!AF875</f>
        <v>0</v>
      </c>
      <c r="X897" s="31">
        <f>Calculations!AC875</f>
        <v>0</v>
      </c>
      <c r="Y897" s="31">
        <f>Calculations!AG875</f>
        <v>0</v>
      </c>
      <c r="Z897" s="31">
        <f>Calculations!AD875</f>
        <v>0</v>
      </c>
      <c r="AA897" s="31">
        <f>Calculations!AH875</f>
        <v>0</v>
      </c>
      <c r="AB897" s="15" t="s">
        <v>64</v>
      </c>
      <c r="AC897" s="14" t="s">
        <v>2099</v>
      </c>
      <c r="AD897" s="22" t="s">
        <v>2107</v>
      </c>
      <c r="AE897" s="22" t="s">
        <v>2102</v>
      </c>
      <c r="AF897" s="22"/>
      <c r="AG897" s="14" t="s">
        <v>2122</v>
      </c>
    </row>
    <row r="898" spans="2:33" ht="37.5" x14ac:dyDescent="0.25">
      <c r="B898" s="54" t="str">
        <f>Calculations!A876</f>
        <v>R87</v>
      </c>
      <c r="C898" s="14" t="str">
        <f>Calculations!B876</f>
        <v>Land adjacent Bay Tree Cottage</v>
      </c>
      <c r="D898" s="9" t="str">
        <f>Calculations!C876</f>
        <v>Housing</v>
      </c>
      <c r="E898" s="31">
        <f>Calculations!D876</f>
        <v>0.26300000000000001</v>
      </c>
      <c r="F898" s="31">
        <f>Calculations!H876</f>
        <v>0.26300000000000001</v>
      </c>
      <c r="G898" s="31">
        <f>Calculations!L876</f>
        <v>100</v>
      </c>
      <c r="H898" s="31">
        <f>Calculations!G876</f>
        <v>0</v>
      </c>
      <c r="I898" s="31">
        <f>Calculations!K876</f>
        <v>0</v>
      </c>
      <c r="J898" s="31">
        <f>Calculations!F876</f>
        <v>0</v>
      </c>
      <c r="K898" s="31">
        <f>Calculations!J876</f>
        <v>0</v>
      </c>
      <c r="L898" s="31">
        <f>Calculations!E876</f>
        <v>0</v>
      </c>
      <c r="M898" s="31">
        <f>Calculations!I876</f>
        <v>0</v>
      </c>
      <c r="N898" s="31">
        <f>Calculations!P876</f>
        <v>2.1999999999999999E-2</v>
      </c>
      <c r="O898" s="31">
        <f>Calculations!U876</f>
        <v>8.3650190114068437</v>
      </c>
      <c r="P898" s="31">
        <f>Calculations!N876</f>
        <v>0</v>
      </c>
      <c r="Q898" s="31">
        <f>Calculations!S876</f>
        <v>0</v>
      </c>
      <c r="R898" s="31">
        <f>Calculations!M876</f>
        <v>0</v>
      </c>
      <c r="S898" s="31">
        <f>Calculations!R876</f>
        <v>0</v>
      </c>
      <c r="T898" s="31">
        <f>Calculations!AA876</f>
        <v>0</v>
      </c>
      <c r="U898" s="31">
        <f>Calculations!AE876</f>
        <v>0</v>
      </c>
      <c r="V898" s="31">
        <f>Calculations!AB876</f>
        <v>0</v>
      </c>
      <c r="W898" s="31">
        <f>Calculations!AF876</f>
        <v>0</v>
      </c>
      <c r="X898" s="31">
        <f>Calculations!AC876</f>
        <v>0</v>
      </c>
      <c r="Y898" s="31">
        <f>Calculations!AG876</f>
        <v>0</v>
      </c>
      <c r="Z898" s="31">
        <f>Calculations!AD876</f>
        <v>0</v>
      </c>
      <c r="AA898" s="31">
        <f>Calculations!AH876</f>
        <v>0</v>
      </c>
      <c r="AB898" s="15" t="s">
        <v>64</v>
      </c>
      <c r="AC898" s="14" t="s">
        <v>2098</v>
      </c>
      <c r="AD898" s="22" t="s">
        <v>2106</v>
      </c>
      <c r="AE898" s="22" t="s">
        <v>2101</v>
      </c>
      <c r="AF898" s="22"/>
      <c r="AG898" s="14" t="s">
        <v>2121</v>
      </c>
    </row>
    <row r="899" spans="2:33" ht="37.5" x14ac:dyDescent="0.25">
      <c r="B899" s="54" t="str">
        <f>Calculations!A877</f>
        <v>R88</v>
      </c>
      <c r="C899" s="14" t="str">
        <f>Calculations!B877</f>
        <v>Land adjacent Kennel Lane</v>
      </c>
      <c r="D899" s="9" t="str">
        <f>Calculations!C877</f>
        <v>Housing</v>
      </c>
      <c r="E899" s="31">
        <f>Calculations!D877</f>
        <v>0.78500000000000003</v>
      </c>
      <c r="F899" s="31">
        <f>Calculations!H877</f>
        <v>0.78500000000000003</v>
      </c>
      <c r="G899" s="31">
        <f>Calculations!L877</f>
        <v>100</v>
      </c>
      <c r="H899" s="31">
        <f>Calculations!G877</f>
        <v>0</v>
      </c>
      <c r="I899" s="31">
        <f>Calculations!K877</f>
        <v>0</v>
      </c>
      <c r="J899" s="31">
        <f>Calculations!F877</f>
        <v>0</v>
      </c>
      <c r="K899" s="31">
        <f>Calculations!J877</f>
        <v>0</v>
      </c>
      <c r="L899" s="31">
        <f>Calculations!E877</f>
        <v>0</v>
      </c>
      <c r="M899" s="31">
        <f>Calculations!I877</f>
        <v>0</v>
      </c>
      <c r="N899" s="31">
        <f>Calculations!P877</f>
        <v>0</v>
      </c>
      <c r="O899" s="31">
        <f>Calculations!U877</f>
        <v>0</v>
      </c>
      <c r="P899" s="31">
        <f>Calculations!N877</f>
        <v>0</v>
      </c>
      <c r="Q899" s="31">
        <f>Calculations!S877</f>
        <v>0</v>
      </c>
      <c r="R899" s="31">
        <f>Calculations!M877</f>
        <v>0</v>
      </c>
      <c r="S899" s="31">
        <f>Calculations!R877</f>
        <v>0</v>
      </c>
      <c r="T899" s="31">
        <f>Calculations!AA877</f>
        <v>0</v>
      </c>
      <c r="U899" s="31">
        <f>Calculations!AE877</f>
        <v>0</v>
      </c>
      <c r="V899" s="31">
        <f>Calculations!AB877</f>
        <v>0</v>
      </c>
      <c r="W899" s="31">
        <f>Calculations!AF877</f>
        <v>0</v>
      </c>
      <c r="X899" s="31">
        <f>Calculations!AC877</f>
        <v>0</v>
      </c>
      <c r="Y899" s="31">
        <f>Calculations!AG877</f>
        <v>0</v>
      </c>
      <c r="Z899" s="31">
        <f>Calculations!AD877</f>
        <v>0</v>
      </c>
      <c r="AA899" s="31">
        <f>Calculations!AH877</f>
        <v>0</v>
      </c>
      <c r="AB899" s="15" t="s">
        <v>64</v>
      </c>
      <c r="AC899" s="14" t="s">
        <v>2099</v>
      </c>
      <c r="AD899" s="22" t="s">
        <v>2107</v>
      </c>
      <c r="AE899" s="22" t="s">
        <v>2102</v>
      </c>
      <c r="AF899" s="22"/>
      <c r="AG899" s="14" t="s">
        <v>2122</v>
      </c>
    </row>
    <row r="900" spans="2:33" ht="37.5" x14ac:dyDescent="0.25">
      <c r="B900" s="54" t="str">
        <f>Calculations!A878</f>
        <v>R89</v>
      </c>
      <c r="C900" s="14" t="str">
        <f>Calculations!B878</f>
        <v>Land adjacent the Fox Inn</v>
      </c>
      <c r="D900" s="9" t="str">
        <f>Calculations!C878</f>
        <v>Housing</v>
      </c>
      <c r="E900" s="31">
        <f>Calculations!D878</f>
        <v>0.23300000000000001</v>
      </c>
      <c r="F900" s="31">
        <f>Calculations!H878</f>
        <v>0.23300000000000001</v>
      </c>
      <c r="G900" s="31">
        <f>Calculations!L878</f>
        <v>100</v>
      </c>
      <c r="H900" s="31">
        <f>Calculations!G878</f>
        <v>0</v>
      </c>
      <c r="I900" s="31">
        <f>Calculations!K878</f>
        <v>0</v>
      </c>
      <c r="J900" s="31">
        <f>Calculations!F878</f>
        <v>0</v>
      </c>
      <c r="K900" s="31">
        <f>Calculations!J878</f>
        <v>0</v>
      </c>
      <c r="L900" s="31">
        <f>Calculations!E878</f>
        <v>0</v>
      </c>
      <c r="M900" s="31">
        <f>Calculations!I878</f>
        <v>0</v>
      </c>
      <c r="N900" s="31">
        <f>Calculations!P878</f>
        <v>0.01</v>
      </c>
      <c r="O900" s="31">
        <f>Calculations!U878</f>
        <v>4.2918454935622314</v>
      </c>
      <c r="P900" s="31">
        <f>Calculations!N878</f>
        <v>0</v>
      </c>
      <c r="Q900" s="31">
        <f>Calculations!S878</f>
        <v>0</v>
      </c>
      <c r="R900" s="31">
        <f>Calculations!M878</f>
        <v>0</v>
      </c>
      <c r="S900" s="31">
        <f>Calculations!R878</f>
        <v>0</v>
      </c>
      <c r="T900" s="31">
        <f>Calculations!AA878</f>
        <v>0</v>
      </c>
      <c r="U900" s="31">
        <f>Calculations!AE878</f>
        <v>0</v>
      </c>
      <c r="V900" s="31">
        <f>Calculations!AB878</f>
        <v>0</v>
      </c>
      <c r="W900" s="31">
        <f>Calculations!AF878</f>
        <v>0</v>
      </c>
      <c r="X900" s="31">
        <f>Calculations!AC878</f>
        <v>0</v>
      </c>
      <c r="Y900" s="31">
        <f>Calculations!AG878</f>
        <v>0</v>
      </c>
      <c r="Z900" s="31">
        <f>Calculations!AD878</f>
        <v>0</v>
      </c>
      <c r="AA900" s="31">
        <f>Calculations!AH878</f>
        <v>0</v>
      </c>
      <c r="AB900" s="15" t="s">
        <v>64</v>
      </c>
      <c r="AC900" s="14" t="s">
        <v>2098</v>
      </c>
      <c r="AD900" s="22" t="s">
        <v>2106</v>
      </c>
      <c r="AE900" s="22" t="s">
        <v>2101</v>
      </c>
      <c r="AF900" s="22"/>
      <c r="AG900" s="14" t="s">
        <v>2121</v>
      </c>
    </row>
    <row r="901" spans="2:33" ht="37.5" x14ac:dyDescent="0.25">
      <c r="B901" s="54" t="str">
        <f>Calculations!A879</f>
        <v>R9</v>
      </c>
      <c r="C901" s="14" t="str">
        <f>Calculations!B879</f>
        <v>Land adjacent to the Old London Road</v>
      </c>
      <c r="D901" s="9" t="str">
        <f>Calculations!C879</f>
        <v>Housing</v>
      </c>
      <c r="E901" s="31">
        <f>Calculations!D879</f>
        <v>1.131</v>
      </c>
      <c r="F901" s="31">
        <f>Calculations!H879</f>
        <v>1.131</v>
      </c>
      <c r="G901" s="31">
        <f>Calculations!L879</f>
        <v>100</v>
      </c>
      <c r="H901" s="31">
        <f>Calculations!G879</f>
        <v>0</v>
      </c>
      <c r="I901" s="31">
        <f>Calculations!K879</f>
        <v>0</v>
      </c>
      <c r="J901" s="31">
        <f>Calculations!F879</f>
        <v>0</v>
      </c>
      <c r="K901" s="31">
        <f>Calculations!J879</f>
        <v>0</v>
      </c>
      <c r="L901" s="31">
        <f>Calculations!E879</f>
        <v>0</v>
      </c>
      <c r="M901" s="31">
        <f>Calculations!I879</f>
        <v>0</v>
      </c>
      <c r="N901" s="31">
        <f>Calculations!P879</f>
        <v>0</v>
      </c>
      <c r="O901" s="31">
        <f>Calculations!U879</f>
        <v>0</v>
      </c>
      <c r="P901" s="31">
        <f>Calculations!N879</f>
        <v>0</v>
      </c>
      <c r="Q901" s="31">
        <f>Calculations!S879</f>
        <v>0</v>
      </c>
      <c r="R901" s="31">
        <f>Calculations!M879</f>
        <v>0</v>
      </c>
      <c r="S901" s="31">
        <f>Calculations!R879</f>
        <v>0</v>
      </c>
      <c r="T901" s="31">
        <f>Calculations!AA879</f>
        <v>0</v>
      </c>
      <c r="U901" s="31">
        <f>Calculations!AE879</f>
        <v>0</v>
      </c>
      <c r="V901" s="31">
        <f>Calculations!AB879</f>
        <v>0</v>
      </c>
      <c r="W901" s="31">
        <f>Calculations!AF879</f>
        <v>0</v>
      </c>
      <c r="X901" s="31">
        <f>Calculations!AC879</f>
        <v>0</v>
      </c>
      <c r="Y901" s="31">
        <f>Calculations!AG879</f>
        <v>0</v>
      </c>
      <c r="Z901" s="31">
        <f>Calculations!AD879</f>
        <v>0</v>
      </c>
      <c r="AA901" s="31">
        <f>Calculations!AH879</f>
        <v>0</v>
      </c>
      <c r="AB901" s="15" t="s">
        <v>64</v>
      </c>
      <c r="AC901" s="14" t="s">
        <v>2098</v>
      </c>
      <c r="AD901" s="22" t="s">
        <v>2106</v>
      </c>
      <c r="AE901" s="22" t="s">
        <v>2101</v>
      </c>
      <c r="AF901" s="22"/>
      <c r="AG901" s="14" t="s">
        <v>2121</v>
      </c>
    </row>
    <row r="902" spans="2:33" ht="37.5" x14ac:dyDescent="0.25">
      <c r="B902" s="54" t="str">
        <f>Calculations!A880</f>
        <v>R90</v>
      </c>
      <c r="C902" s="14" t="str">
        <f>Calculations!B880</f>
        <v>Land to rear of Timberley Cottage</v>
      </c>
      <c r="D902" s="9" t="str">
        <f>Calculations!C880</f>
        <v>Housing</v>
      </c>
      <c r="E902" s="31">
        <f>Calculations!D880</f>
        <v>0.59599999999999997</v>
      </c>
      <c r="F902" s="31">
        <f>Calculations!H880</f>
        <v>0.59599999999999997</v>
      </c>
      <c r="G902" s="31">
        <f>Calculations!L880</f>
        <v>100</v>
      </c>
      <c r="H902" s="31">
        <f>Calculations!G880</f>
        <v>0</v>
      </c>
      <c r="I902" s="31">
        <f>Calculations!K880</f>
        <v>0</v>
      </c>
      <c r="J902" s="31">
        <f>Calculations!F880</f>
        <v>0</v>
      </c>
      <c r="K902" s="31">
        <f>Calculations!J880</f>
        <v>0</v>
      </c>
      <c r="L902" s="31">
        <f>Calculations!E880</f>
        <v>0</v>
      </c>
      <c r="M902" s="31">
        <f>Calculations!I880</f>
        <v>0</v>
      </c>
      <c r="N902" s="31">
        <f>Calculations!P880</f>
        <v>0</v>
      </c>
      <c r="O902" s="31">
        <f>Calculations!U880</f>
        <v>0</v>
      </c>
      <c r="P902" s="31">
        <f>Calculations!N880</f>
        <v>0</v>
      </c>
      <c r="Q902" s="31">
        <f>Calculations!S880</f>
        <v>0</v>
      </c>
      <c r="R902" s="31">
        <f>Calculations!M880</f>
        <v>0</v>
      </c>
      <c r="S902" s="31">
        <f>Calculations!R880</f>
        <v>0</v>
      </c>
      <c r="T902" s="31">
        <f>Calculations!AA880</f>
        <v>0</v>
      </c>
      <c r="U902" s="31">
        <f>Calculations!AE880</f>
        <v>0</v>
      </c>
      <c r="V902" s="31">
        <f>Calculations!AB880</f>
        <v>0</v>
      </c>
      <c r="W902" s="31">
        <f>Calculations!AF880</f>
        <v>0</v>
      </c>
      <c r="X902" s="31">
        <f>Calculations!AC880</f>
        <v>0</v>
      </c>
      <c r="Y902" s="31">
        <f>Calculations!AG880</f>
        <v>0</v>
      </c>
      <c r="Z902" s="31">
        <f>Calculations!AD880</f>
        <v>0</v>
      </c>
      <c r="AA902" s="31">
        <f>Calculations!AH880</f>
        <v>0</v>
      </c>
      <c r="AB902" s="15" t="s">
        <v>64</v>
      </c>
      <c r="AC902" s="14" t="s">
        <v>2099</v>
      </c>
      <c r="AD902" s="22" t="s">
        <v>2107</v>
      </c>
      <c r="AE902" s="22" t="s">
        <v>2102</v>
      </c>
      <c r="AF902" s="22"/>
      <c r="AG902" s="14" t="s">
        <v>2122</v>
      </c>
    </row>
    <row r="903" spans="2:33" ht="37.5" x14ac:dyDescent="0.25">
      <c r="B903" s="54" t="str">
        <f>Calculations!A881</f>
        <v>R96</v>
      </c>
      <c r="C903" s="14" t="str">
        <f>Calculations!B881</f>
        <v>Hampton Villa</v>
      </c>
      <c r="D903" s="9" t="str">
        <f>Calculations!C881</f>
        <v>Housing</v>
      </c>
      <c r="E903" s="31">
        <f>Calculations!D881</f>
        <v>0.13300000000000001</v>
      </c>
      <c r="F903" s="31">
        <f>Calculations!H881</f>
        <v>0.13300000000000001</v>
      </c>
      <c r="G903" s="31">
        <f>Calculations!L881</f>
        <v>100</v>
      </c>
      <c r="H903" s="31">
        <f>Calculations!G881</f>
        <v>0</v>
      </c>
      <c r="I903" s="31">
        <f>Calculations!K881</f>
        <v>0</v>
      </c>
      <c r="J903" s="31">
        <f>Calculations!F881</f>
        <v>0</v>
      </c>
      <c r="K903" s="31">
        <f>Calculations!J881</f>
        <v>0</v>
      </c>
      <c r="L903" s="31">
        <f>Calculations!E881</f>
        <v>0</v>
      </c>
      <c r="M903" s="31">
        <f>Calculations!I881</f>
        <v>0</v>
      </c>
      <c r="N903" s="31">
        <f>Calculations!P881</f>
        <v>0</v>
      </c>
      <c r="O903" s="31">
        <f>Calculations!U881</f>
        <v>0</v>
      </c>
      <c r="P903" s="31">
        <f>Calculations!N881</f>
        <v>0</v>
      </c>
      <c r="Q903" s="31">
        <f>Calculations!S881</f>
        <v>0</v>
      </c>
      <c r="R903" s="31">
        <f>Calculations!M881</f>
        <v>0</v>
      </c>
      <c r="S903" s="31">
        <f>Calculations!R881</f>
        <v>0</v>
      </c>
      <c r="T903" s="31">
        <f>Calculations!AA881</f>
        <v>0</v>
      </c>
      <c r="U903" s="31">
        <f>Calculations!AE881</f>
        <v>0</v>
      </c>
      <c r="V903" s="31">
        <f>Calculations!AB881</f>
        <v>0</v>
      </c>
      <c r="W903" s="31">
        <f>Calculations!AF881</f>
        <v>0</v>
      </c>
      <c r="X903" s="31">
        <f>Calculations!AC881</f>
        <v>0</v>
      </c>
      <c r="Y903" s="31">
        <f>Calculations!AG881</f>
        <v>0</v>
      </c>
      <c r="Z903" s="31">
        <f>Calculations!AD881</f>
        <v>0</v>
      </c>
      <c r="AA903" s="31">
        <f>Calculations!AH881</f>
        <v>0</v>
      </c>
      <c r="AB903" s="15" t="s">
        <v>64</v>
      </c>
      <c r="AC903" s="14" t="s">
        <v>2099</v>
      </c>
      <c r="AD903" s="22" t="s">
        <v>2107</v>
      </c>
      <c r="AE903" s="22" t="s">
        <v>2102</v>
      </c>
      <c r="AF903" s="22"/>
      <c r="AG903" s="14" t="s">
        <v>2122</v>
      </c>
    </row>
    <row r="904" spans="2:33" ht="37.5" x14ac:dyDescent="0.25">
      <c r="B904" s="54" t="str">
        <f>Calculations!A882</f>
        <v>R97</v>
      </c>
      <c r="C904" s="14" t="str">
        <f>Calculations!B882</f>
        <v>Land at 'Green Acre'</v>
      </c>
      <c r="D904" s="9" t="str">
        <f>Calculations!C882</f>
        <v>Housing</v>
      </c>
      <c r="E904" s="31">
        <f>Calculations!D882</f>
        <v>0.498</v>
      </c>
      <c r="F904" s="31">
        <f>Calculations!H882</f>
        <v>0.498</v>
      </c>
      <c r="G904" s="31">
        <f>Calculations!L882</f>
        <v>100</v>
      </c>
      <c r="H904" s="31">
        <f>Calculations!G882</f>
        <v>0</v>
      </c>
      <c r="I904" s="31">
        <f>Calculations!K882</f>
        <v>0</v>
      </c>
      <c r="J904" s="31">
        <f>Calculations!F882</f>
        <v>0</v>
      </c>
      <c r="K904" s="31">
        <f>Calculations!J882</f>
        <v>0</v>
      </c>
      <c r="L904" s="31">
        <f>Calculations!E882</f>
        <v>0</v>
      </c>
      <c r="M904" s="31">
        <f>Calculations!I882</f>
        <v>0</v>
      </c>
      <c r="N904" s="31">
        <f>Calculations!P882</f>
        <v>0</v>
      </c>
      <c r="O904" s="31">
        <f>Calculations!U882</f>
        <v>0</v>
      </c>
      <c r="P904" s="31">
        <f>Calculations!N882</f>
        <v>0</v>
      </c>
      <c r="Q904" s="31">
        <f>Calculations!S882</f>
        <v>0</v>
      </c>
      <c r="R904" s="31">
        <f>Calculations!M882</f>
        <v>0</v>
      </c>
      <c r="S904" s="31">
        <f>Calculations!R882</f>
        <v>0</v>
      </c>
      <c r="T904" s="31">
        <f>Calculations!AA882</f>
        <v>0</v>
      </c>
      <c r="U904" s="31">
        <f>Calculations!AE882</f>
        <v>0</v>
      </c>
      <c r="V904" s="31">
        <f>Calculations!AB882</f>
        <v>0</v>
      </c>
      <c r="W904" s="31">
        <f>Calculations!AF882</f>
        <v>0</v>
      </c>
      <c r="X904" s="31">
        <f>Calculations!AC882</f>
        <v>0</v>
      </c>
      <c r="Y904" s="31">
        <f>Calculations!AG882</f>
        <v>0</v>
      </c>
      <c r="Z904" s="31">
        <f>Calculations!AD882</f>
        <v>0</v>
      </c>
      <c r="AA904" s="31">
        <f>Calculations!AH882</f>
        <v>0</v>
      </c>
      <c r="AB904" s="15" t="s">
        <v>64</v>
      </c>
      <c r="AC904" s="14" t="s">
        <v>2099</v>
      </c>
      <c r="AD904" s="22" t="s">
        <v>2107</v>
      </c>
      <c r="AE904" s="22" t="s">
        <v>2102</v>
      </c>
      <c r="AF904" s="22"/>
      <c r="AG904" s="14" t="s">
        <v>2122</v>
      </c>
    </row>
    <row r="905" spans="2:33" ht="37.5" x14ac:dyDescent="0.25">
      <c r="B905" s="54" t="str">
        <f>Calculations!A883</f>
        <v>R98</v>
      </c>
      <c r="C905" s="14" t="str">
        <f>Calculations!B883</f>
        <v>Field behind village hall</v>
      </c>
      <c r="D905" s="9" t="str">
        <f>Calculations!C883</f>
        <v>Housing</v>
      </c>
      <c r="E905" s="31">
        <f>Calculations!D883</f>
        <v>1.5820000000000001</v>
      </c>
      <c r="F905" s="31">
        <f>Calculations!H883</f>
        <v>1.5820000000000001</v>
      </c>
      <c r="G905" s="31">
        <f>Calculations!L883</f>
        <v>100</v>
      </c>
      <c r="H905" s="31">
        <f>Calculations!G883</f>
        <v>0</v>
      </c>
      <c r="I905" s="31">
        <f>Calculations!K883</f>
        <v>0</v>
      </c>
      <c r="J905" s="31">
        <f>Calculations!F883</f>
        <v>0</v>
      </c>
      <c r="K905" s="31">
        <f>Calculations!J883</f>
        <v>0</v>
      </c>
      <c r="L905" s="31">
        <f>Calculations!E883</f>
        <v>0</v>
      </c>
      <c r="M905" s="31">
        <f>Calculations!I883</f>
        <v>0</v>
      </c>
      <c r="N905" s="31">
        <f>Calculations!P883</f>
        <v>0</v>
      </c>
      <c r="O905" s="31">
        <f>Calculations!U883</f>
        <v>0</v>
      </c>
      <c r="P905" s="31">
        <f>Calculations!N883</f>
        <v>0</v>
      </c>
      <c r="Q905" s="31">
        <f>Calculations!S883</f>
        <v>0</v>
      </c>
      <c r="R905" s="31">
        <f>Calculations!M883</f>
        <v>0</v>
      </c>
      <c r="S905" s="31">
        <f>Calculations!R883</f>
        <v>0</v>
      </c>
      <c r="T905" s="31">
        <f>Calculations!AA883</f>
        <v>0</v>
      </c>
      <c r="U905" s="31">
        <f>Calculations!AE883</f>
        <v>0</v>
      </c>
      <c r="V905" s="31">
        <f>Calculations!AB883</f>
        <v>0</v>
      </c>
      <c r="W905" s="31">
        <f>Calculations!AF883</f>
        <v>0</v>
      </c>
      <c r="X905" s="31">
        <f>Calculations!AC883</f>
        <v>0</v>
      </c>
      <c r="Y905" s="31">
        <f>Calculations!AG883</f>
        <v>0</v>
      </c>
      <c r="Z905" s="31">
        <f>Calculations!AD883</f>
        <v>0</v>
      </c>
      <c r="AA905" s="31">
        <f>Calculations!AH883</f>
        <v>0</v>
      </c>
      <c r="AB905" s="15" t="s">
        <v>64</v>
      </c>
      <c r="AC905" s="14" t="s">
        <v>2098</v>
      </c>
      <c r="AD905" s="22" t="s">
        <v>2106</v>
      </c>
      <c r="AE905" s="22" t="s">
        <v>2101</v>
      </c>
      <c r="AF905" s="22"/>
      <c r="AG905" s="14" t="s">
        <v>2121</v>
      </c>
    </row>
    <row r="906" spans="2:33" ht="112.5" x14ac:dyDescent="0.25">
      <c r="B906" s="54" t="str">
        <f>Calculations!A884</f>
        <v>RUR_E12</v>
      </c>
      <c r="C906" s="14" t="str">
        <f>Calculations!B884</f>
        <v>Land north of Broadway Lane</v>
      </c>
      <c r="D906" s="9" t="str">
        <f>Calculations!C884</f>
        <v>Housing</v>
      </c>
      <c r="E906" s="31">
        <f>Calculations!D884</f>
        <v>6.8</v>
      </c>
      <c r="F906" s="31">
        <f>Calculations!H884</f>
        <v>3.077</v>
      </c>
      <c r="G906" s="31">
        <f>Calculations!L884</f>
        <v>45.25</v>
      </c>
      <c r="H906" s="31">
        <f>Calculations!G884</f>
        <v>0.24299999999999999</v>
      </c>
      <c r="I906" s="31">
        <f>Calculations!K884</f>
        <v>3.5735294117647061</v>
      </c>
      <c r="J906" s="31">
        <f>Calculations!F884</f>
        <v>3.48</v>
      </c>
      <c r="K906" s="31">
        <f>Calculations!J884</f>
        <v>51.17647058823529</v>
      </c>
      <c r="L906" s="31">
        <f>Calculations!E884</f>
        <v>0</v>
      </c>
      <c r="M906" s="31">
        <f>Calculations!I884</f>
        <v>0</v>
      </c>
      <c r="N906" s="31">
        <f>Calculations!P884</f>
        <v>0.13500000000000001</v>
      </c>
      <c r="O906" s="31">
        <f>Calculations!U884</f>
        <v>1.9852941176470591</v>
      </c>
      <c r="P906" s="31">
        <f>Calculations!N884</f>
        <v>2.1000000000000001E-2</v>
      </c>
      <c r="Q906" s="31">
        <f>Calculations!S884</f>
        <v>0.30882352941176472</v>
      </c>
      <c r="R906" s="31">
        <f>Calculations!M884</f>
        <v>0</v>
      </c>
      <c r="S906" s="31">
        <f>Calculations!R884</f>
        <v>0</v>
      </c>
      <c r="T906" s="31">
        <f>Calculations!AA884</f>
        <v>0</v>
      </c>
      <c r="U906" s="31">
        <f>Calculations!AE884</f>
        <v>0</v>
      </c>
      <c r="V906" s="31">
        <f>Calculations!AB884</f>
        <v>3.5630000000000002</v>
      </c>
      <c r="W906" s="31">
        <f>Calculations!AF884</f>
        <v>52.39705882352942</v>
      </c>
      <c r="X906" s="31">
        <f>Calculations!AC884</f>
        <v>0</v>
      </c>
      <c r="Y906" s="31">
        <f>Calculations!AG884</f>
        <v>0</v>
      </c>
      <c r="Z906" s="31">
        <f>Calculations!AD884</f>
        <v>3.335</v>
      </c>
      <c r="AA906" s="31">
        <f>Calculations!AH884</f>
        <v>49.044117647058826</v>
      </c>
      <c r="AB906" s="15" t="s">
        <v>64</v>
      </c>
      <c r="AC906" s="14" t="s">
        <v>2096</v>
      </c>
      <c r="AD906" s="22" t="s">
        <v>2115</v>
      </c>
      <c r="AE906" s="22" t="s">
        <v>2104</v>
      </c>
      <c r="AF906" s="22"/>
      <c r="AG906" s="14" t="s">
        <v>2126</v>
      </c>
    </row>
    <row r="907" spans="2:33" ht="25" x14ac:dyDescent="0.25">
      <c r="B907" s="54" t="str">
        <f>Calculations!A885</f>
        <v>RUR_E16</v>
      </c>
      <c r="C907" s="14" t="str">
        <f>Calculations!B885</f>
        <v>Land at Tanzie Field</v>
      </c>
      <c r="D907" s="9" t="str">
        <f>Calculations!C885</f>
        <v>Housing</v>
      </c>
      <c r="E907" s="31">
        <f>Calculations!D885</f>
        <v>2.1539999999999999</v>
      </c>
      <c r="F907" s="31">
        <f>Calculations!H885</f>
        <v>2.1539999999999999</v>
      </c>
      <c r="G907" s="31">
        <f>Calculations!L885</f>
        <v>100</v>
      </c>
      <c r="H907" s="31">
        <f>Calculations!G885</f>
        <v>0</v>
      </c>
      <c r="I907" s="31">
        <f>Calculations!K885</f>
        <v>0</v>
      </c>
      <c r="J907" s="31">
        <f>Calculations!F885</f>
        <v>0</v>
      </c>
      <c r="K907" s="31">
        <f>Calculations!J885</f>
        <v>0</v>
      </c>
      <c r="L907" s="31">
        <f>Calculations!E885</f>
        <v>0</v>
      </c>
      <c r="M907" s="31">
        <f>Calculations!I885</f>
        <v>0</v>
      </c>
      <c r="N907" s="31">
        <f>Calculations!P885</f>
        <v>0.25800000000000001</v>
      </c>
      <c r="O907" s="31">
        <f>Calculations!U885</f>
        <v>11.977715877437326</v>
      </c>
      <c r="P907" s="31">
        <f>Calculations!N885</f>
        <v>1.2999999999999999E-2</v>
      </c>
      <c r="Q907" s="31">
        <f>Calculations!S885</f>
        <v>0.6035283194057568</v>
      </c>
      <c r="R907" s="31">
        <f>Calculations!M885</f>
        <v>0</v>
      </c>
      <c r="S907" s="31">
        <f>Calculations!R885</f>
        <v>0</v>
      </c>
      <c r="T907" s="31">
        <f>Calculations!AA885</f>
        <v>0</v>
      </c>
      <c r="U907" s="31">
        <f>Calculations!AE885</f>
        <v>0</v>
      </c>
      <c r="V907" s="31">
        <f>Calculations!AB885</f>
        <v>0</v>
      </c>
      <c r="W907" s="31">
        <f>Calculations!AF885</f>
        <v>0</v>
      </c>
      <c r="X907" s="31">
        <f>Calculations!AC885</f>
        <v>0</v>
      </c>
      <c r="Y907" s="31">
        <f>Calculations!AG885</f>
        <v>0</v>
      </c>
      <c r="Z907" s="31">
        <f>Calculations!AD885</f>
        <v>0</v>
      </c>
      <c r="AA907" s="31">
        <f>Calculations!AH885</f>
        <v>0</v>
      </c>
      <c r="AB907" s="15" t="s">
        <v>64</v>
      </c>
      <c r="AC907" s="14" t="s">
        <v>2097</v>
      </c>
      <c r="AD907" s="22" t="s">
        <v>2119</v>
      </c>
      <c r="AE907" s="22" t="s">
        <v>2120</v>
      </c>
      <c r="AF907" s="22"/>
      <c r="AG907" s="14" t="s">
        <v>2124</v>
      </c>
    </row>
    <row r="908" spans="2:33" ht="37.5" x14ac:dyDescent="0.25">
      <c r="B908" s="54" t="str">
        <f>Calculations!A886</f>
        <v>RUR_E19</v>
      </c>
      <c r="C908" s="14" t="str">
        <f>Calculations!B886</f>
        <v>Land at Westington Quarry</v>
      </c>
      <c r="D908" s="9" t="str">
        <f>Calculations!C886</f>
        <v>Housing</v>
      </c>
      <c r="E908" s="31">
        <f>Calculations!D886</f>
        <v>6.51</v>
      </c>
      <c r="F908" s="31">
        <f>Calculations!H886</f>
        <v>6.51</v>
      </c>
      <c r="G908" s="31">
        <f>Calculations!L886</f>
        <v>100</v>
      </c>
      <c r="H908" s="31">
        <f>Calculations!G886</f>
        <v>0</v>
      </c>
      <c r="I908" s="31">
        <f>Calculations!K886</f>
        <v>0</v>
      </c>
      <c r="J908" s="31">
        <f>Calculations!F886</f>
        <v>0</v>
      </c>
      <c r="K908" s="31">
        <f>Calculations!J886</f>
        <v>0</v>
      </c>
      <c r="L908" s="31">
        <f>Calculations!E886</f>
        <v>0</v>
      </c>
      <c r="M908" s="31">
        <f>Calculations!I886</f>
        <v>0</v>
      </c>
      <c r="N908" s="31">
        <f>Calculations!P886</f>
        <v>0.13400000000000001</v>
      </c>
      <c r="O908" s="31">
        <f>Calculations!U886</f>
        <v>2.0583717357910909</v>
      </c>
      <c r="P908" s="31">
        <f>Calculations!N886</f>
        <v>0</v>
      </c>
      <c r="Q908" s="31">
        <f>Calculations!S886</f>
        <v>0</v>
      </c>
      <c r="R908" s="31">
        <f>Calculations!M886</f>
        <v>0</v>
      </c>
      <c r="S908" s="31">
        <f>Calculations!R886</f>
        <v>0</v>
      </c>
      <c r="T908" s="31">
        <f>Calculations!AA886</f>
        <v>0</v>
      </c>
      <c r="U908" s="31">
        <f>Calculations!AE886</f>
        <v>0</v>
      </c>
      <c r="V908" s="31">
        <f>Calculations!AB886</f>
        <v>0</v>
      </c>
      <c r="W908" s="31">
        <f>Calculations!AF886</f>
        <v>0</v>
      </c>
      <c r="X908" s="31">
        <f>Calculations!AC886</f>
        <v>0</v>
      </c>
      <c r="Y908" s="31">
        <f>Calculations!AG886</f>
        <v>0</v>
      </c>
      <c r="Z908" s="31">
        <f>Calculations!AD886</f>
        <v>0</v>
      </c>
      <c r="AA908" s="31">
        <f>Calculations!AH886</f>
        <v>0</v>
      </c>
      <c r="AB908" s="15" t="s">
        <v>64</v>
      </c>
      <c r="AC908" s="14" t="s">
        <v>2098</v>
      </c>
      <c r="AD908" s="22" t="s">
        <v>2106</v>
      </c>
      <c r="AE908" s="22" t="s">
        <v>2101</v>
      </c>
      <c r="AF908" s="22"/>
      <c r="AG908" s="14" t="s">
        <v>2121</v>
      </c>
    </row>
    <row r="909" spans="2:33" ht="25" x14ac:dyDescent="0.25">
      <c r="B909" s="54" t="str">
        <f>Calculations!A887</f>
        <v>RUR_E20</v>
      </c>
      <c r="C909" s="14" t="str">
        <f>Calculations!B887</f>
        <v>Land at Aston Down - 391336, 201225</v>
      </c>
      <c r="D909" s="9" t="str">
        <f>Calculations!C887</f>
        <v>Housing</v>
      </c>
      <c r="E909" s="31">
        <f>Calculations!D887</f>
        <v>55.040999999999997</v>
      </c>
      <c r="F909" s="31">
        <f>Calculations!H887</f>
        <v>55.040999999999997</v>
      </c>
      <c r="G909" s="31">
        <f>Calculations!L887</f>
        <v>100</v>
      </c>
      <c r="H909" s="31">
        <f>Calculations!G887</f>
        <v>0</v>
      </c>
      <c r="I909" s="31">
        <f>Calculations!K887</f>
        <v>0</v>
      </c>
      <c r="J909" s="31">
        <f>Calculations!F887</f>
        <v>0</v>
      </c>
      <c r="K909" s="31">
        <f>Calculations!J887</f>
        <v>0</v>
      </c>
      <c r="L909" s="31">
        <f>Calculations!E887</f>
        <v>0</v>
      </c>
      <c r="M909" s="31">
        <f>Calculations!I887</f>
        <v>0</v>
      </c>
      <c r="N909" s="31">
        <f>Calculations!P887</f>
        <v>0.45600000000000002</v>
      </c>
      <c r="O909" s="31">
        <f>Calculations!U887</f>
        <v>0.82847331988881034</v>
      </c>
      <c r="P909" s="31">
        <f>Calculations!N887</f>
        <v>0.217</v>
      </c>
      <c r="Q909" s="31">
        <f>Calculations!S887</f>
        <v>0.39425155792954342</v>
      </c>
      <c r="R909" s="31">
        <f>Calculations!M887</f>
        <v>0</v>
      </c>
      <c r="S909" s="31">
        <f>Calculations!R887</f>
        <v>0</v>
      </c>
      <c r="T909" s="31">
        <f>Calculations!AA887</f>
        <v>0</v>
      </c>
      <c r="U909" s="31">
        <f>Calculations!AE887</f>
        <v>0</v>
      </c>
      <c r="V909" s="31">
        <f>Calculations!AB887</f>
        <v>0</v>
      </c>
      <c r="W909" s="31">
        <f>Calculations!AF887</f>
        <v>0</v>
      </c>
      <c r="X909" s="31">
        <f>Calculations!AC887</f>
        <v>0</v>
      </c>
      <c r="Y909" s="31">
        <f>Calculations!AG887</f>
        <v>0</v>
      </c>
      <c r="Z909" s="31">
        <f>Calculations!AD887</f>
        <v>0</v>
      </c>
      <c r="AA909" s="31">
        <f>Calculations!AH887</f>
        <v>0</v>
      </c>
      <c r="AB909" s="15" t="s">
        <v>64</v>
      </c>
      <c r="AC909" s="14" t="s">
        <v>2097</v>
      </c>
      <c r="AD909" s="22" t="s">
        <v>2119</v>
      </c>
      <c r="AE909" s="22" t="s">
        <v>2120</v>
      </c>
      <c r="AF909" s="22"/>
      <c r="AG909" s="14" t="s">
        <v>2124</v>
      </c>
    </row>
    <row r="910" spans="2:33" ht="25" x14ac:dyDescent="0.25">
      <c r="B910" s="54" t="str">
        <f>Calculations!A888</f>
        <v>RUR_E20</v>
      </c>
      <c r="C910" s="14" t="str">
        <f>Calculations!B888</f>
        <v>Land at Aston Down - 390812, 200893</v>
      </c>
      <c r="D910" s="9" t="str">
        <f>Calculations!C888</f>
        <v>Housing</v>
      </c>
      <c r="E910" s="31">
        <f>Calculations!D888</f>
        <v>81.343000000000004</v>
      </c>
      <c r="F910" s="31">
        <f>Calculations!H888</f>
        <v>81.343000000000004</v>
      </c>
      <c r="G910" s="31">
        <f>Calculations!L888</f>
        <v>100</v>
      </c>
      <c r="H910" s="31">
        <f>Calculations!G888</f>
        <v>0</v>
      </c>
      <c r="I910" s="31">
        <f>Calculations!K888</f>
        <v>0</v>
      </c>
      <c r="J910" s="31">
        <f>Calculations!F888</f>
        <v>0</v>
      </c>
      <c r="K910" s="31">
        <f>Calculations!J888</f>
        <v>0</v>
      </c>
      <c r="L910" s="31">
        <f>Calculations!E888</f>
        <v>0</v>
      </c>
      <c r="M910" s="31">
        <f>Calculations!I888</f>
        <v>0</v>
      </c>
      <c r="N910" s="31">
        <f>Calculations!P888</f>
        <v>1.9</v>
      </c>
      <c r="O910" s="31">
        <f>Calculations!U888</f>
        <v>2.3357879596277491</v>
      </c>
      <c r="P910" s="31">
        <f>Calculations!N888</f>
        <v>0.33100000000000002</v>
      </c>
      <c r="Q910" s="31">
        <f>Calculations!S888</f>
        <v>0.40691884980883419</v>
      </c>
      <c r="R910" s="31">
        <f>Calculations!M888</f>
        <v>0</v>
      </c>
      <c r="S910" s="31">
        <f>Calculations!R888</f>
        <v>0</v>
      </c>
      <c r="T910" s="31">
        <f>Calculations!AA888</f>
        <v>0</v>
      </c>
      <c r="U910" s="31">
        <f>Calculations!AE888</f>
        <v>0</v>
      </c>
      <c r="V910" s="31">
        <f>Calculations!AB888</f>
        <v>0</v>
      </c>
      <c r="W910" s="31">
        <f>Calculations!AF888</f>
        <v>0</v>
      </c>
      <c r="X910" s="31">
        <f>Calculations!AC888</f>
        <v>0</v>
      </c>
      <c r="Y910" s="31">
        <f>Calculations!AG888</f>
        <v>0</v>
      </c>
      <c r="Z910" s="31">
        <f>Calculations!AD888</f>
        <v>0</v>
      </c>
      <c r="AA910" s="31">
        <f>Calculations!AH888</f>
        <v>0</v>
      </c>
      <c r="AB910" s="15" t="s">
        <v>64</v>
      </c>
      <c r="AC910" s="14" t="s">
        <v>2097</v>
      </c>
      <c r="AD910" s="22" t="s">
        <v>2119</v>
      </c>
      <c r="AE910" s="22" t="s">
        <v>2120</v>
      </c>
      <c r="AF910" s="22"/>
      <c r="AG910" s="14" t="s">
        <v>2124</v>
      </c>
    </row>
    <row r="911" spans="2:33" ht="25" x14ac:dyDescent="0.25">
      <c r="B911" s="54" t="str">
        <f>Calculations!A889</f>
        <v>RUR_E21</v>
      </c>
      <c r="C911" s="14" t="str">
        <f>Calculations!B889</f>
        <v>Babdown Industrial Estate Extension</v>
      </c>
      <c r="D911" s="9" t="str">
        <f>Calculations!C889</f>
        <v>Housing</v>
      </c>
      <c r="E911" s="31">
        <f>Calculations!D889</f>
        <v>12.323</v>
      </c>
      <c r="F911" s="31">
        <f>Calculations!H889</f>
        <v>12.323</v>
      </c>
      <c r="G911" s="31">
        <f>Calculations!L889</f>
        <v>100</v>
      </c>
      <c r="H911" s="31">
        <f>Calculations!G889</f>
        <v>0</v>
      </c>
      <c r="I911" s="31">
        <f>Calculations!K889</f>
        <v>0</v>
      </c>
      <c r="J911" s="31">
        <f>Calculations!F889</f>
        <v>0</v>
      </c>
      <c r="K911" s="31">
        <f>Calculations!J889</f>
        <v>0</v>
      </c>
      <c r="L911" s="31">
        <f>Calculations!E889</f>
        <v>0</v>
      </c>
      <c r="M911" s="31">
        <f>Calculations!I889</f>
        <v>0</v>
      </c>
      <c r="N911" s="31">
        <f>Calculations!P889</f>
        <v>0.18099999999999999</v>
      </c>
      <c r="O911" s="31">
        <f>Calculations!U889</f>
        <v>1.4687981822608129</v>
      </c>
      <c r="P911" s="31">
        <f>Calculations!N889</f>
        <v>4.4999999999999998E-2</v>
      </c>
      <c r="Q911" s="31">
        <f>Calculations!S889</f>
        <v>0.36517081879412477</v>
      </c>
      <c r="R911" s="31">
        <f>Calculations!M889</f>
        <v>1.6E-2</v>
      </c>
      <c r="S911" s="31">
        <f>Calculations!R889</f>
        <v>0.12983851334902213</v>
      </c>
      <c r="T911" s="31">
        <f>Calculations!AA889</f>
        <v>0</v>
      </c>
      <c r="U911" s="31">
        <f>Calculations!AE889</f>
        <v>0</v>
      </c>
      <c r="V911" s="31">
        <f>Calculations!AB889</f>
        <v>0</v>
      </c>
      <c r="W911" s="31">
        <f>Calculations!AF889</f>
        <v>0</v>
      </c>
      <c r="X911" s="31">
        <f>Calculations!AC889</f>
        <v>0</v>
      </c>
      <c r="Y911" s="31">
        <f>Calculations!AG889</f>
        <v>0</v>
      </c>
      <c r="Z911" s="31">
        <f>Calculations!AD889</f>
        <v>0</v>
      </c>
      <c r="AA911" s="31">
        <f>Calculations!AH889</f>
        <v>0</v>
      </c>
      <c r="AB911" s="15" t="s">
        <v>64</v>
      </c>
      <c r="AC911" s="14" t="s">
        <v>2097</v>
      </c>
      <c r="AD911" s="22" t="s">
        <v>2119</v>
      </c>
      <c r="AE911" s="22" t="s">
        <v>2120</v>
      </c>
      <c r="AF911" s="22"/>
      <c r="AG911" s="14" t="s">
        <v>2124</v>
      </c>
    </row>
    <row r="912" spans="2:33" ht="37.5" x14ac:dyDescent="0.25">
      <c r="B912" s="54" t="str">
        <f>Calculations!A890</f>
        <v>RUR_E22</v>
      </c>
      <c r="C912" s="14" t="str">
        <f>Calculations!B890</f>
        <v>Land adjacent to the Cricket Ground</v>
      </c>
      <c r="D912" s="9" t="str">
        <f>Calculations!C890</f>
        <v>Housing</v>
      </c>
      <c r="E912" s="31">
        <f>Calculations!D890</f>
        <v>3.1819999999999999</v>
      </c>
      <c r="F912" s="31">
        <f>Calculations!H890</f>
        <v>3.1819999999999999</v>
      </c>
      <c r="G912" s="31">
        <f>Calculations!L890</f>
        <v>100</v>
      </c>
      <c r="H912" s="31">
        <f>Calculations!G890</f>
        <v>0</v>
      </c>
      <c r="I912" s="31">
        <f>Calculations!K890</f>
        <v>0</v>
      </c>
      <c r="J912" s="31">
        <f>Calculations!F890</f>
        <v>0</v>
      </c>
      <c r="K912" s="31">
        <f>Calculations!J890</f>
        <v>0</v>
      </c>
      <c r="L912" s="31">
        <f>Calculations!E890</f>
        <v>0</v>
      </c>
      <c r="M912" s="31">
        <f>Calculations!I890</f>
        <v>0</v>
      </c>
      <c r="N912" s="31">
        <f>Calculations!P890</f>
        <v>0</v>
      </c>
      <c r="O912" s="31">
        <f>Calculations!U890</f>
        <v>0</v>
      </c>
      <c r="P912" s="31">
        <f>Calculations!N890</f>
        <v>0</v>
      </c>
      <c r="Q912" s="31">
        <f>Calculations!S890</f>
        <v>0</v>
      </c>
      <c r="R912" s="31">
        <f>Calculations!M890</f>
        <v>0</v>
      </c>
      <c r="S912" s="31">
        <f>Calculations!R890</f>
        <v>0</v>
      </c>
      <c r="T912" s="31">
        <f>Calculations!AA890</f>
        <v>0</v>
      </c>
      <c r="U912" s="31">
        <f>Calculations!AE890</f>
        <v>0</v>
      </c>
      <c r="V912" s="31">
        <f>Calculations!AB890</f>
        <v>0</v>
      </c>
      <c r="W912" s="31">
        <f>Calculations!AF890</f>
        <v>0</v>
      </c>
      <c r="X912" s="31">
        <f>Calculations!AC890</f>
        <v>0</v>
      </c>
      <c r="Y912" s="31">
        <f>Calculations!AG890</f>
        <v>0</v>
      </c>
      <c r="Z912" s="31">
        <f>Calculations!AD890</f>
        <v>0</v>
      </c>
      <c r="AA912" s="31">
        <f>Calculations!AH890</f>
        <v>0</v>
      </c>
      <c r="AB912" s="15" t="s">
        <v>64</v>
      </c>
      <c r="AC912" s="14" t="s">
        <v>2098</v>
      </c>
      <c r="AD912" s="22" t="s">
        <v>2106</v>
      </c>
      <c r="AE912" s="22" t="s">
        <v>2101</v>
      </c>
      <c r="AF912" s="22"/>
      <c r="AG912" s="14" t="s">
        <v>2121</v>
      </c>
    </row>
    <row r="913" spans="2:33" ht="37.5" x14ac:dyDescent="0.25">
      <c r="B913" s="54" t="str">
        <f>Calculations!A891</f>
        <v>S1</v>
      </c>
      <c r="C913" s="14" t="str">
        <f>Calculations!B891</f>
        <v>Former council houses opposite Tesco A429</v>
      </c>
      <c r="D913" s="9" t="str">
        <f>Calculations!C891</f>
        <v>Housing</v>
      </c>
      <c r="E913" s="31">
        <f>Calculations!D891</f>
        <v>0.20100000000000001</v>
      </c>
      <c r="F913" s="31">
        <f>Calculations!H891</f>
        <v>0.20100000000000001</v>
      </c>
      <c r="G913" s="31">
        <f>Calculations!L891</f>
        <v>100</v>
      </c>
      <c r="H913" s="31">
        <f>Calculations!G891</f>
        <v>0</v>
      </c>
      <c r="I913" s="31">
        <f>Calculations!K891</f>
        <v>0</v>
      </c>
      <c r="J913" s="31">
        <f>Calculations!F891</f>
        <v>0</v>
      </c>
      <c r="K913" s="31">
        <f>Calculations!J891</f>
        <v>0</v>
      </c>
      <c r="L913" s="31">
        <f>Calculations!E891</f>
        <v>0</v>
      </c>
      <c r="M913" s="31">
        <f>Calculations!I891</f>
        <v>0</v>
      </c>
      <c r="N913" s="31">
        <f>Calculations!P891</f>
        <v>0</v>
      </c>
      <c r="O913" s="31">
        <f>Calculations!U891</f>
        <v>0</v>
      </c>
      <c r="P913" s="31">
        <f>Calculations!N891</f>
        <v>0</v>
      </c>
      <c r="Q913" s="31">
        <f>Calculations!S891</f>
        <v>0</v>
      </c>
      <c r="R913" s="31">
        <f>Calculations!M891</f>
        <v>0</v>
      </c>
      <c r="S913" s="31">
        <f>Calculations!R891</f>
        <v>0</v>
      </c>
      <c r="T913" s="31">
        <f>Calculations!AA891</f>
        <v>0</v>
      </c>
      <c r="U913" s="31">
        <f>Calculations!AE891</f>
        <v>0</v>
      </c>
      <c r="V913" s="31">
        <f>Calculations!AB891</f>
        <v>0</v>
      </c>
      <c r="W913" s="31">
        <f>Calculations!AF891</f>
        <v>0</v>
      </c>
      <c r="X913" s="31">
        <f>Calculations!AC891</f>
        <v>0</v>
      </c>
      <c r="Y913" s="31">
        <f>Calculations!AG891</f>
        <v>0</v>
      </c>
      <c r="Z913" s="31">
        <f>Calculations!AD891</f>
        <v>0</v>
      </c>
      <c r="AA913" s="31">
        <f>Calculations!AH891</f>
        <v>0</v>
      </c>
      <c r="AB913" s="15" t="s">
        <v>64</v>
      </c>
      <c r="AC913" s="14" t="s">
        <v>2099</v>
      </c>
      <c r="AD913" s="22" t="s">
        <v>2107</v>
      </c>
      <c r="AE913" s="22" t="s">
        <v>2102</v>
      </c>
      <c r="AF913" s="22"/>
      <c r="AG913" s="14" t="s">
        <v>2122</v>
      </c>
    </row>
    <row r="914" spans="2:33" ht="37.5" x14ac:dyDescent="0.25">
      <c r="B914" s="54" t="str">
        <f>Calculations!A892</f>
        <v>S11</v>
      </c>
      <c r="C914" s="14" t="str">
        <f>Calculations!B892</f>
        <v>Cramond, Well Lane</v>
      </c>
      <c r="D914" s="9" t="str">
        <f>Calculations!C892</f>
        <v>Housing</v>
      </c>
      <c r="E914" s="31">
        <f>Calculations!D892</f>
        <v>6.7000000000000004E-2</v>
      </c>
      <c r="F914" s="31">
        <f>Calculations!H892</f>
        <v>6.7000000000000004E-2</v>
      </c>
      <c r="G914" s="31">
        <f>Calculations!L892</f>
        <v>100</v>
      </c>
      <c r="H914" s="31">
        <f>Calculations!G892</f>
        <v>0</v>
      </c>
      <c r="I914" s="31">
        <f>Calculations!K892</f>
        <v>0</v>
      </c>
      <c r="J914" s="31">
        <f>Calculations!F892</f>
        <v>0</v>
      </c>
      <c r="K914" s="31">
        <f>Calculations!J892</f>
        <v>0</v>
      </c>
      <c r="L914" s="31">
        <f>Calculations!E892</f>
        <v>0</v>
      </c>
      <c r="M914" s="31">
        <f>Calculations!I892</f>
        <v>0</v>
      </c>
      <c r="N914" s="31">
        <f>Calculations!P892</f>
        <v>0</v>
      </c>
      <c r="O914" s="31">
        <f>Calculations!U892</f>
        <v>0</v>
      </c>
      <c r="P914" s="31">
        <f>Calculations!N892</f>
        <v>0</v>
      </c>
      <c r="Q914" s="31">
        <f>Calculations!S892</f>
        <v>0</v>
      </c>
      <c r="R914" s="31">
        <f>Calculations!M892</f>
        <v>0</v>
      </c>
      <c r="S914" s="31">
        <f>Calculations!R892</f>
        <v>0</v>
      </c>
      <c r="T914" s="31">
        <f>Calculations!AA892</f>
        <v>0</v>
      </c>
      <c r="U914" s="31">
        <f>Calculations!AE892</f>
        <v>0</v>
      </c>
      <c r="V914" s="31">
        <f>Calculations!AB892</f>
        <v>0</v>
      </c>
      <c r="W914" s="31">
        <f>Calculations!AF892</f>
        <v>0</v>
      </c>
      <c r="X914" s="31">
        <f>Calculations!AC892</f>
        <v>0</v>
      </c>
      <c r="Y914" s="31">
        <f>Calculations!AG892</f>
        <v>0</v>
      </c>
      <c r="Z914" s="31">
        <f>Calculations!AD892</f>
        <v>0</v>
      </c>
      <c r="AA914" s="31">
        <f>Calculations!AH892</f>
        <v>0</v>
      </c>
      <c r="AB914" s="15" t="s">
        <v>64</v>
      </c>
      <c r="AC914" s="14" t="s">
        <v>2099</v>
      </c>
      <c r="AD914" s="22" t="s">
        <v>2107</v>
      </c>
      <c r="AE914" s="22" t="s">
        <v>2102</v>
      </c>
      <c r="AF914" s="22"/>
      <c r="AG914" s="14" t="s">
        <v>2122</v>
      </c>
    </row>
    <row r="915" spans="2:33" ht="37.5" x14ac:dyDescent="0.25">
      <c r="B915" s="54" t="str">
        <f>Calculations!A893</f>
        <v>S12</v>
      </c>
      <c r="C915" s="14" t="str">
        <f>Calculations!B893</f>
        <v>St Edwards Infant School, St. Edwards Drive</v>
      </c>
      <c r="D915" s="9" t="str">
        <f>Calculations!C893</f>
        <v>Housing</v>
      </c>
      <c r="E915" s="31">
        <f>Calculations!D893</f>
        <v>0.10199999999999999</v>
      </c>
      <c r="F915" s="31">
        <f>Calculations!H893</f>
        <v>0.10199999999999999</v>
      </c>
      <c r="G915" s="31">
        <f>Calculations!L893</f>
        <v>100</v>
      </c>
      <c r="H915" s="31">
        <f>Calculations!G893</f>
        <v>0</v>
      </c>
      <c r="I915" s="31">
        <f>Calculations!K893</f>
        <v>0</v>
      </c>
      <c r="J915" s="31">
        <f>Calculations!F893</f>
        <v>0</v>
      </c>
      <c r="K915" s="31">
        <f>Calculations!J893</f>
        <v>0</v>
      </c>
      <c r="L915" s="31">
        <f>Calculations!E893</f>
        <v>0</v>
      </c>
      <c r="M915" s="31">
        <f>Calculations!I893</f>
        <v>0</v>
      </c>
      <c r="N915" s="31">
        <f>Calculations!P893</f>
        <v>7.0000000000000001E-3</v>
      </c>
      <c r="O915" s="31">
        <f>Calculations!U893</f>
        <v>6.8627450980392162</v>
      </c>
      <c r="P915" s="31">
        <f>Calculations!N893</f>
        <v>0</v>
      </c>
      <c r="Q915" s="31">
        <f>Calculations!S893</f>
        <v>0</v>
      </c>
      <c r="R915" s="31">
        <f>Calculations!M893</f>
        <v>0</v>
      </c>
      <c r="S915" s="31">
        <f>Calculations!R893</f>
        <v>0</v>
      </c>
      <c r="T915" s="31">
        <f>Calculations!AA893</f>
        <v>0</v>
      </c>
      <c r="U915" s="31">
        <f>Calculations!AE893</f>
        <v>0</v>
      </c>
      <c r="V915" s="31">
        <f>Calculations!AB893</f>
        <v>0</v>
      </c>
      <c r="W915" s="31">
        <f>Calculations!AF893</f>
        <v>0</v>
      </c>
      <c r="X915" s="31">
        <f>Calculations!AC893</f>
        <v>0</v>
      </c>
      <c r="Y915" s="31">
        <f>Calculations!AG893</f>
        <v>0</v>
      </c>
      <c r="Z915" s="31">
        <f>Calculations!AD893</f>
        <v>0</v>
      </c>
      <c r="AA915" s="31">
        <f>Calculations!AH893</f>
        <v>0</v>
      </c>
      <c r="AB915" s="15" t="s">
        <v>64</v>
      </c>
      <c r="AC915" s="14" t="s">
        <v>2098</v>
      </c>
      <c r="AD915" s="22" t="s">
        <v>2106</v>
      </c>
      <c r="AE915" s="22" t="s">
        <v>2101</v>
      </c>
      <c r="AF915" s="22"/>
      <c r="AG915" s="14" t="s">
        <v>2121</v>
      </c>
    </row>
    <row r="916" spans="2:33" ht="37.5" x14ac:dyDescent="0.25">
      <c r="B916" s="54" t="str">
        <f>Calculations!A894</f>
        <v>S13</v>
      </c>
      <c r="C916" s="14" t="str">
        <f>Calculations!B894</f>
        <v>Hope Cottage, Chapel Street (demo garage)</v>
      </c>
      <c r="D916" s="9" t="str">
        <f>Calculations!C894</f>
        <v>Housing</v>
      </c>
      <c r="E916" s="31">
        <f>Calculations!D894</f>
        <v>5.8999999999999997E-2</v>
      </c>
      <c r="F916" s="31">
        <f>Calculations!H894</f>
        <v>5.8999999999999997E-2</v>
      </c>
      <c r="G916" s="31">
        <f>Calculations!L894</f>
        <v>100</v>
      </c>
      <c r="H916" s="31">
        <f>Calculations!G894</f>
        <v>0</v>
      </c>
      <c r="I916" s="31">
        <f>Calculations!K894</f>
        <v>0</v>
      </c>
      <c r="J916" s="31">
        <f>Calculations!F894</f>
        <v>0</v>
      </c>
      <c r="K916" s="31">
        <f>Calculations!J894</f>
        <v>0</v>
      </c>
      <c r="L916" s="31">
        <f>Calculations!E894</f>
        <v>0</v>
      </c>
      <c r="M916" s="31">
        <f>Calculations!I894</f>
        <v>0</v>
      </c>
      <c r="N916" s="31">
        <f>Calculations!P894</f>
        <v>0</v>
      </c>
      <c r="O916" s="31">
        <f>Calculations!U894</f>
        <v>0</v>
      </c>
      <c r="P916" s="31">
        <f>Calculations!N894</f>
        <v>0</v>
      </c>
      <c r="Q916" s="31">
        <f>Calculations!S894</f>
        <v>0</v>
      </c>
      <c r="R916" s="31">
        <f>Calculations!M894</f>
        <v>0</v>
      </c>
      <c r="S916" s="31">
        <f>Calculations!R894</f>
        <v>0</v>
      </c>
      <c r="T916" s="31">
        <f>Calculations!AA894</f>
        <v>0</v>
      </c>
      <c r="U916" s="31">
        <f>Calculations!AE894</f>
        <v>0</v>
      </c>
      <c r="V916" s="31">
        <f>Calculations!AB894</f>
        <v>0</v>
      </c>
      <c r="W916" s="31">
        <f>Calculations!AF894</f>
        <v>0</v>
      </c>
      <c r="X916" s="31">
        <f>Calculations!AC894</f>
        <v>0</v>
      </c>
      <c r="Y916" s="31">
        <f>Calculations!AG894</f>
        <v>0</v>
      </c>
      <c r="Z916" s="31">
        <f>Calculations!AD894</f>
        <v>0</v>
      </c>
      <c r="AA916" s="31">
        <f>Calculations!AH894</f>
        <v>0</v>
      </c>
      <c r="AB916" s="15" t="s">
        <v>64</v>
      </c>
      <c r="AC916" s="14" t="s">
        <v>2099</v>
      </c>
      <c r="AD916" s="22" t="s">
        <v>2107</v>
      </c>
      <c r="AE916" s="22" t="s">
        <v>2102</v>
      </c>
      <c r="AF916" s="22"/>
      <c r="AG916" s="14" t="s">
        <v>2122</v>
      </c>
    </row>
    <row r="917" spans="2:33" ht="37.5" x14ac:dyDescent="0.25">
      <c r="B917" s="54" t="str">
        <f>Calculations!A895</f>
        <v>S14</v>
      </c>
      <c r="C917" s="14" t="str">
        <f>Calculations!B895</f>
        <v>Land adjacent Griffin Court / Playing Field</v>
      </c>
      <c r="D917" s="9" t="str">
        <f>Calculations!C895</f>
        <v>Housing</v>
      </c>
      <c r="E917" s="31">
        <f>Calculations!D895</f>
        <v>1.8939999999999999</v>
      </c>
      <c r="F917" s="31">
        <f>Calculations!H895</f>
        <v>1.8939999999999999</v>
      </c>
      <c r="G917" s="31">
        <f>Calculations!L895</f>
        <v>100</v>
      </c>
      <c r="H917" s="31">
        <f>Calculations!G895</f>
        <v>0</v>
      </c>
      <c r="I917" s="31">
        <f>Calculations!K895</f>
        <v>0</v>
      </c>
      <c r="J917" s="31">
        <f>Calculations!F895</f>
        <v>0</v>
      </c>
      <c r="K917" s="31">
        <f>Calculations!J895</f>
        <v>0</v>
      </c>
      <c r="L917" s="31">
        <f>Calculations!E895</f>
        <v>0</v>
      </c>
      <c r="M917" s="31">
        <f>Calculations!I895</f>
        <v>0</v>
      </c>
      <c r="N917" s="31">
        <f>Calculations!P895</f>
        <v>0</v>
      </c>
      <c r="O917" s="31">
        <f>Calculations!U895</f>
        <v>0</v>
      </c>
      <c r="P917" s="31">
        <f>Calculations!N895</f>
        <v>0</v>
      </c>
      <c r="Q917" s="31">
        <f>Calculations!S895</f>
        <v>0</v>
      </c>
      <c r="R917" s="31">
        <f>Calculations!M895</f>
        <v>0</v>
      </c>
      <c r="S917" s="31">
        <f>Calculations!R895</f>
        <v>0</v>
      </c>
      <c r="T917" s="31">
        <f>Calculations!AA895</f>
        <v>0</v>
      </c>
      <c r="U917" s="31">
        <f>Calculations!AE895</f>
        <v>0</v>
      </c>
      <c r="V917" s="31">
        <f>Calculations!AB895</f>
        <v>0</v>
      </c>
      <c r="W917" s="31">
        <f>Calculations!AF895</f>
        <v>0</v>
      </c>
      <c r="X917" s="31">
        <f>Calculations!AC895</f>
        <v>0</v>
      </c>
      <c r="Y917" s="31">
        <f>Calculations!AG895</f>
        <v>0</v>
      </c>
      <c r="Z917" s="31">
        <f>Calculations!AD895</f>
        <v>0</v>
      </c>
      <c r="AA917" s="31">
        <f>Calculations!AH895</f>
        <v>0</v>
      </c>
      <c r="AB917" s="15" t="s">
        <v>64</v>
      </c>
      <c r="AC917" s="14" t="s">
        <v>2098</v>
      </c>
      <c r="AD917" s="22" t="s">
        <v>2106</v>
      </c>
      <c r="AE917" s="22" t="s">
        <v>2101</v>
      </c>
      <c r="AF917" s="22"/>
      <c r="AG917" s="14" t="s">
        <v>2121</v>
      </c>
    </row>
    <row r="918" spans="2:33" ht="25" x14ac:dyDescent="0.25">
      <c r="B918" s="54" t="str">
        <f>Calculations!A896</f>
        <v>S15</v>
      </c>
      <c r="C918" s="14" t="str">
        <f>Calculations!B896</f>
        <v>Land adjacent Tall Trees, Maugersbury Road / Oddington Road</v>
      </c>
      <c r="D918" s="9" t="str">
        <f>Calculations!C896</f>
        <v>Housing</v>
      </c>
      <c r="E918" s="31">
        <f>Calculations!D896</f>
        <v>2.9000000000000001E-2</v>
      </c>
      <c r="F918" s="31">
        <f>Calculations!H896</f>
        <v>2.9000000000000001E-2</v>
      </c>
      <c r="G918" s="31">
        <f>Calculations!L896</f>
        <v>100</v>
      </c>
      <c r="H918" s="31">
        <f>Calculations!G896</f>
        <v>0</v>
      </c>
      <c r="I918" s="31">
        <f>Calculations!K896</f>
        <v>0</v>
      </c>
      <c r="J918" s="31">
        <f>Calculations!F896</f>
        <v>0</v>
      </c>
      <c r="K918" s="31">
        <f>Calculations!J896</f>
        <v>0</v>
      </c>
      <c r="L918" s="31">
        <f>Calculations!E896</f>
        <v>0</v>
      </c>
      <c r="M918" s="31">
        <f>Calculations!I896</f>
        <v>0</v>
      </c>
      <c r="N918" s="31">
        <f>Calculations!P896</f>
        <v>6.0000000000000001E-3</v>
      </c>
      <c r="O918" s="31">
        <f>Calculations!U896</f>
        <v>20.689655172413794</v>
      </c>
      <c r="P918" s="31">
        <f>Calculations!N896</f>
        <v>3.0000000000000001E-3</v>
      </c>
      <c r="Q918" s="31">
        <f>Calculations!S896</f>
        <v>10.344827586206897</v>
      </c>
      <c r="R918" s="31">
        <f>Calculations!M896</f>
        <v>0</v>
      </c>
      <c r="S918" s="31">
        <f>Calculations!R896</f>
        <v>0</v>
      </c>
      <c r="T918" s="31">
        <f>Calculations!AA896</f>
        <v>0</v>
      </c>
      <c r="U918" s="31">
        <f>Calculations!AE896</f>
        <v>0</v>
      </c>
      <c r="V918" s="31">
        <f>Calculations!AB896</f>
        <v>0</v>
      </c>
      <c r="W918" s="31">
        <f>Calculations!AF896</f>
        <v>0</v>
      </c>
      <c r="X918" s="31">
        <f>Calculations!AC896</f>
        <v>0</v>
      </c>
      <c r="Y918" s="31">
        <f>Calculations!AG896</f>
        <v>0</v>
      </c>
      <c r="Z918" s="31">
        <f>Calculations!AD896</f>
        <v>0</v>
      </c>
      <c r="AA918" s="31">
        <f>Calculations!AH896</f>
        <v>0</v>
      </c>
      <c r="AB918" s="15" t="s">
        <v>64</v>
      </c>
      <c r="AC918" s="14" t="s">
        <v>2097</v>
      </c>
      <c r="AD918" s="22" t="s">
        <v>2119</v>
      </c>
      <c r="AE918" s="22" t="s">
        <v>2120</v>
      </c>
      <c r="AF918" s="22"/>
      <c r="AG918" s="14" t="s">
        <v>2124</v>
      </c>
    </row>
    <row r="919" spans="2:33" ht="25" x14ac:dyDescent="0.25">
      <c r="B919" s="54" t="str">
        <f>Calculations!A897</f>
        <v>S16</v>
      </c>
      <c r="C919" s="14" t="str">
        <f>Calculations!B897</f>
        <v>Land adjoining 36 The Park</v>
      </c>
      <c r="D919" s="9" t="str">
        <f>Calculations!C897</f>
        <v>Housing</v>
      </c>
      <c r="E919" s="31">
        <f>Calculations!D897</f>
        <v>6.7000000000000004E-2</v>
      </c>
      <c r="F919" s="31">
        <f>Calculations!H897</f>
        <v>6.7000000000000004E-2</v>
      </c>
      <c r="G919" s="31">
        <f>Calculations!L897</f>
        <v>100</v>
      </c>
      <c r="H919" s="31">
        <f>Calculations!G897</f>
        <v>0</v>
      </c>
      <c r="I919" s="31">
        <f>Calculations!K897</f>
        <v>0</v>
      </c>
      <c r="J919" s="31">
        <f>Calculations!F897</f>
        <v>0</v>
      </c>
      <c r="K919" s="31">
        <f>Calculations!J897</f>
        <v>0</v>
      </c>
      <c r="L919" s="31">
        <f>Calculations!E897</f>
        <v>0</v>
      </c>
      <c r="M919" s="31">
        <f>Calculations!I897</f>
        <v>0</v>
      </c>
      <c r="N919" s="31">
        <f>Calculations!P897</f>
        <v>2.8000000000000001E-2</v>
      </c>
      <c r="O919" s="31">
        <f>Calculations!U897</f>
        <v>41.791044776119399</v>
      </c>
      <c r="P919" s="31">
        <f>Calculations!N897</f>
        <v>8.0000000000000002E-3</v>
      </c>
      <c r="Q919" s="31">
        <f>Calculations!S897</f>
        <v>11.940298507462686</v>
      </c>
      <c r="R919" s="31">
        <f>Calculations!M897</f>
        <v>0</v>
      </c>
      <c r="S919" s="31">
        <f>Calculations!R897</f>
        <v>0</v>
      </c>
      <c r="T919" s="31">
        <f>Calculations!AA897</f>
        <v>0</v>
      </c>
      <c r="U919" s="31">
        <f>Calculations!AE897</f>
        <v>0</v>
      </c>
      <c r="V919" s="31">
        <f>Calculations!AB897</f>
        <v>0</v>
      </c>
      <c r="W919" s="31">
        <f>Calculations!AF897</f>
        <v>0</v>
      </c>
      <c r="X919" s="31">
        <f>Calculations!AC897</f>
        <v>0</v>
      </c>
      <c r="Y919" s="31">
        <f>Calculations!AG897</f>
        <v>0</v>
      </c>
      <c r="Z919" s="31">
        <f>Calculations!AD897</f>
        <v>0</v>
      </c>
      <c r="AA919" s="31">
        <f>Calculations!AH897</f>
        <v>0</v>
      </c>
      <c r="AB919" s="15" t="s">
        <v>64</v>
      </c>
      <c r="AC919" s="14" t="s">
        <v>2097</v>
      </c>
      <c r="AD919" s="22" t="s">
        <v>2119</v>
      </c>
      <c r="AE919" s="22" t="s">
        <v>2120</v>
      </c>
      <c r="AF919" s="22"/>
      <c r="AG919" s="14" t="s">
        <v>2124</v>
      </c>
    </row>
    <row r="920" spans="2:33" ht="37.5" x14ac:dyDescent="0.25">
      <c r="B920" s="54" t="str">
        <f>Calculations!A898</f>
        <v>S17</v>
      </c>
      <c r="C920" s="14" t="str">
        <f>Calculations!B898</f>
        <v>Land adjoining South Hill House Fosseway</v>
      </c>
      <c r="D920" s="9" t="str">
        <f>Calculations!C898</f>
        <v>Housing</v>
      </c>
      <c r="E920" s="31">
        <f>Calculations!D898</f>
        <v>0.121</v>
      </c>
      <c r="F920" s="31">
        <f>Calculations!H898</f>
        <v>0.121</v>
      </c>
      <c r="G920" s="31">
        <f>Calculations!L898</f>
        <v>100</v>
      </c>
      <c r="H920" s="31">
        <f>Calculations!G898</f>
        <v>0</v>
      </c>
      <c r="I920" s="31">
        <f>Calculations!K898</f>
        <v>0</v>
      </c>
      <c r="J920" s="31">
        <f>Calculations!F898</f>
        <v>0</v>
      </c>
      <c r="K920" s="31">
        <f>Calculations!J898</f>
        <v>0</v>
      </c>
      <c r="L920" s="31">
        <f>Calculations!E898</f>
        <v>0</v>
      </c>
      <c r="M920" s="31">
        <f>Calculations!I898</f>
        <v>0</v>
      </c>
      <c r="N920" s="31">
        <f>Calculations!P898</f>
        <v>0</v>
      </c>
      <c r="O920" s="31">
        <f>Calculations!U898</f>
        <v>0</v>
      </c>
      <c r="P920" s="31">
        <f>Calculations!N898</f>
        <v>0</v>
      </c>
      <c r="Q920" s="31">
        <f>Calculations!S898</f>
        <v>0</v>
      </c>
      <c r="R920" s="31">
        <f>Calculations!M898</f>
        <v>0</v>
      </c>
      <c r="S920" s="31">
        <f>Calculations!R898</f>
        <v>0</v>
      </c>
      <c r="T920" s="31">
        <f>Calculations!AA898</f>
        <v>0</v>
      </c>
      <c r="U920" s="31">
        <f>Calculations!AE898</f>
        <v>0</v>
      </c>
      <c r="V920" s="31">
        <f>Calculations!AB898</f>
        <v>0</v>
      </c>
      <c r="W920" s="31">
        <f>Calculations!AF898</f>
        <v>0</v>
      </c>
      <c r="X920" s="31">
        <f>Calculations!AC898</f>
        <v>0</v>
      </c>
      <c r="Y920" s="31">
        <f>Calculations!AG898</f>
        <v>0</v>
      </c>
      <c r="Z920" s="31">
        <f>Calculations!AD898</f>
        <v>0</v>
      </c>
      <c r="AA920" s="31">
        <f>Calculations!AH898</f>
        <v>0</v>
      </c>
      <c r="AB920" s="15" t="s">
        <v>64</v>
      </c>
      <c r="AC920" s="14" t="s">
        <v>2099</v>
      </c>
      <c r="AD920" s="22" t="s">
        <v>2107</v>
      </c>
      <c r="AE920" s="22" t="s">
        <v>2102</v>
      </c>
      <c r="AF920" s="22"/>
      <c r="AG920" s="14" t="s">
        <v>2122</v>
      </c>
    </row>
    <row r="921" spans="2:33" ht="37.5" x14ac:dyDescent="0.25">
      <c r="B921" s="54" t="str">
        <f>Calculations!A899</f>
        <v>S18</v>
      </c>
      <c r="C921" s="14" t="str">
        <f>Calculations!B899</f>
        <v>Land at adjoining Well Lane &amp; White Hart Lane</v>
      </c>
      <c r="D921" s="9" t="str">
        <f>Calculations!C899</f>
        <v>Housing</v>
      </c>
      <c r="E921" s="31">
        <f>Calculations!D899</f>
        <v>0.17199999999999999</v>
      </c>
      <c r="F921" s="31">
        <f>Calculations!H899</f>
        <v>0.17199999999999999</v>
      </c>
      <c r="G921" s="31">
        <f>Calculations!L899</f>
        <v>100</v>
      </c>
      <c r="H921" s="31">
        <f>Calculations!G899</f>
        <v>0</v>
      </c>
      <c r="I921" s="31">
        <f>Calculations!K899</f>
        <v>0</v>
      </c>
      <c r="J921" s="31">
        <f>Calculations!F899</f>
        <v>0</v>
      </c>
      <c r="K921" s="31">
        <f>Calculations!J899</f>
        <v>0</v>
      </c>
      <c r="L921" s="31">
        <f>Calculations!E899</f>
        <v>0</v>
      </c>
      <c r="M921" s="31">
        <f>Calculations!I899</f>
        <v>0</v>
      </c>
      <c r="N921" s="31">
        <f>Calculations!P899</f>
        <v>0</v>
      </c>
      <c r="O921" s="31">
        <f>Calculations!U899</f>
        <v>0</v>
      </c>
      <c r="P921" s="31">
        <f>Calculations!N899</f>
        <v>0</v>
      </c>
      <c r="Q921" s="31">
        <f>Calculations!S899</f>
        <v>0</v>
      </c>
      <c r="R921" s="31">
        <f>Calculations!M899</f>
        <v>0</v>
      </c>
      <c r="S921" s="31">
        <f>Calculations!R899</f>
        <v>0</v>
      </c>
      <c r="T921" s="31">
        <f>Calculations!AA899</f>
        <v>0</v>
      </c>
      <c r="U921" s="31">
        <f>Calculations!AE899</f>
        <v>0</v>
      </c>
      <c r="V921" s="31">
        <f>Calculations!AB899</f>
        <v>0</v>
      </c>
      <c r="W921" s="31">
        <f>Calculations!AF899</f>
        <v>0</v>
      </c>
      <c r="X921" s="31">
        <f>Calculations!AC899</f>
        <v>0</v>
      </c>
      <c r="Y921" s="31">
        <f>Calculations!AG899</f>
        <v>0</v>
      </c>
      <c r="Z921" s="31">
        <f>Calculations!AD899</f>
        <v>0</v>
      </c>
      <c r="AA921" s="31">
        <f>Calculations!AH899</f>
        <v>0</v>
      </c>
      <c r="AB921" s="15" t="s">
        <v>64</v>
      </c>
      <c r="AC921" s="14" t="s">
        <v>2099</v>
      </c>
      <c r="AD921" s="22" t="s">
        <v>2107</v>
      </c>
      <c r="AE921" s="22" t="s">
        <v>2102</v>
      </c>
      <c r="AF921" s="22"/>
      <c r="AG921" s="14" t="s">
        <v>2122</v>
      </c>
    </row>
    <row r="922" spans="2:33" ht="37.5" x14ac:dyDescent="0.25">
      <c r="B922" s="54" t="str">
        <f>Calculations!A900</f>
        <v>S19</v>
      </c>
      <c r="C922" s="14" t="str">
        <f>Calculations!B900</f>
        <v>Land at Bartletts Park</v>
      </c>
      <c r="D922" s="9" t="str">
        <f>Calculations!C900</f>
        <v>Housing</v>
      </c>
      <c r="E922" s="31">
        <f>Calculations!D900</f>
        <v>6.0999999999999999E-2</v>
      </c>
      <c r="F922" s="31">
        <f>Calculations!H900</f>
        <v>6.0999999999999999E-2</v>
      </c>
      <c r="G922" s="31">
        <f>Calculations!L900</f>
        <v>100</v>
      </c>
      <c r="H922" s="31">
        <f>Calculations!G900</f>
        <v>0</v>
      </c>
      <c r="I922" s="31">
        <f>Calculations!K900</f>
        <v>0</v>
      </c>
      <c r="J922" s="31">
        <f>Calculations!F900</f>
        <v>0</v>
      </c>
      <c r="K922" s="31">
        <f>Calculations!J900</f>
        <v>0</v>
      </c>
      <c r="L922" s="31">
        <f>Calculations!E900</f>
        <v>0</v>
      </c>
      <c r="M922" s="31">
        <f>Calculations!I900</f>
        <v>0</v>
      </c>
      <c r="N922" s="31">
        <f>Calculations!P900</f>
        <v>0</v>
      </c>
      <c r="O922" s="31">
        <f>Calculations!U900</f>
        <v>0</v>
      </c>
      <c r="P922" s="31">
        <f>Calculations!N900</f>
        <v>0</v>
      </c>
      <c r="Q922" s="31">
        <f>Calculations!S900</f>
        <v>0</v>
      </c>
      <c r="R922" s="31">
        <f>Calculations!M900</f>
        <v>0</v>
      </c>
      <c r="S922" s="31">
        <f>Calculations!R900</f>
        <v>0</v>
      </c>
      <c r="T922" s="31">
        <f>Calculations!AA900</f>
        <v>0</v>
      </c>
      <c r="U922" s="31">
        <f>Calculations!AE900</f>
        <v>0</v>
      </c>
      <c r="V922" s="31">
        <f>Calculations!AB900</f>
        <v>0</v>
      </c>
      <c r="W922" s="31">
        <f>Calculations!AF900</f>
        <v>0</v>
      </c>
      <c r="X922" s="31">
        <f>Calculations!AC900</f>
        <v>0</v>
      </c>
      <c r="Y922" s="31">
        <f>Calculations!AG900</f>
        <v>0</v>
      </c>
      <c r="Z922" s="31">
        <f>Calculations!AD900</f>
        <v>0</v>
      </c>
      <c r="AA922" s="31">
        <f>Calculations!AH900</f>
        <v>0</v>
      </c>
      <c r="AB922" s="15" t="s">
        <v>64</v>
      </c>
      <c r="AC922" s="14" t="s">
        <v>2099</v>
      </c>
      <c r="AD922" s="22" t="s">
        <v>2107</v>
      </c>
      <c r="AE922" s="22" t="s">
        <v>2102</v>
      </c>
      <c r="AF922" s="22"/>
      <c r="AG922" s="14" t="s">
        <v>2122</v>
      </c>
    </row>
    <row r="923" spans="2:33" ht="37.5" x14ac:dyDescent="0.25">
      <c r="B923" s="54" t="str">
        <f>Calculations!A901</f>
        <v>S2</v>
      </c>
      <c r="C923" s="14" t="str">
        <f>Calculations!B901</f>
        <v>Fire Station, Union St – corner plot and rear land</v>
      </c>
      <c r="D923" s="9" t="str">
        <f>Calculations!C901</f>
        <v>Housing</v>
      </c>
      <c r="E923" s="31">
        <f>Calculations!D901</f>
        <v>0.16</v>
      </c>
      <c r="F923" s="31">
        <f>Calculations!H901</f>
        <v>0.16</v>
      </c>
      <c r="G923" s="31">
        <f>Calculations!L901</f>
        <v>100</v>
      </c>
      <c r="H923" s="31">
        <f>Calculations!G901</f>
        <v>0</v>
      </c>
      <c r="I923" s="31">
        <f>Calculations!K901</f>
        <v>0</v>
      </c>
      <c r="J923" s="31">
        <f>Calculations!F901</f>
        <v>0</v>
      </c>
      <c r="K923" s="31">
        <f>Calculations!J901</f>
        <v>0</v>
      </c>
      <c r="L923" s="31">
        <f>Calculations!E901</f>
        <v>0</v>
      </c>
      <c r="M923" s="31">
        <f>Calculations!I901</f>
        <v>0</v>
      </c>
      <c r="N923" s="31">
        <f>Calculations!P901</f>
        <v>0</v>
      </c>
      <c r="O923" s="31">
        <f>Calculations!U901</f>
        <v>0</v>
      </c>
      <c r="P923" s="31">
        <f>Calculations!N901</f>
        <v>0</v>
      </c>
      <c r="Q923" s="31">
        <f>Calculations!S901</f>
        <v>0</v>
      </c>
      <c r="R923" s="31">
        <f>Calculations!M901</f>
        <v>0</v>
      </c>
      <c r="S923" s="31">
        <f>Calculations!R901</f>
        <v>0</v>
      </c>
      <c r="T923" s="31">
        <f>Calculations!AA901</f>
        <v>0</v>
      </c>
      <c r="U923" s="31">
        <f>Calculations!AE901</f>
        <v>0</v>
      </c>
      <c r="V923" s="31">
        <f>Calculations!AB901</f>
        <v>0</v>
      </c>
      <c r="W923" s="31">
        <f>Calculations!AF901</f>
        <v>0</v>
      </c>
      <c r="X923" s="31">
        <f>Calculations!AC901</f>
        <v>0</v>
      </c>
      <c r="Y923" s="31">
        <f>Calculations!AG901</f>
        <v>0</v>
      </c>
      <c r="Z923" s="31">
        <f>Calculations!AD901</f>
        <v>0</v>
      </c>
      <c r="AA923" s="31">
        <f>Calculations!AH901</f>
        <v>0</v>
      </c>
      <c r="AB923" s="15" t="s">
        <v>64</v>
      </c>
      <c r="AC923" s="14" t="s">
        <v>2099</v>
      </c>
      <c r="AD923" s="22" t="s">
        <v>2107</v>
      </c>
      <c r="AE923" s="22" t="s">
        <v>2102</v>
      </c>
      <c r="AF923" s="22"/>
      <c r="AG923" s="14" t="s">
        <v>2122</v>
      </c>
    </row>
    <row r="924" spans="2:33" ht="37.5" x14ac:dyDescent="0.25">
      <c r="B924" s="54" t="str">
        <f>Calculations!A902</f>
        <v>S20</v>
      </c>
      <c r="C924" s="14" t="str">
        <f>Calculations!B902</f>
        <v>Land at Fosse Way and Chamerlayne Close</v>
      </c>
      <c r="D924" s="9" t="str">
        <f>Calculations!C902</f>
        <v>Housing</v>
      </c>
      <c r="E924" s="31">
        <f>Calculations!D902</f>
        <v>2.8410000000000002</v>
      </c>
      <c r="F924" s="31">
        <f>Calculations!H902</f>
        <v>2.8410000000000002</v>
      </c>
      <c r="G924" s="31">
        <f>Calculations!L902</f>
        <v>100</v>
      </c>
      <c r="H924" s="31">
        <f>Calculations!G902</f>
        <v>0</v>
      </c>
      <c r="I924" s="31">
        <f>Calculations!K902</f>
        <v>0</v>
      </c>
      <c r="J924" s="31">
        <f>Calculations!F902</f>
        <v>0</v>
      </c>
      <c r="K924" s="31">
        <f>Calculations!J902</f>
        <v>0</v>
      </c>
      <c r="L924" s="31">
        <f>Calculations!E902</f>
        <v>0</v>
      </c>
      <c r="M924" s="31">
        <f>Calculations!I902</f>
        <v>0</v>
      </c>
      <c r="N924" s="31">
        <f>Calculations!P902</f>
        <v>0</v>
      </c>
      <c r="O924" s="31">
        <f>Calculations!U902</f>
        <v>0</v>
      </c>
      <c r="P924" s="31">
        <f>Calculations!N902</f>
        <v>0</v>
      </c>
      <c r="Q924" s="31">
        <f>Calculations!S902</f>
        <v>0</v>
      </c>
      <c r="R924" s="31">
        <f>Calculations!M902</f>
        <v>0</v>
      </c>
      <c r="S924" s="31">
        <f>Calculations!R902</f>
        <v>0</v>
      </c>
      <c r="T924" s="31">
        <f>Calculations!AA902</f>
        <v>0</v>
      </c>
      <c r="U924" s="31">
        <f>Calculations!AE902</f>
        <v>0</v>
      </c>
      <c r="V924" s="31">
        <f>Calculations!AB902</f>
        <v>0</v>
      </c>
      <c r="W924" s="31">
        <f>Calculations!AF902</f>
        <v>0</v>
      </c>
      <c r="X924" s="31">
        <f>Calculations!AC902</f>
        <v>0</v>
      </c>
      <c r="Y924" s="31">
        <f>Calculations!AG902</f>
        <v>0</v>
      </c>
      <c r="Z924" s="31">
        <f>Calculations!AD902</f>
        <v>0</v>
      </c>
      <c r="AA924" s="31">
        <f>Calculations!AH902</f>
        <v>0</v>
      </c>
      <c r="AB924" s="15" t="s">
        <v>64</v>
      </c>
      <c r="AC924" s="14" t="s">
        <v>2098</v>
      </c>
      <c r="AD924" s="22" t="s">
        <v>2106</v>
      </c>
      <c r="AE924" s="22" t="s">
        <v>2101</v>
      </c>
      <c r="AF924" s="22"/>
      <c r="AG924" s="14" t="s">
        <v>2121</v>
      </c>
    </row>
    <row r="925" spans="2:33" ht="37.5" x14ac:dyDescent="0.25">
      <c r="B925" s="54" t="str">
        <f>Calculations!A903</f>
        <v>S21</v>
      </c>
      <c r="C925" s="14" t="str">
        <f>Calculations!B903</f>
        <v>Land at Landgate Mews, Well Lane (near Rose Cottage)</v>
      </c>
      <c r="D925" s="9" t="str">
        <f>Calculations!C903</f>
        <v>Housing</v>
      </c>
      <c r="E925" s="31">
        <f>Calculations!D903</f>
        <v>1.0999999999999999E-2</v>
      </c>
      <c r="F925" s="31">
        <f>Calculations!H903</f>
        <v>1.0999999999999999E-2</v>
      </c>
      <c r="G925" s="31">
        <f>Calculations!L903</f>
        <v>100</v>
      </c>
      <c r="H925" s="31">
        <f>Calculations!G903</f>
        <v>0</v>
      </c>
      <c r="I925" s="31">
        <f>Calculations!K903</f>
        <v>0</v>
      </c>
      <c r="J925" s="31">
        <f>Calculations!F903</f>
        <v>0</v>
      </c>
      <c r="K925" s="31">
        <f>Calculations!J903</f>
        <v>0</v>
      </c>
      <c r="L925" s="31">
        <f>Calculations!E903</f>
        <v>0</v>
      </c>
      <c r="M925" s="31">
        <f>Calculations!I903</f>
        <v>0</v>
      </c>
      <c r="N925" s="31">
        <f>Calculations!P903</f>
        <v>0</v>
      </c>
      <c r="O925" s="31">
        <f>Calculations!U903</f>
        <v>0</v>
      </c>
      <c r="P925" s="31">
        <f>Calculations!N903</f>
        <v>0</v>
      </c>
      <c r="Q925" s="31">
        <f>Calculations!S903</f>
        <v>0</v>
      </c>
      <c r="R925" s="31">
        <f>Calculations!M903</f>
        <v>0</v>
      </c>
      <c r="S925" s="31">
        <f>Calculations!R903</f>
        <v>0</v>
      </c>
      <c r="T925" s="31">
        <f>Calculations!AA903</f>
        <v>0</v>
      </c>
      <c r="U925" s="31">
        <f>Calculations!AE903</f>
        <v>0</v>
      </c>
      <c r="V925" s="31">
        <f>Calculations!AB903</f>
        <v>0</v>
      </c>
      <c r="W925" s="31">
        <f>Calculations!AF903</f>
        <v>0</v>
      </c>
      <c r="X925" s="31">
        <f>Calculations!AC903</f>
        <v>0</v>
      </c>
      <c r="Y925" s="31">
        <f>Calculations!AG903</f>
        <v>0</v>
      </c>
      <c r="Z925" s="31">
        <f>Calculations!AD903</f>
        <v>0</v>
      </c>
      <c r="AA925" s="31">
        <f>Calculations!AH903</f>
        <v>0</v>
      </c>
      <c r="AB925" s="15" t="s">
        <v>64</v>
      </c>
      <c r="AC925" s="14" t="s">
        <v>2099</v>
      </c>
      <c r="AD925" s="22" t="s">
        <v>2107</v>
      </c>
      <c r="AE925" s="22" t="s">
        <v>2102</v>
      </c>
      <c r="AF925" s="22"/>
      <c r="AG925" s="14" t="s">
        <v>2122</v>
      </c>
    </row>
    <row r="926" spans="2:33" ht="37.5" x14ac:dyDescent="0.25">
      <c r="B926" s="54" t="str">
        <f>Calculations!A904</f>
        <v>S22A</v>
      </c>
      <c r="C926" s="14" t="str">
        <f>Calculations!B904</f>
        <v>King George's Recreational  Field</v>
      </c>
      <c r="D926" s="9" t="str">
        <f>Calculations!C904</f>
        <v>Housing</v>
      </c>
      <c r="E926" s="31">
        <f>Calculations!D904</f>
        <v>2.0649999999999999</v>
      </c>
      <c r="F926" s="31">
        <f>Calculations!H904</f>
        <v>2.0649999999999999</v>
      </c>
      <c r="G926" s="31">
        <f>Calculations!L904</f>
        <v>100</v>
      </c>
      <c r="H926" s="31">
        <f>Calculations!G904</f>
        <v>0</v>
      </c>
      <c r="I926" s="31">
        <f>Calculations!K904</f>
        <v>0</v>
      </c>
      <c r="J926" s="31">
        <f>Calculations!F904</f>
        <v>0</v>
      </c>
      <c r="K926" s="31">
        <f>Calculations!J904</f>
        <v>0</v>
      </c>
      <c r="L926" s="31">
        <f>Calculations!E904</f>
        <v>0</v>
      </c>
      <c r="M926" s="31">
        <f>Calculations!I904</f>
        <v>0</v>
      </c>
      <c r="N926" s="31">
        <f>Calculations!P904</f>
        <v>0</v>
      </c>
      <c r="O926" s="31">
        <f>Calculations!U904</f>
        <v>0</v>
      </c>
      <c r="P926" s="31">
        <f>Calculations!N904</f>
        <v>0</v>
      </c>
      <c r="Q926" s="31">
        <f>Calculations!S904</f>
        <v>0</v>
      </c>
      <c r="R926" s="31">
        <f>Calculations!M904</f>
        <v>0</v>
      </c>
      <c r="S926" s="31">
        <f>Calculations!R904</f>
        <v>0</v>
      </c>
      <c r="T926" s="31">
        <f>Calculations!AA904</f>
        <v>0</v>
      </c>
      <c r="U926" s="31">
        <f>Calculations!AE904</f>
        <v>0</v>
      </c>
      <c r="V926" s="31">
        <f>Calculations!AB904</f>
        <v>0</v>
      </c>
      <c r="W926" s="31">
        <f>Calculations!AF904</f>
        <v>0</v>
      </c>
      <c r="X926" s="31">
        <f>Calculations!AC904</f>
        <v>0</v>
      </c>
      <c r="Y926" s="31">
        <f>Calculations!AG904</f>
        <v>0</v>
      </c>
      <c r="Z926" s="31">
        <f>Calculations!AD904</f>
        <v>0</v>
      </c>
      <c r="AA926" s="31">
        <f>Calculations!AH904</f>
        <v>0</v>
      </c>
      <c r="AB926" s="15" t="s">
        <v>64</v>
      </c>
      <c r="AC926" s="14" t="s">
        <v>2098</v>
      </c>
      <c r="AD926" s="22" t="s">
        <v>2106</v>
      </c>
      <c r="AE926" s="22" t="s">
        <v>2101</v>
      </c>
      <c r="AF926" s="22"/>
      <c r="AG926" s="14" t="s">
        <v>2121</v>
      </c>
    </row>
    <row r="927" spans="2:33" ht="37.5" x14ac:dyDescent="0.25">
      <c r="B927" s="54" t="str">
        <f>Calculations!A905</f>
        <v>S22B</v>
      </c>
      <c r="C927" s="14" t="str">
        <f>Calculations!B905</f>
        <v>Land east of King George's Field</v>
      </c>
      <c r="D927" s="9" t="str">
        <f>Calculations!C905</f>
        <v>Housing</v>
      </c>
      <c r="E927" s="31">
        <f>Calculations!D905</f>
        <v>5.5289999999999999</v>
      </c>
      <c r="F927" s="31">
        <f>Calculations!H905</f>
        <v>5.5289999999999999</v>
      </c>
      <c r="G927" s="31">
        <f>Calculations!L905</f>
        <v>100</v>
      </c>
      <c r="H927" s="31">
        <f>Calculations!G905</f>
        <v>0</v>
      </c>
      <c r="I927" s="31">
        <f>Calculations!K905</f>
        <v>0</v>
      </c>
      <c r="J927" s="31">
        <f>Calculations!F905</f>
        <v>0</v>
      </c>
      <c r="K927" s="31">
        <f>Calculations!J905</f>
        <v>0</v>
      </c>
      <c r="L927" s="31">
        <f>Calculations!E905</f>
        <v>0</v>
      </c>
      <c r="M927" s="31">
        <f>Calculations!I905</f>
        <v>0</v>
      </c>
      <c r="N927" s="31">
        <f>Calculations!P905</f>
        <v>2.1999999999999999E-2</v>
      </c>
      <c r="O927" s="31">
        <f>Calculations!U905</f>
        <v>0.39790197142340383</v>
      </c>
      <c r="P927" s="31">
        <f>Calculations!N905</f>
        <v>0</v>
      </c>
      <c r="Q927" s="31">
        <f>Calculations!S905</f>
        <v>0</v>
      </c>
      <c r="R927" s="31">
        <f>Calculations!M905</f>
        <v>0</v>
      </c>
      <c r="S927" s="31">
        <f>Calculations!R905</f>
        <v>0</v>
      </c>
      <c r="T927" s="31">
        <f>Calculations!AA905</f>
        <v>0</v>
      </c>
      <c r="U927" s="31">
        <f>Calculations!AE905</f>
        <v>0</v>
      </c>
      <c r="V927" s="31">
        <f>Calculations!AB905</f>
        <v>0</v>
      </c>
      <c r="W927" s="31">
        <f>Calculations!AF905</f>
        <v>0</v>
      </c>
      <c r="X927" s="31">
        <f>Calculations!AC905</f>
        <v>0</v>
      </c>
      <c r="Y927" s="31">
        <f>Calculations!AG905</f>
        <v>0</v>
      </c>
      <c r="Z927" s="31">
        <f>Calculations!AD905</f>
        <v>0</v>
      </c>
      <c r="AA927" s="31">
        <f>Calculations!AH905</f>
        <v>0</v>
      </c>
      <c r="AB927" s="15" t="s">
        <v>64</v>
      </c>
      <c r="AC927" s="14" t="s">
        <v>2098</v>
      </c>
      <c r="AD927" s="22" t="s">
        <v>2106</v>
      </c>
      <c r="AE927" s="22" t="s">
        <v>2101</v>
      </c>
      <c r="AF927" s="22"/>
      <c r="AG927" s="14" t="s">
        <v>2121</v>
      </c>
    </row>
    <row r="928" spans="2:33" ht="37.5" x14ac:dyDescent="0.25">
      <c r="B928" s="54" t="str">
        <f>Calculations!A906</f>
        <v>S25</v>
      </c>
      <c r="C928" s="14" t="str">
        <f>Calculations!B906</f>
        <v>Land in Sterling Close, to rear of Clypeus, St Edward's Drive</v>
      </c>
      <c r="D928" s="9" t="str">
        <f>Calculations!C906</f>
        <v>Housing</v>
      </c>
      <c r="E928" s="31">
        <f>Calculations!D906</f>
        <v>9.4E-2</v>
      </c>
      <c r="F928" s="31">
        <f>Calculations!H906</f>
        <v>9.4E-2</v>
      </c>
      <c r="G928" s="31">
        <f>Calculations!L906</f>
        <v>100</v>
      </c>
      <c r="H928" s="31">
        <f>Calculations!G906</f>
        <v>0</v>
      </c>
      <c r="I928" s="31">
        <f>Calculations!K906</f>
        <v>0</v>
      </c>
      <c r="J928" s="31">
        <f>Calculations!F906</f>
        <v>0</v>
      </c>
      <c r="K928" s="31">
        <f>Calculations!J906</f>
        <v>0</v>
      </c>
      <c r="L928" s="31">
        <f>Calculations!E906</f>
        <v>0</v>
      </c>
      <c r="M928" s="31">
        <f>Calculations!I906</f>
        <v>0</v>
      </c>
      <c r="N928" s="31">
        <f>Calculations!P906</f>
        <v>0</v>
      </c>
      <c r="O928" s="31">
        <f>Calculations!U906</f>
        <v>0</v>
      </c>
      <c r="P928" s="31">
        <f>Calculations!N906</f>
        <v>0</v>
      </c>
      <c r="Q928" s="31">
        <f>Calculations!S906</f>
        <v>0</v>
      </c>
      <c r="R928" s="31">
        <f>Calculations!M906</f>
        <v>0</v>
      </c>
      <c r="S928" s="31">
        <f>Calculations!R906</f>
        <v>0</v>
      </c>
      <c r="T928" s="31">
        <f>Calculations!AA906</f>
        <v>0</v>
      </c>
      <c r="U928" s="31">
        <f>Calculations!AE906</f>
        <v>0</v>
      </c>
      <c r="V928" s="31">
        <f>Calculations!AB906</f>
        <v>0</v>
      </c>
      <c r="W928" s="31">
        <f>Calculations!AF906</f>
        <v>0</v>
      </c>
      <c r="X928" s="31">
        <f>Calculations!AC906</f>
        <v>0</v>
      </c>
      <c r="Y928" s="31">
        <f>Calculations!AG906</f>
        <v>0</v>
      </c>
      <c r="Z928" s="31">
        <f>Calculations!AD906</f>
        <v>0</v>
      </c>
      <c r="AA928" s="31">
        <f>Calculations!AH906</f>
        <v>0</v>
      </c>
      <c r="AB928" s="15" t="s">
        <v>64</v>
      </c>
      <c r="AC928" s="14" t="s">
        <v>2099</v>
      </c>
      <c r="AD928" s="22" t="s">
        <v>2107</v>
      </c>
      <c r="AE928" s="22" t="s">
        <v>2102</v>
      </c>
      <c r="AF928" s="22"/>
      <c r="AG928" s="14" t="s">
        <v>2122</v>
      </c>
    </row>
    <row r="929" spans="2:33" ht="37.5" x14ac:dyDescent="0.25">
      <c r="B929" s="54" t="str">
        <f>Calculations!A907</f>
        <v>S27</v>
      </c>
      <c r="C929" s="14" t="str">
        <f>Calculations!B907</f>
        <v>Landgate Mews, Well Lane (an adjacent site)</v>
      </c>
      <c r="D929" s="9" t="str">
        <f>Calculations!C907</f>
        <v>Housing</v>
      </c>
      <c r="E929" s="31">
        <f>Calculations!D907</f>
        <v>1.2E-2</v>
      </c>
      <c r="F929" s="31">
        <f>Calculations!H907</f>
        <v>1.2E-2</v>
      </c>
      <c r="G929" s="31">
        <f>Calculations!L907</f>
        <v>100</v>
      </c>
      <c r="H929" s="31">
        <f>Calculations!G907</f>
        <v>0</v>
      </c>
      <c r="I929" s="31">
        <f>Calculations!K907</f>
        <v>0</v>
      </c>
      <c r="J929" s="31">
        <f>Calculations!F907</f>
        <v>0</v>
      </c>
      <c r="K929" s="31">
        <f>Calculations!J907</f>
        <v>0</v>
      </c>
      <c r="L929" s="31">
        <f>Calculations!E907</f>
        <v>0</v>
      </c>
      <c r="M929" s="31">
        <f>Calculations!I907</f>
        <v>0</v>
      </c>
      <c r="N929" s="31">
        <f>Calculations!P907</f>
        <v>0</v>
      </c>
      <c r="O929" s="31">
        <f>Calculations!U907</f>
        <v>0</v>
      </c>
      <c r="P929" s="31">
        <f>Calculations!N907</f>
        <v>0</v>
      </c>
      <c r="Q929" s="31">
        <f>Calculations!S907</f>
        <v>0</v>
      </c>
      <c r="R929" s="31">
        <f>Calculations!M907</f>
        <v>0</v>
      </c>
      <c r="S929" s="31">
        <f>Calculations!R907</f>
        <v>0</v>
      </c>
      <c r="T929" s="31">
        <f>Calculations!AA907</f>
        <v>0</v>
      </c>
      <c r="U929" s="31">
        <f>Calculations!AE907</f>
        <v>0</v>
      </c>
      <c r="V929" s="31">
        <f>Calculations!AB907</f>
        <v>0</v>
      </c>
      <c r="W929" s="31">
        <f>Calculations!AF907</f>
        <v>0</v>
      </c>
      <c r="X929" s="31">
        <f>Calculations!AC907</f>
        <v>0</v>
      </c>
      <c r="Y929" s="31">
        <f>Calculations!AG907</f>
        <v>0</v>
      </c>
      <c r="Z929" s="31">
        <f>Calculations!AD907</f>
        <v>0</v>
      </c>
      <c r="AA929" s="31">
        <f>Calculations!AH907</f>
        <v>0</v>
      </c>
      <c r="AB929" s="15" t="s">
        <v>64</v>
      </c>
      <c r="AC929" s="14" t="s">
        <v>2099</v>
      </c>
      <c r="AD929" s="22" t="s">
        <v>2107</v>
      </c>
      <c r="AE929" s="22" t="s">
        <v>2102</v>
      </c>
      <c r="AF929" s="22"/>
      <c r="AG929" s="14" t="s">
        <v>2122</v>
      </c>
    </row>
    <row r="930" spans="2:33" ht="37.5" x14ac:dyDescent="0.25">
      <c r="B930" s="54" t="str">
        <f>Calculations!A908</f>
        <v>S28</v>
      </c>
      <c r="C930" s="14" t="str">
        <f>Calculations!B908</f>
        <v>Lower Park Street</v>
      </c>
      <c r="D930" s="9" t="str">
        <f>Calculations!C908</f>
        <v>Housing</v>
      </c>
      <c r="E930" s="31">
        <f>Calculations!D908</f>
        <v>5.0000000000000001E-3</v>
      </c>
      <c r="F930" s="31">
        <f>Calculations!H908</f>
        <v>5.0000000000000001E-3</v>
      </c>
      <c r="G930" s="31">
        <f>Calculations!L908</f>
        <v>100</v>
      </c>
      <c r="H930" s="31">
        <f>Calculations!G908</f>
        <v>0</v>
      </c>
      <c r="I930" s="31">
        <f>Calculations!K908</f>
        <v>0</v>
      </c>
      <c r="J930" s="31">
        <f>Calculations!F908</f>
        <v>0</v>
      </c>
      <c r="K930" s="31">
        <f>Calculations!J908</f>
        <v>0</v>
      </c>
      <c r="L930" s="31">
        <f>Calculations!E908</f>
        <v>0</v>
      </c>
      <c r="M930" s="31">
        <f>Calculations!I908</f>
        <v>0</v>
      </c>
      <c r="N930" s="31">
        <f>Calculations!P908</f>
        <v>0</v>
      </c>
      <c r="O930" s="31">
        <f>Calculations!U908</f>
        <v>0</v>
      </c>
      <c r="P930" s="31">
        <f>Calculations!N908</f>
        <v>0</v>
      </c>
      <c r="Q930" s="31">
        <f>Calculations!S908</f>
        <v>0</v>
      </c>
      <c r="R930" s="31">
        <f>Calculations!M908</f>
        <v>0</v>
      </c>
      <c r="S930" s="31">
        <f>Calculations!R908</f>
        <v>0</v>
      </c>
      <c r="T930" s="31">
        <f>Calculations!AA908</f>
        <v>0</v>
      </c>
      <c r="U930" s="31">
        <f>Calculations!AE908</f>
        <v>0</v>
      </c>
      <c r="V930" s="31">
        <f>Calculations!AB908</f>
        <v>0</v>
      </c>
      <c r="W930" s="31">
        <f>Calculations!AF908</f>
        <v>0</v>
      </c>
      <c r="X930" s="31">
        <f>Calculations!AC908</f>
        <v>0</v>
      </c>
      <c r="Y930" s="31">
        <f>Calculations!AG908</f>
        <v>0</v>
      </c>
      <c r="Z930" s="31">
        <f>Calculations!AD908</f>
        <v>0</v>
      </c>
      <c r="AA930" s="31">
        <f>Calculations!AH908</f>
        <v>0</v>
      </c>
      <c r="AB930" s="15" t="s">
        <v>64</v>
      </c>
      <c r="AC930" s="14" t="s">
        <v>2099</v>
      </c>
      <c r="AD930" s="22" t="s">
        <v>2107</v>
      </c>
      <c r="AE930" s="22" t="s">
        <v>2102</v>
      </c>
      <c r="AF930" s="22"/>
      <c r="AG930" s="14" t="s">
        <v>2122</v>
      </c>
    </row>
    <row r="931" spans="2:33" ht="37.5" x14ac:dyDescent="0.25">
      <c r="B931" s="54" t="str">
        <f>Calculations!A909</f>
        <v>S3</v>
      </c>
      <c r="C931" s="14" t="str">
        <f>Calculations!B909</f>
        <v>Police Station, Fosse Way</v>
      </c>
      <c r="D931" s="9" t="str">
        <f>Calculations!C909</f>
        <v>Housing</v>
      </c>
      <c r="E931" s="31">
        <f>Calculations!D909</f>
        <v>0.10299999999999999</v>
      </c>
      <c r="F931" s="31">
        <f>Calculations!H909</f>
        <v>0.10299999999999999</v>
      </c>
      <c r="G931" s="31">
        <f>Calculations!L909</f>
        <v>100</v>
      </c>
      <c r="H931" s="31">
        <f>Calculations!G909</f>
        <v>0</v>
      </c>
      <c r="I931" s="31">
        <f>Calculations!K909</f>
        <v>0</v>
      </c>
      <c r="J931" s="31">
        <f>Calculations!F909</f>
        <v>0</v>
      </c>
      <c r="K931" s="31">
        <f>Calculations!J909</f>
        <v>0</v>
      </c>
      <c r="L931" s="31">
        <f>Calculations!E909</f>
        <v>0</v>
      </c>
      <c r="M931" s="31">
        <f>Calculations!I909</f>
        <v>0</v>
      </c>
      <c r="N931" s="31">
        <f>Calculations!P909</f>
        <v>0</v>
      </c>
      <c r="O931" s="31">
        <f>Calculations!U909</f>
        <v>0</v>
      </c>
      <c r="P931" s="31">
        <f>Calculations!N909</f>
        <v>0</v>
      </c>
      <c r="Q931" s="31">
        <f>Calculations!S909</f>
        <v>0</v>
      </c>
      <c r="R931" s="31">
        <f>Calculations!M909</f>
        <v>0</v>
      </c>
      <c r="S931" s="31">
        <f>Calculations!R909</f>
        <v>0</v>
      </c>
      <c r="T931" s="31">
        <f>Calculations!AA909</f>
        <v>0</v>
      </c>
      <c r="U931" s="31">
        <f>Calculations!AE909</f>
        <v>0</v>
      </c>
      <c r="V931" s="31">
        <f>Calculations!AB909</f>
        <v>0</v>
      </c>
      <c r="W931" s="31">
        <f>Calculations!AF909</f>
        <v>0</v>
      </c>
      <c r="X931" s="31">
        <f>Calculations!AC909</f>
        <v>0</v>
      </c>
      <c r="Y931" s="31">
        <f>Calculations!AG909</f>
        <v>0</v>
      </c>
      <c r="Z931" s="31">
        <f>Calculations!AD909</f>
        <v>0</v>
      </c>
      <c r="AA931" s="31">
        <f>Calculations!AH909</f>
        <v>0</v>
      </c>
      <c r="AB931" s="15" t="s">
        <v>64</v>
      </c>
      <c r="AC931" s="14" t="s">
        <v>2099</v>
      </c>
      <c r="AD931" s="22" t="s">
        <v>2107</v>
      </c>
      <c r="AE931" s="22" t="s">
        <v>2102</v>
      </c>
      <c r="AF931" s="22"/>
      <c r="AG931" s="14" t="s">
        <v>2122</v>
      </c>
    </row>
    <row r="932" spans="2:33" ht="37.5" x14ac:dyDescent="0.25">
      <c r="B932" s="54" t="str">
        <f>Calculations!A910</f>
        <v>S30</v>
      </c>
      <c r="C932" s="14" t="str">
        <f>Calculations!B910</f>
        <v>Mountsfield</v>
      </c>
      <c r="D932" s="9" t="str">
        <f>Calculations!C910</f>
        <v>Housing</v>
      </c>
      <c r="E932" s="31">
        <f>Calculations!D910</f>
        <v>0.11</v>
      </c>
      <c r="F932" s="31">
        <f>Calculations!H910</f>
        <v>0.11</v>
      </c>
      <c r="G932" s="31">
        <f>Calculations!L910</f>
        <v>100</v>
      </c>
      <c r="H932" s="31">
        <f>Calculations!G910</f>
        <v>0</v>
      </c>
      <c r="I932" s="31">
        <f>Calculations!K910</f>
        <v>0</v>
      </c>
      <c r="J932" s="31">
        <f>Calculations!F910</f>
        <v>0</v>
      </c>
      <c r="K932" s="31">
        <f>Calculations!J910</f>
        <v>0</v>
      </c>
      <c r="L932" s="31">
        <f>Calculations!E910</f>
        <v>0</v>
      </c>
      <c r="M932" s="31">
        <f>Calculations!I910</f>
        <v>0</v>
      </c>
      <c r="N932" s="31">
        <f>Calculations!P910</f>
        <v>0</v>
      </c>
      <c r="O932" s="31">
        <f>Calculations!U910</f>
        <v>0</v>
      </c>
      <c r="P932" s="31">
        <f>Calculations!N910</f>
        <v>0</v>
      </c>
      <c r="Q932" s="31">
        <f>Calculations!S910</f>
        <v>0</v>
      </c>
      <c r="R932" s="31">
        <f>Calculations!M910</f>
        <v>0</v>
      </c>
      <c r="S932" s="31">
        <f>Calculations!R910</f>
        <v>0</v>
      </c>
      <c r="T932" s="31">
        <f>Calculations!AA910</f>
        <v>0</v>
      </c>
      <c r="U932" s="31">
        <f>Calculations!AE910</f>
        <v>0</v>
      </c>
      <c r="V932" s="31">
        <f>Calculations!AB910</f>
        <v>0</v>
      </c>
      <c r="W932" s="31">
        <f>Calculations!AF910</f>
        <v>0</v>
      </c>
      <c r="X932" s="31">
        <f>Calculations!AC910</f>
        <v>0</v>
      </c>
      <c r="Y932" s="31">
        <f>Calculations!AG910</f>
        <v>0</v>
      </c>
      <c r="Z932" s="31">
        <f>Calculations!AD910</f>
        <v>0</v>
      </c>
      <c r="AA932" s="31">
        <f>Calculations!AH910</f>
        <v>0</v>
      </c>
      <c r="AB932" s="15" t="s">
        <v>64</v>
      </c>
      <c r="AC932" s="14" t="s">
        <v>2099</v>
      </c>
      <c r="AD932" s="22" t="s">
        <v>2107</v>
      </c>
      <c r="AE932" s="22" t="s">
        <v>2102</v>
      </c>
      <c r="AF932" s="22"/>
      <c r="AG932" s="14" t="s">
        <v>2122</v>
      </c>
    </row>
    <row r="933" spans="2:33" ht="37.5" x14ac:dyDescent="0.25">
      <c r="B933" s="54" t="str">
        <f>Calculations!A911</f>
        <v>S33</v>
      </c>
      <c r="C933" s="14" t="str">
        <f>Calculations!B911</f>
        <v>Newlands, Evesham Road</v>
      </c>
      <c r="D933" s="9" t="str">
        <f>Calculations!C911</f>
        <v>Housing</v>
      </c>
      <c r="E933" s="31">
        <f>Calculations!D911</f>
        <v>9.2999999999999999E-2</v>
      </c>
      <c r="F933" s="31">
        <f>Calculations!H911</f>
        <v>9.2999999999999999E-2</v>
      </c>
      <c r="G933" s="31">
        <f>Calculations!L911</f>
        <v>100</v>
      </c>
      <c r="H933" s="31">
        <f>Calculations!G911</f>
        <v>0</v>
      </c>
      <c r="I933" s="31">
        <f>Calculations!K911</f>
        <v>0</v>
      </c>
      <c r="J933" s="31">
        <f>Calculations!F911</f>
        <v>0</v>
      </c>
      <c r="K933" s="31">
        <f>Calculations!J911</f>
        <v>0</v>
      </c>
      <c r="L933" s="31">
        <f>Calculations!E911</f>
        <v>0</v>
      </c>
      <c r="M933" s="31">
        <f>Calculations!I911</f>
        <v>0</v>
      </c>
      <c r="N933" s="31">
        <f>Calculations!P911</f>
        <v>0</v>
      </c>
      <c r="O933" s="31">
        <f>Calculations!U911</f>
        <v>0</v>
      </c>
      <c r="P933" s="31">
        <f>Calculations!N911</f>
        <v>0</v>
      </c>
      <c r="Q933" s="31">
        <f>Calculations!S911</f>
        <v>0</v>
      </c>
      <c r="R933" s="31">
        <f>Calculations!M911</f>
        <v>0</v>
      </c>
      <c r="S933" s="31">
        <f>Calculations!R911</f>
        <v>0</v>
      </c>
      <c r="T933" s="31">
        <f>Calculations!AA911</f>
        <v>0</v>
      </c>
      <c r="U933" s="31">
        <f>Calculations!AE911</f>
        <v>0</v>
      </c>
      <c r="V933" s="31">
        <f>Calculations!AB911</f>
        <v>0</v>
      </c>
      <c r="W933" s="31">
        <f>Calculations!AF911</f>
        <v>0</v>
      </c>
      <c r="X933" s="31">
        <f>Calculations!AC911</f>
        <v>0</v>
      </c>
      <c r="Y933" s="31">
        <f>Calculations!AG911</f>
        <v>0</v>
      </c>
      <c r="Z933" s="31">
        <f>Calculations!AD911</f>
        <v>0</v>
      </c>
      <c r="AA933" s="31">
        <f>Calculations!AH911</f>
        <v>0</v>
      </c>
      <c r="AB933" s="15" t="s">
        <v>64</v>
      </c>
      <c r="AC933" s="14" t="s">
        <v>2099</v>
      </c>
      <c r="AD933" s="22" t="s">
        <v>2107</v>
      </c>
      <c r="AE933" s="22" t="s">
        <v>2102</v>
      </c>
      <c r="AF933" s="22"/>
      <c r="AG933" s="14" t="s">
        <v>2122</v>
      </c>
    </row>
    <row r="934" spans="2:33" ht="37.5" x14ac:dyDescent="0.25">
      <c r="B934" s="54" t="str">
        <f>Calculations!A912</f>
        <v>S34A</v>
      </c>
      <c r="C934" s="14" t="str">
        <f>Calculations!B912</f>
        <v>Stow-on-the-Wold</v>
      </c>
      <c r="D934" s="9" t="str">
        <f>Calculations!C912</f>
        <v>Housing</v>
      </c>
      <c r="E934" s="31">
        <f>Calculations!D912</f>
        <v>0.94599999999999995</v>
      </c>
      <c r="F934" s="31">
        <f>Calculations!H912</f>
        <v>0.94599999999999995</v>
      </c>
      <c r="G934" s="31">
        <f>Calculations!L912</f>
        <v>100</v>
      </c>
      <c r="H934" s="31">
        <f>Calculations!G912</f>
        <v>0</v>
      </c>
      <c r="I934" s="31">
        <f>Calculations!K912</f>
        <v>0</v>
      </c>
      <c r="J934" s="31">
        <f>Calculations!F912</f>
        <v>0</v>
      </c>
      <c r="K934" s="31">
        <f>Calculations!J912</f>
        <v>0</v>
      </c>
      <c r="L934" s="31">
        <f>Calculations!E912</f>
        <v>0</v>
      </c>
      <c r="M934" s="31">
        <f>Calculations!I912</f>
        <v>0</v>
      </c>
      <c r="N934" s="31">
        <f>Calculations!P912</f>
        <v>0</v>
      </c>
      <c r="O934" s="31">
        <f>Calculations!U912</f>
        <v>0</v>
      </c>
      <c r="P934" s="31">
        <f>Calculations!N912</f>
        <v>0</v>
      </c>
      <c r="Q934" s="31">
        <f>Calculations!S912</f>
        <v>0</v>
      </c>
      <c r="R934" s="31">
        <f>Calculations!M912</f>
        <v>0</v>
      </c>
      <c r="S934" s="31">
        <f>Calculations!R912</f>
        <v>0</v>
      </c>
      <c r="T934" s="31">
        <f>Calculations!AA912</f>
        <v>0</v>
      </c>
      <c r="U934" s="31">
        <f>Calculations!AE912</f>
        <v>0</v>
      </c>
      <c r="V934" s="31">
        <f>Calculations!AB912</f>
        <v>0</v>
      </c>
      <c r="W934" s="31">
        <f>Calculations!AF912</f>
        <v>0</v>
      </c>
      <c r="X934" s="31">
        <f>Calculations!AC912</f>
        <v>0</v>
      </c>
      <c r="Y934" s="31">
        <f>Calculations!AG912</f>
        <v>0</v>
      </c>
      <c r="Z934" s="31">
        <f>Calculations!AD912</f>
        <v>0</v>
      </c>
      <c r="AA934" s="31">
        <f>Calculations!AH912</f>
        <v>0</v>
      </c>
      <c r="AB934" s="15" t="s">
        <v>64</v>
      </c>
      <c r="AC934" s="14" t="s">
        <v>2099</v>
      </c>
      <c r="AD934" s="22" t="s">
        <v>2107</v>
      </c>
      <c r="AE934" s="22" t="s">
        <v>2102</v>
      </c>
      <c r="AF934" s="22"/>
      <c r="AG934" s="14" t="s">
        <v>2122</v>
      </c>
    </row>
    <row r="935" spans="2:33" ht="37.5" x14ac:dyDescent="0.25">
      <c r="B935" s="54" t="str">
        <f>Calculations!A913</f>
        <v>S34B</v>
      </c>
      <c r="C935" s="14" t="str">
        <f>Calculations!B913</f>
        <v>Stow-on-the-Wold</v>
      </c>
      <c r="D935" s="9" t="str">
        <f>Calculations!C913</f>
        <v>Housing</v>
      </c>
      <c r="E935" s="31">
        <f>Calculations!D913</f>
        <v>0.29699999999999999</v>
      </c>
      <c r="F935" s="31">
        <f>Calculations!H913</f>
        <v>0.29699999999999999</v>
      </c>
      <c r="G935" s="31">
        <f>Calculations!L913</f>
        <v>100</v>
      </c>
      <c r="H935" s="31">
        <f>Calculations!G913</f>
        <v>0</v>
      </c>
      <c r="I935" s="31">
        <f>Calculations!K913</f>
        <v>0</v>
      </c>
      <c r="J935" s="31">
        <f>Calculations!F913</f>
        <v>0</v>
      </c>
      <c r="K935" s="31">
        <f>Calculations!J913</f>
        <v>0</v>
      </c>
      <c r="L935" s="31">
        <f>Calculations!E913</f>
        <v>0</v>
      </c>
      <c r="M935" s="31">
        <f>Calculations!I913</f>
        <v>0</v>
      </c>
      <c r="N935" s="31">
        <f>Calculations!P913</f>
        <v>0</v>
      </c>
      <c r="O935" s="31">
        <f>Calculations!U913</f>
        <v>0</v>
      </c>
      <c r="P935" s="31">
        <f>Calculations!N913</f>
        <v>0</v>
      </c>
      <c r="Q935" s="31">
        <f>Calculations!S913</f>
        <v>0</v>
      </c>
      <c r="R935" s="31">
        <f>Calculations!M913</f>
        <v>0</v>
      </c>
      <c r="S935" s="31">
        <f>Calculations!R913</f>
        <v>0</v>
      </c>
      <c r="T935" s="31">
        <f>Calculations!AA913</f>
        <v>0</v>
      </c>
      <c r="U935" s="31">
        <f>Calculations!AE913</f>
        <v>0</v>
      </c>
      <c r="V935" s="31">
        <f>Calculations!AB913</f>
        <v>0</v>
      </c>
      <c r="W935" s="31">
        <f>Calculations!AF913</f>
        <v>0</v>
      </c>
      <c r="X935" s="31">
        <f>Calculations!AC913</f>
        <v>0</v>
      </c>
      <c r="Y935" s="31">
        <f>Calculations!AG913</f>
        <v>0</v>
      </c>
      <c r="Z935" s="31">
        <f>Calculations!AD913</f>
        <v>0</v>
      </c>
      <c r="AA935" s="31">
        <f>Calculations!AH913</f>
        <v>0</v>
      </c>
      <c r="AB935" s="15" t="s">
        <v>64</v>
      </c>
      <c r="AC935" s="14" t="s">
        <v>2099</v>
      </c>
      <c r="AD935" s="22" t="s">
        <v>2107</v>
      </c>
      <c r="AE935" s="22" t="s">
        <v>2102</v>
      </c>
      <c r="AF935" s="22"/>
      <c r="AG935" s="14" t="s">
        <v>2122</v>
      </c>
    </row>
    <row r="936" spans="2:33" ht="25" x14ac:dyDescent="0.25">
      <c r="B936" s="54" t="str">
        <f>Calculations!A914</f>
        <v>S36</v>
      </c>
      <c r="C936" s="14" t="str">
        <f>Calculations!B914</f>
        <v>Rear garden of Little Dormers, Lower Park Street (out)</v>
      </c>
      <c r="D936" s="9" t="str">
        <f>Calculations!C914</f>
        <v>Housing</v>
      </c>
      <c r="E936" s="31">
        <f>Calculations!D914</f>
        <v>9.9000000000000005E-2</v>
      </c>
      <c r="F936" s="31">
        <f>Calculations!H914</f>
        <v>9.9000000000000005E-2</v>
      </c>
      <c r="G936" s="31">
        <f>Calculations!L914</f>
        <v>100</v>
      </c>
      <c r="H936" s="31">
        <f>Calculations!G914</f>
        <v>0</v>
      </c>
      <c r="I936" s="31">
        <f>Calculations!K914</f>
        <v>0</v>
      </c>
      <c r="J936" s="31">
        <f>Calculations!F914</f>
        <v>0</v>
      </c>
      <c r="K936" s="31">
        <f>Calculations!J914</f>
        <v>0</v>
      </c>
      <c r="L936" s="31">
        <f>Calculations!E914</f>
        <v>0</v>
      </c>
      <c r="M936" s="31">
        <f>Calculations!I914</f>
        <v>0</v>
      </c>
      <c r="N936" s="31">
        <f>Calculations!P914</f>
        <v>2.8000000000000001E-2</v>
      </c>
      <c r="O936" s="31">
        <f>Calculations!U914</f>
        <v>28.28282828282828</v>
      </c>
      <c r="P936" s="31">
        <f>Calculations!N914</f>
        <v>2.4E-2</v>
      </c>
      <c r="Q936" s="31">
        <f>Calculations!S914</f>
        <v>24.242424242424242</v>
      </c>
      <c r="R936" s="31">
        <f>Calculations!M914</f>
        <v>0</v>
      </c>
      <c r="S936" s="31">
        <f>Calculations!R914</f>
        <v>0</v>
      </c>
      <c r="T936" s="31">
        <f>Calculations!AA914</f>
        <v>0</v>
      </c>
      <c r="U936" s="31">
        <f>Calculations!AE914</f>
        <v>0</v>
      </c>
      <c r="V936" s="31">
        <f>Calculations!AB914</f>
        <v>0</v>
      </c>
      <c r="W936" s="31">
        <f>Calculations!AF914</f>
        <v>0</v>
      </c>
      <c r="X936" s="31">
        <f>Calculations!AC914</f>
        <v>0</v>
      </c>
      <c r="Y936" s="31">
        <f>Calculations!AG914</f>
        <v>0</v>
      </c>
      <c r="Z936" s="31">
        <f>Calculations!AD914</f>
        <v>0</v>
      </c>
      <c r="AA936" s="31">
        <f>Calculations!AH914</f>
        <v>0</v>
      </c>
      <c r="AB936" s="15" t="s">
        <v>64</v>
      </c>
      <c r="AC936" s="14" t="s">
        <v>2097</v>
      </c>
      <c r="AD936" s="22" t="s">
        <v>2119</v>
      </c>
      <c r="AE936" s="22" t="s">
        <v>2120</v>
      </c>
      <c r="AF936" s="22"/>
      <c r="AG936" s="14" t="s">
        <v>2124</v>
      </c>
    </row>
    <row r="937" spans="2:33" ht="37.5" x14ac:dyDescent="0.25">
      <c r="B937" s="54" t="str">
        <f>Calculations!A915</f>
        <v>S37</v>
      </c>
      <c r="C937" s="14" t="str">
        <f>Calculations!B915</f>
        <v>Rear of 12/13 Maugersbury Park</v>
      </c>
      <c r="D937" s="9" t="str">
        <f>Calculations!C915</f>
        <v>Housing</v>
      </c>
      <c r="E937" s="31">
        <f>Calculations!D915</f>
        <v>0.107</v>
      </c>
      <c r="F937" s="31">
        <f>Calculations!H915</f>
        <v>0.107</v>
      </c>
      <c r="G937" s="31">
        <f>Calculations!L915</f>
        <v>100</v>
      </c>
      <c r="H937" s="31">
        <f>Calculations!G915</f>
        <v>0</v>
      </c>
      <c r="I937" s="31">
        <f>Calculations!K915</f>
        <v>0</v>
      </c>
      <c r="J937" s="31">
        <f>Calculations!F915</f>
        <v>0</v>
      </c>
      <c r="K937" s="31">
        <f>Calculations!J915</f>
        <v>0</v>
      </c>
      <c r="L937" s="31">
        <f>Calculations!E915</f>
        <v>0</v>
      </c>
      <c r="M937" s="31">
        <f>Calculations!I915</f>
        <v>0</v>
      </c>
      <c r="N937" s="31">
        <f>Calculations!P915</f>
        <v>0</v>
      </c>
      <c r="O937" s="31">
        <f>Calculations!U915</f>
        <v>0</v>
      </c>
      <c r="P937" s="31">
        <f>Calculations!N915</f>
        <v>0</v>
      </c>
      <c r="Q937" s="31">
        <f>Calculations!S915</f>
        <v>0</v>
      </c>
      <c r="R937" s="31">
        <f>Calculations!M915</f>
        <v>0</v>
      </c>
      <c r="S937" s="31">
        <f>Calculations!R915</f>
        <v>0</v>
      </c>
      <c r="T937" s="31">
        <f>Calculations!AA915</f>
        <v>0</v>
      </c>
      <c r="U937" s="31">
        <f>Calculations!AE915</f>
        <v>0</v>
      </c>
      <c r="V937" s="31">
        <f>Calculations!AB915</f>
        <v>0</v>
      </c>
      <c r="W937" s="31">
        <f>Calculations!AF915</f>
        <v>0</v>
      </c>
      <c r="X937" s="31">
        <f>Calculations!AC915</f>
        <v>0</v>
      </c>
      <c r="Y937" s="31">
        <f>Calculations!AG915</f>
        <v>0</v>
      </c>
      <c r="Z937" s="31">
        <f>Calculations!AD915</f>
        <v>0</v>
      </c>
      <c r="AA937" s="31">
        <f>Calculations!AH915</f>
        <v>0</v>
      </c>
      <c r="AB937" s="15" t="s">
        <v>64</v>
      </c>
      <c r="AC937" s="14" t="s">
        <v>2099</v>
      </c>
      <c r="AD937" s="22" t="s">
        <v>2107</v>
      </c>
      <c r="AE937" s="22" t="s">
        <v>2102</v>
      </c>
      <c r="AF937" s="22"/>
      <c r="AG937" s="14" t="s">
        <v>2122</v>
      </c>
    </row>
    <row r="938" spans="2:33" ht="37.5" x14ac:dyDescent="0.25">
      <c r="B938" s="54" t="str">
        <f>Calculations!A916</f>
        <v>S38</v>
      </c>
      <c r="C938" s="14" t="str">
        <f>Calculations!B916</f>
        <v>Land rear of 'Beechview', Evesham Road</v>
      </c>
      <c r="D938" s="9" t="str">
        <f>Calculations!C916</f>
        <v>Housing</v>
      </c>
      <c r="E938" s="31">
        <f>Calculations!D916</f>
        <v>0.218</v>
      </c>
      <c r="F938" s="31">
        <f>Calculations!H916</f>
        <v>0.218</v>
      </c>
      <c r="G938" s="31">
        <f>Calculations!L916</f>
        <v>100</v>
      </c>
      <c r="H938" s="31">
        <f>Calculations!G916</f>
        <v>0</v>
      </c>
      <c r="I938" s="31">
        <f>Calculations!K916</f>
        <v>0</v>
      </c>
      <c r="J938" s="31">
        <f>Calculations!F916</f>
        <v>0</v>
      </c>
      <c r="K938" s="31">
        <f>Calculations!J916</f>
        <v>0</v>
      </c>
      <c r="L938" s="31">
        <f>Calculations!E916</f>
        <v>0</v>
      </c>
      <c r="M938" s="31">
        <f>Calculations!I916</f>
        <v>0</v>
      </c>
      <c r="N938" s="31">
        <f>Calculations!P916</f>
        <v>0</v>
      </c>
      <c r="O938" s="31">
        <f>Calculations!U916</f>
        <v>0</v>
      </c>
      <c r="P938" s="31">
        <f>Calculations!N916</f>
        <v>0</v>
      </c>
      <c r="Q938" s="31">
        <f>Calculations!S916</f>
        <v>0</v>
      </c>
      <c r="R938" s="31">
        <f>Calculations!M916</f>
        <v>0</v>
      </c>
      <c r="S938" s="31">
        <f>Calculations!R916</f>
        <v>0</v>
      </c>
      <c r="T938" s="31">
        <f>Calculations!AA916</f>
        <v>0</v>
      </c>
      <c r="U938" s="31">
        <f>Calculations!AE916</f>
        <v>0</v>
      </c>
      <c r="V938" s="31">
        <f>Calculations!AB916</f>
        <v>0</v>
      </c>
      <c r="W938" s="31">
        <f>Calculations!AF916</f>
        <v>0</v>
      </c>
      <c r="X938" s="31">
        <f>Calculations!AC916</f>
        <v>0</v>
      </c>
      <c r="Y938" s="31">
        <f>Calculations!AG916</f>
        <v>0</v>
      </c>
      <c r="Z938" s="31">
        <f>Calculations!AD916</f>
        <v>0</v>
      </c>
      <c r="AA938" s="31">
        <f>Calculations!AH916</f>
        <v>0</v>
      </c>
      <c r="AB938" s="15" t="s">
        <v>64</v>
      </c>
      <c r="AC938" s="14" t="s">
        <v>2099</v>
      </c>
      <c r="AD938" s="22" t="s">
        <v>2107</v>
      </c>
      <c r="AE938" s="22" t="s">
        <v>2102</v>
      </c>
      <c r="AF938" s="22"/>
      <c r="AG938" s="14" t="s">
        <v>2122</v>
      </c>
    </row>
    <row r="939" spans="2:33" ht="37.5" x14ac:dyDescent="0.25">
      <c r="B939" s="54" t="str">
        <f>Calculations!A917</f>
        <v>S39A</v>
      </c>
      <c r="C939" s="14" t="str">
        <f>Calculations!B917</f>
        <v>Royal British Legion Club</v>
      </c>
      <c r="D939" s="9" t="str">
        <f>Calculations!C917</f>
        <v>Housing</v>
      </c>
      <c r="E939" s="31">
        <f>Calculations!D917</f>
        <v>0.183</v>
      </c>
      <c r="F939" s="31">
        <f>Calculations!H917</f>
        <v>0.183</v>
      </c>
      <c r="G939" s="31">
        <f>Calculations!L917</f>
        <v>100</v>
      </c>
      <c r="H939" s="31">
        <f>Calculations!G917</f>
        <v>0</v>
      </c>
      <c r="I939" s="31">
        <f>Calculations!K917</f>
        <v>0</v>
      </c>
      <c r="J939" s="31">
        <f>Calculations!F917</f>
        <v>0</v>
      </c>
      <c r="K939" s="31">
        <f>Calculations!J917</f>
        <v>0</v>
      </c>
      <c r="L939" s="31">
        <f>Calculations!E917</f>
        <v>0</v>
      </c>
      <c r="M939" s="31">
        <f>Calculations!I917</f>
        <v>0</v>
      </c>
      <c r="N939" s="31">
        <f>Calculations!P917</f>
        <v>0</v>
      </c>
      <c r="O939" s="31">
        <f>Calculations!U917</f>
        <v>0</v>
      </c>
      <c r="P939" s="31">
        <f>Calculations!N917</f>
        <v>0</v>
      </c>
      <c r="Q939" s="31">
        <f>Calculations!S917</f>
        <v>0</v>
      </c>
      <c r="R939" s="31">
        <f>Calculations!M917</f>
        <v>0</v>
      </c>
      <c r="S939" s="31">
        <f>Calculations!R917</f>
        <v>0</v>
      </c>
      <c r="T939" s="31">
        <f>Calculations!AA917</f>
        <v>0</v>
      </c>
      <c r="U939" s="31">
        <f>Calculations!AE917</f>
        <v>0</v>
      </c>
      <c r="V939" s="31">
        <f>Calculations!AB917</f>
        <v>0</v>
      </c>
      <c r="W939" s="31">
        <f>Calculations!AF917</f>
        <v>0</v>
      </c>
      <c r="X939" s="31">
        <f>Calculations!AC917</f>
        <v>0</v>
      </c>
      <c r="Y939" s="31">
        <f>Calculations!AG917</f>
        <v>0</v>
      </c>
      <c r="Z939" s="31">
        <f>Calculations!AD917</f>
        <v>0</v>
      </c>
      <c r="AA939" s="31">
        <f>Calculations!AH917</f>
        <v>0</v>
      </c>
      <c r="AB939" s="15" t="s">
        <v>64</v>
      </c>
      <c r="AC939" s="14" t="s">
        <v>2099</v>
      </c>
      <c r="AD939" s="22" t="s">
        <v>2107</v>
      </c>
      <c r="AE939" s="22" t="s">
        <v>2102</v>
      </c>
      <c r="AF939" s="22"/>
      <c r="AG939" s="14" t="s">
        <v>2122</v>
      </c>
    </row>
    <row r="940" spans="2:33" ht="37.5" x14ac:dyDescent="0.25">
      <c r="B940" s="54" t="str">
        <f>Calculations!A918</f>
        <v>S39B</v>
      </c>
      <c r="C940" s="14" t="str">
        <f>Calculations!B918</f>
        <v>1 Landgate Mews, Well Lane</v>
      </c>
      <c r="D940" s="9" t="str">
        <f>Calculations!C918</f>
        <v>Housing</v>
      </c>
      <c r="E940" s="31">
        <f>Calculations!D918</f>
        <v>5.0000000000000001E-3</v>
      </c>
      <c r="F940" s="31">
        <f>Calculations!H918</f>
        <v>5.0000000000000001E-3</v>
      </c>
      <c r="G940" s="31">
        <f>Calculations!L918</f>
        <v>100</v>
      </c>
      <c r="H940" s="31">
        <f>Calculations!G918</f>
        <v>0</v>
      </c>
      <c r="I940" s="31">
        <f>Calculations!K918</f>
        <v>0</v>
      </c>
      <c r="J940" s="31">
        <f>Calculations!F918</f>
        <v>0</v>
      </c>
      <c r="K940" s="31">
        <f>Calculations!J918</f>
        <v>0</v>
      </c>
      <c r="L940" s="31">
        <f>Calculations!E918</f>
        <v>0</v>
      </c>
      <c r="M940" s="31">
        <f>Calculations!I918</f>
        <v>0</v>
      </c>
      <c r="N940" s="31">
        <f>Calculations!P918</f>
        <v>0</v>
      </c>
      <c r="O940" s="31">
        <f>Calculations!U918</f>
        <v>0</v>
      </c>
      <c r="P940" s="31">
        <f>Calculations!N918</f>
        <v>0</v>
      </c>
      <c r="Q940" s="31">
        <f>Calculations!S918</f>
        <v>0</v>
      </c>
      <c r="R940" s="31">
        <f>Calculations!M918</f>
        <v>0</v>
      </c>
      <c r="S940" s="31">
        <f>Calculations!R918</f>
        <v>0</v>
      </c>
      <c r="T940" s="31">
        <f>Calculations!AA918</f>
        <v>0</v>
      </c>
      <c r="U940" s="31">
        <f>Calculations!AE918</f>
        <v>0</v>
      </c>
      <c r="V940" s="31">
        <f>Calculations!AB918</f>
        <v>0</v>
      </c>
      <c r="W940" s="31">
        <f>Calculations!AF918</f>
        <v>0</v>
      </c>
      <c r="X940" s="31">
        <f>Calculations!AC918</f>
        <v>0</v>
      </c>
      <c r="Y940" s="31">
        <f>Calculations!AG918</f>
        <v>0</v>
      </c>
      <c r="Z940" s="31">
        <f>Calculations!AD918</f>
        <v>0</v>
      </c>
      <c r="AA940" s="31">
        <f>Calculations!AH918</f>
        <v>0</v>
      </c>
      <c r="AB940" s="15" t="s">
        <v>64</v>
      </c>
      <c r="AC940" s="14" t="s">
        <v>2099</v>
      </c>
      <c r="AD940" s="22" t="s">
        <v>2107</v>
      </c>
      <c r="AE940" s="22" t="s">
        <v>2102</v>
      </c>
      <c r="AF940" s="22"/>
      <c r="AG940" s="14" t="s">
        <v>2122</v>
      </c>
    </row>
    <row r="941" spans="2:33" ht="37.5" x14ac:dyDescent="0.25">
      <c r="B941" s="54" t="str">
        <f>Calculations!A919</f>
        <v>S4</v>
      </c>
      <c r="C941" s="14" t="str">
        <f>Calculations!B919</f>
        <v>3 Oddington Road</v>
      </c>
      <c r="D941" s="9" t="str">
        <f>Calculations!C919</f>
        <v>Housing</v>
      </c>
      <c r="E941" s="31">
        <f>Calculations!D919</f>
        <v>2.9000000000000001E-2</v>
      </c>
      <c r="F941" s="31">
        <f>Calculations!H919</f>
        <v>2.9000000000000001E-2</v>
      </c>
      <c r="G941" s="31">
        <f>Calculations!L919</f>
        <v>100</v>
      </c>
      <c r="H941" s="31">
        <f>Calculations!G919</f>
        <v>0</v>
      </c>
      <c r="I941" s="31">
        <f>Calculations!K919</f>
        <v>0</v>
      </c>
      <c r="J941" s="31">
        <f>Calculations!F919</f>
        <v>0</v>
      </c>
      <c r="K941" s="31">
        <f>Calculations!J919</f>
        <v>0</v>
      </c>
      <c r="L941" s="31">
        <f>Calculations!E919</f>
        <v>0</v>
      </c>
      <c r="M941" s="31">
        <f>Calculations!I919</f>
        <v>0</v>
      </c>
      <c r="N941" s="31">
        <f>Calculations!P919</f>
        <v>0</v>
      </c>
      <c r="O941" s="31">
        <f>Calculations!U919</f>
        <v>0</v>
      </c>
      <c r="P941" s="31">
        <f>Calculations!N919</f>
        <v>0</v>
      </c>
      <c r="Q941" s="31">
        <f>Calculations!S919</f>
        <v>0</v>
      </c>
      <c r="R941" s="31">
        <f>Calculations!M919</f>
        <v>0</v>
      </c>
      <c r="S941" s="31">
        <f>Calculations!R919</f>
        <v>0</v>
      </c>
      <c r="T941" s="31">
        <f>Calculations!AA919</f>
        <v>0</v>
      </c>
      <c r="U941" s="31">
        <f>Calculations!AE919</f>
        <v>0</v>
      </c>
      <c r="V941" s="31">
        <f>Calculations!AB919</f>
        <v>0</v>
      </c>
      <c r="W941" s="31">
        <f>Calculations!AF919</f>
        <v>0</v>
      </c>
      <c r="X941" s="31">
        <f>Calculations!AC919</f>
        <v>0</v>
      </c>
      <c r="Y941" s="31">
        <f>Calculations!AG919</f>
        <v>0</v>
      </c>
      <c r="Z941" s="31">
        <f>Calculations!AD919</f>
        <v>0</v>
      </c>
      <c r="AA941" s="31">
        <f>Calculations!AH919</f>
        <v>0</v>
      </c>
      <c r="AB941" s="15" t="s">
        <v>64</v>
      </c>
      <c r="AC941" s="14" t="s">
        <v>2099</v>
      </c>
      <c r="AD941" s="22" t="s">
        <v>2107</v>
      </c>
      <c r="AE941" s="22" t="s">
        <v>2102</v>
      </c>
      <c r="AF941" s="22"/>
      <c r="AG941" s="14" t="s">
        <v>2122</v>
      </c>
    </row>
    <row r="942" spans="2:33" ht="37.5" x14ac:dyDescent="0.25">
      <c r="B942" s="54" t="str">
        <f>Calculations!A920</f>
        <v>S42</v>
      </c>
      <c r="C942" s="14" t="str">
        <f>Calculations!B920</f>
        <v>The Beeches T/A Stow Antiques, Fosse Lane</v>
      </c>
      <c r="D942" s="9" t="str">
        <f>Calculations!C920</f>
        <v>Housing</v>
      </c>
      <c r="E942" s="31">
        <f>Calculations!D920</f>
        <v>0.17199999999999999</v>
      </c>
      <c r="F942" s="31">
        <f>Calculations!H920</f>
        <v>0.17199999999999999</v>
      </c>
      <c r="G942" s="31">
        <f>Calculations!L920</f>
        <v>100</v>
      </c>
      <c r="H942" s="31">
        <f>Calculations!G920</f>
        <v>0</v>
      </c>
      <c r="I942" s="31">
        <f>Calculations!K920</f>
        <v>0</v>
      </c>
      <c r="J942" s="31">
        <f>Calculations!F920</f>
        <v>0</v>
      </c>
      <c r="K942" s="31">
        <f>Calculations!J920</f>
        <v>0</v>
      </c>
      <c r="L942" s="31">
        <f>Calculations!E920</f>
        <v>0</v>
      </c>
      <c r="M942" s="31">
        <f>Calculations!I920</f>
        <v>0</v>
      </c>
      <c r="N942" s="31">
        <f>Calculations!P920</f>
        <v>0</v>
      </c>
      <c r="O942" s="31">
        <f>Calculations!U920</f>
        <v>0</v>
      </c>
      <c r="P942" s="31">
        <f>Calculations!N920</f>
        <v>0</v>
      </c>
      <c r="Q942" s="31">
        <f>Calculations!S920</f>
        <v>0</v>
      </c>
      <c r="R942" s="31">
        <f>Calculations!M920</f>
        <v>0</v>
      </c>
      <c r="S942" s="31">
        <f>Calculations!R920</f>
        <v>0</v>
      </c>
      <c r="T942" s="31">
        <f>Calculations!AA920</f>
        <v>0</v>
      </c>
      <c r="U942" s="31">
        <f>Calculations!AE920</f>
        <v>0</v>
      </c>
      <c r="V942" s="31">
        <f>Calculations!AB920</f>
        <v>0</v>
      </c>
      <c r="W942" s="31">
        <f>Calculations!AF920</f>
        <v>0</v>
      </c>
      <c r="X942" s="31">
        <f>Calculations!AC920</f>
        <v>0</v>
      </c>
      <c r="Y942" s="31">
        <f>Calculations!AG920</f>
        <v>0</v>
      </c>
      <c r="Z942" s="31">
        <f>Calculations!AD920</f>
        <v>0</v>
      </c>
      <c r="AA942" s="31">
        <f>Calculations!AH920</f>
        <v>0</v>
      </c>
      <c r="AB942" s="15" t="s">
        <v>64</v>
      </c>
      <c r="AC942" s="14" t="s">
        <v>2099</v>
      </c>
      <c r="AD942" s="22" t="s">
        <v>2107</v>
      </c>
      <c r="AE942" s="22" t="s">
        <v>2102</v>
      </c>
      <c r="AF942" s="22"/>
      <c r="AG942" s="14" t="s">
        <v>2122</v>
      </c>
    </row>
    <row r="943" spans="2:33" ht="37.5" x14ac:dyDescent="0.25">
      <c r="B943" s="54" t="str">
        <f>Calculations!A921</f>
        <v>S43</v>
      </c>
      <c r="C943" s="14" t="str">
        <f>Calculations!B921</f>
        <v>The Green, A429</v>
      </c>
      <c r="D943" s="9" t="str">
        <f>Calculations!C921</f>
        <v>Housing</v>
      </c>
      <c r="E943" s="31">
        <f>Calculations!D921</f>
        <v>0.151</v>
      </c>
      <c r="F943" s="31">
        <f>Calculations!H921</f>
        <v>0.151</v>
      </c>
      <c r="G943" s="31">
        <f>Calculations!L921</f>
        <v>100</v>
      </c>
      <c r="H943" s="31">
        <f>Calculations!G921</f>
        <v>0</v>
      </c>
      <c r="I943" s="31">
        <f>Calculations!K921</f>
        <v>0</v>
      </c>
      <c r="J943" s="31">
        <f>Calculations!F921</f>
        <v>0</v>
      </c>
      <c r="K943" s="31">
        <f>Calculations!J921</f>
        <v>0</v>
      </c>
      <c r="L943" s="31">
        <f>Calculations!E921</f>
        <v>0</v>
      </c>
      <c r="M943" s="31">
        <f>Calculations!I921</f>
        <v>0</v>
      </c>
      <c r="N943" s="31">
        <f>Calculations!P921</f>
        <v>0</v>
      </c>
      <c r="O943" s="31">
        <f>Calculations!U921</f>
        <v>0</v>
      </c>
      <c r="P943" s="31">
        <f>Calculations!N921</f>
        <v>0</v>
      </c>
      <c r="Q943" s="31">
        <f>Calculations!S921</f>
        <v>0</v>
      </c>
      <c r="R943" s="31">
        <f>Calculations!M921</f>
        <v>0</v>
      </c>
      <c r="S943" s="31">
        <f>Calculations!R921</f>
        <v>0</v>
      </c>
      <c r="T943" s="31">
        <f>Calculations!AA921</f>
        <v>0</v>
      </c>
      <c r="U943" s="31">
        <f>Calculations!AE921</f>
        <v>0</v>
      </c>
      <c r="V943" s="31">
        <f>Calculations!AB921</f>
        <v>0</v>
      </c>
      <c r="W943" s="31">
        <f>Calculations!AF921</f>
        <v>0</v>
      </c>
      <c r="X943" s="31">
        <f>Calculations!AC921</f>
        <v>0</v>
      </c>
      <c r="Y943" s="31">
        <f>Calculations!AG921</f>
        <v>0</v>
      </c>
      <c r="Z943" s="31">
        <f>Calculations!AD921</f>
        <v>0</v>
      </c>
      <c r="AA943" s="31">
        <f>Calculations!AH921</f>
        <v>0</v>
      </c>
      <c r="AB943" s="15" t="s">
        <v>64</v>
      </c>
      <c r="AC943" s="14" t="s">
        <v>2099</v>
      </c>
      <c r="AD943" s="22" t="s">
        <v>2107</v>
      </c>
      <c r="AE943" s="22" t="s">
        <v>2102</v>
      </c>
      <c r="AF943" s="22"/>
      <c r="AG943" s="14" t="s">
        <v>2122</v>
      </c>
    </row>
    <row r="944" spans="2:33" ht="37.5" x14ac:dyDescent="0.25">
      <c r="B944" s="54" t="str">
        <f>Calculations!A922</f>
        <v>S44</v>
      </c>
      <c r="C944" s="14" t="str">
        <f>Calculations!B922</f>
        <v>The Meeting Room, Well Lane</v>
      </c>
      <c r="D944" s="9" t="str">
        <f>Calculations!C922</f>
        <v>Housing</v>
      </c>
      <c r="E944" s="31">
        <f>Calculations!D922</f>
        <v>0.13800000000000001</v>
      </c>
      <c r="F944" s="31">
        <f>Calculations!H922</f>
        <v>0.13800000000000001</v>
      </c>
      <c r="G944" s="31">
        <f>Calculations!L922</f>
        <v>100</v>
      </c>
      <c r="H944" s="31">
        <f>Calculations!G922</f>
        <v>0</v>
      </c>
      <c r="I944" s="31">
        <f>Calculations!K922</f>
        <v>0</v>
      </c>
      <c r="J944" s="31">
        <f>Calculations!F922</f>
        <v>0</v>
      </c>
      <c r="K944" s="31">
        <f>Calculations!J922</f>
        <v>0</v>
      </c>
      <c r="L944" s="31">
        <f>Calculations!E922</f>
        <v>0</v>
      </c>
      <c r="M944" s="31">
        <f>Calculations!I922</f>
        <v>0</v>
      </c>
      <c r="N944" s="31">
        <f>Calculations!P922</f>
        <v>0</v>
      </c>
      <c r="O944" s="31">
        <f>Calculations!U922</f>
        <v>0</v>
      </c>
      <c r="P944" s="31">
        <f>Calculations!N922</f>
        <v>0</v>
      </c>
      <c r="Q944" s="31">
        <f>Calculations!S922</f>
        <v>0</v>
      </c>
      <c r="R944" s="31">
        <f>Calculations!M922</f>
        <v>0</v>
      </c>
      <c r="S944" s="31">
        <f>Calculations!R922</f>
        <v>0</v>
      </c>
      <c r="T944" s="31">
        <f>Calculations!AA922</f>
        <v>0</v>
      </c>
      <c r="U944" s="31">
        <f>Calculations!AE922</f>
        <v>0</v>
      </c>
      <c r="V944" s="31">
        <f>Calculations!AB922</f>
        <v>0</v>
      </c>
      <c r="W944" s="31">
        <f>Calculations!AF922</f>
        <v>0</v>
      </c>
      <c r="X944" s="31">
        <f>Calculations!AC922</f>
        <v>0</v>
      </c>
      <c r="Y944" s="31">
        <f>Calculations!AG922</f>
        <v>0</v>
      </c>
      <c r="Z944" s="31">
        <f>Calculations!AD922</f>
        <v>0</v>
      </c>
      <c r="AA944" s="31">
        <f>Calculations!AH922</f>
        <v>0</v>
      </c>
      <c r="AB944" s="15" t="s">
        <v>64</v>
      </c>
      <c r="AC944" s="14" t="s">
        <v>2099</v>
      </c>
      <c r="AD944" s="22" t="s">
        <v>2107</v>
      </c>
      <c r="AE944" s="22" t="s">
        <v>2102</v>
      </c>
      <c r="AF944" s="22"/>
      <c r="AG944" s="14" t="s">
        <v>2122</v>
      </c>
    </row>
    <row r="945" spans="2:33" ht="37.5" x14ac:dyDescent="0.25">
      <c r="B945" s="54" t="str">
        <f>Calculations!A923</f>
        <v>S45</v>
      </c>
      <c r="C945" s="14" t="str">
        <f>Calculations!B923</f>
        <v>Wells House</v>
      </c>
      <c r="D945" s="9" t="str">
        <f>Calculations!C923</f>
        <v>Housing</v>
      </c>
      <c r="E945" s="31">
        <f>Calculations!D923</f>
        <v>0.159</v>
      </c>
      <c r="F945" s="31">
        <f>Calculations!H923</f>
        <v>0.159</v>
      </c>
      <c r="G945" s="31">
        <f>Calculations!L923</f>
        <v>100</v>
      </c>
      <c r="H945" s="31">
        <f>Calculations!G923</f>
        <v>0</v>
      </c>
      <c r="I945" s="31">
        <f>Calculations!K923</f>
        <v>0</v>
      </c>
      <c r="J945" s="31">
        <f>Calculations!F923</f>
        <v>0</v>
      </c>
      <c r="K945" s="31">
        <f>Calculations!J923</f>
        <v>0</v>
      </c>
      <c r="L945" s="31">
        <f>Calculations!E923</f>
        <v>0</v>
      </c>
      <c r="M945" s="31">
        <f>Calculations!I923</f>
        <v>0</v>
      </c>
      <c r="N945" s="31">
        <f>Calculations!P923</f>
        <v>0</v>
      </c>
      <c r="O945" s="31">
        <f>Calculations!U923</f>
        <v>0</v>
      </c>
      <c r="P945" s="31">
        <f>Calculations!N923</f>
        <v>0</v>
      </c>
      <c r="Q945" s="31">
        <f>Calculations!S923</f>
        <v>0</v>
      </c>
      <c r="R945" s="31">
        <f>Calculations!M923</f>
        <v>0</v>
      </c>
      <c r="S945" s="31">
        <f>Calculations!R923</f>
        <v>0</v>
      </c>
      <c r="T945" s="31">
        <f>Calculations!AA923</f>
        <v>0</v>
      </c>
      <c r="U945" s="31">
        <f>Calculations!AE923</f>
        <v>0</v>
      </c>
      <c r="V945" s="31">
        <f>Calculations!AB923</f>
        <v>0</v>
      </c>
      <c r="W945" s="31">
        <f>Calculations!AF923</f>
        <v>0</v>
      </c>
      <c r="X945" s="31">
        <f>Calculations!AC923</f>
        <v>0</v>
      </c>
      <c r="Y945" s="31">
        <f>Calculations!AG923</f>
        <v>0</v>
      </c>
      <c r="Z945" s="31">
        <f>Calculations!AD923</f>
        <v>0</v>
      </c>
      <c r="AA945" s="31">
        <f>Calculations!AH923</f>
        <v>0</v>
      </c>
      <c r="AB945" s="15" t="s">
        <v>64</v>
      </c>
      <c r="AC945" s="14" t="s">
        <v>2099</v>
      </c>
      <c r="AD945" s="22" t="s">
        <v>2107</v>
      </c>
      <c r="AE945" s="22" t="s">
        <v>2102</v>
      </c>
      <c r="AF945" s="22"/>
      <c r="AG945" s="14" t="s">
        <v>2122</v>
      </c>
    </row>
    <row r="946" spans="2:33" ht="37.5" x14ac:dyDescent="0.25">
      <c r="B946" s="54" t="str">
        <f>Calculations!A924</f>
        <v>S46</v>
      </c>
      <c r="C946" s="14" t="str">
        <f>Calculations!B924</f>
        <v>Ashton House, Union Street</v>
      </c>
      <c r="D946" s="9" t="str">
        <f>Calculations!C924</f>
        <v>Housing</v>
      </c>
      <c r="E946" s="31">
        <f>Calculations!D924</f>
        <v>0.85</v>
      </c>
      <c r="F946" s="31">
        <f>Calculations!H924</f>
        <v>0.85</v>
      </c>
      <c r="G946" s="31">
        <f>Calculations!L924</f>
        <v>100</v>
      </c>
      <c r="H946" s="31">
        <f>Calculations!G924</f>
        <v>0</v>
      </c>
      <c r="I946" s="31">
        <f>Calculations!K924</f>
        <v>0</v>
      </c>
      <c r="J946" s="31">
        <f>Calculations!F924</f>
        <v>0</v>
      </c>
      <c r="K946" s="31">
        <f>Calculations!J924</f>
        <v>0</v>
      </c>
      <c r="L946" s="31">
        <f>Calculations!E924</f>
        <v>0</v>
      </c>
      <c r="M946" s="31">
        <f>Calculations!I924</f>
        <v>0</v>
      </c>
      <c r="N946" s="31">
        <f>Calculations!P924</f>
        <v>0.03</v>
      </c>
      <c r="O946" s="31">
        <f>Calculations!U924</f>
        <v>3.5294117647058822</v>
      </c>
      <c r="P946" s="31">
        <f>Calculations!N924</f>
        <v>0</v>
      </c>
      <c r="Q946" s="31">
        <f>Calculations!S924</f>
        <v>0</v>
      </c>
      <c r="R946" s="31">
        <f>Calculations!M924</f>
        <v>0</v>
      </c>
      <c r="S946" s="31">
        <f>Calculations!R924</f>
        <v>0</v>
      </c>
      <c r="T946" s="31">
        <f>Calculations!AA924</f>
        <v>0</v>
      </c>
      <c r="U946" s="31">
        <f>Calculations!AE924</f>
        <v>0</v>
      </c>
      <c r="V946" s="31">
        <f>Calculations!AB924</f>
        <v>0</v>
      </c>
      <c r="W946" s="31">
        <f>Calculations!AF924</f>
        <v>0</v>
      </c>
      <c r="X946" s="31">
        <f>Calculations!AC924</f>
        <v>0</v>
      </c>
      <c r="Y946" s="31">
        <f>Calculations!AG924</f>
        <v>0</v>
      </c>
      <c r="Z946" s="31">
        <f>Calculations!AD924</f>
        <v>0</v>
      </c>
      <c r="AA946" s="31">
        <f>Calculations!AH924</f>
        <v>0</v>
      </c>
      <c r="AB946" s="15" t="s">
        <v>64</v>
      </c>
      <c r="AC946" s="14" t="s">
        <v>2098</v>
      </c>
      <c r="AD946" s="22" t="s">
        <v>2106</v>
      </c>
      <c r="AE946" s="22" t="s">
        <v>2101</v>
      </c>
      <c r="AF946" s="22"/>
      <c r="AG946" s="14" t="s">
        <v>2121</v>
      </c>
    </row>
    <row r="947" spans="2:33" ht="37.5" x14ac:dyDescent="0.25">
      <c r="B947" s="54" t="str">
        <f>Calculations!A925</f>
        <v>S47</v>
      </c>
      <c r="C947" s="14" t="str">
        <f>Calculations!B925</f>
        <v>Stow-on-the-Wold</v>
      </c>
      <c r="D947" s="9" t="str">
        <f>Calculations!C925</f>
        <v>Housing</v>
      </c>
      <c r="E947" s="31">
        <f>Calculations!D925</f>
        <v>0.35199999999999998</v>
      </c>
      <c r="F947" s="31">
        <f>Calculations!H925</f>
        <v>0.35199999999999998</v>
      </c>
      <c r="G947" s="31">
        <f>Calculations!L925</f>
        <v>100</v>
      </c>
      <c r="H947" s="31">
        <f>Calculations!G925</f>
        <v>0</v>
      </c>
      <c r="I947" s="31">
        <f>Calculations!K925</f>
        <v>0</v>
      </c>
      <c r="J947" s="31">
        <f>Calculations!F925</f>
        <v>0</v>
      </c>
      <c r="K947" s="31">
        <f>Calculations!J925</f>
        <v>0</v>
      </c>
      <c r="L947" s="31">
        <f>Calculations!E925</f>
        <v>0</v>
      </c>
      <c r="M947" s="31">
        <f>Calculations!I925</f>
        <v>0</v>
      </c>
      <c r="N947" s="31">
        <f>Calculations!P925</f>
        <v>0</v>
      </c>
      <c r="O947" s="31">
        <f>Calculations!U925</f>
        <v>0</v>
      </c>
      <c r="P947" s="31">
        <f>Calculations!N925</f>
        <v>0</v>
      </c>
      <c r="Q947" s="31">
        <f>Calculations!S925</f>
        <v>0</v>
      </c>
      <c r="R947" s="31">
        <f>Calculations!M925</f>
        <v>0</v>
      </c>
      <c r="S947" s="31">
        <f>Calculations!R925</f>
        <v>0</v>
      </c>
      <c r="T947" s="31">
        <f>Calculations!AA925</f>
        <v>0</v>
      </c>
      <c r="U947" s="31">
        <f>Calculations!AE925</f>
        <v>0</v>
      </c>
      <c r="V947" s="31">
        <f>Calculations!AB925</f>
        <v>0</v>
      </c>
      <c r="W947" s="31">
        <f>Calculations!AF925</f>
        <v>0</v>
      </c>
      <c r="X947" s="31">
        <f>Calculations!AC925</f>
        <v>0</v>
      </c>
      <c r="Y947" s="31">
        <f>Calculations!AG925</f>
        <v>0</v>
      </c>
      <c r="Z947" s="31">
        <f>Calculations!AD925</f>
        <v>0</v>
      </c>
      <c r="AA947" s="31">
        <f>Calculations!AH925</f>
        <v>0</v>
      </c>
      <c r="AB947" s="15" t="s">
        <v>64</v>
      </c>
      <c r="AC947" s="14" t="s">
        <v>2099</v>
      </c>
      <c r="AD947" s="22" t="s">
        <v>2107</v>
      </c>
      <c r="AE947" s="22" t="s">
        <v>2102</v>
      </c>
      <c r="AF947" s="22"/>
      <c r="AG947" s="14" t="s">
        <v>2122</v>
      </c>
    </row>
    <row r="948" spans="2:33" ht="37.5" x14ac:dyDescent="0.25">
      <c r="B948" s="54" t="str">
        <f>Calculations!A926</f>
        <v>S49</v>
      </c>
      <c r="C948" s="14" t="str">
        <f>Calculations!B926</f>
        <v>Land north of Griffin Close</v>
      </c>
      <c r="D948" s="9" t="str">
        <f>Calculations!C926</f>
        <v>Housing</v>
      </c>
      <c r="E948" s="31">
        <f>Calculations!D926</f>
        <v>2.52</v>
      </c>
      <c r="F948" s="31">
        <f>Calculations!H926</f>
        <v>2.52</v>
      </c>
      <c r="G948" s="31">
        <f>Calculations!L926</f>
        <v>100</v>
      </c>
      <c r="H948" s="31">
        <f>Calculations!G926</f>
        <v>0</v>
      </c>
      <c r="I948" s="31">
        <f>Calculations!K926</f>
        <v>0</v>
      </c>
      <c r="J948" s="31">
        <f>Calculations!F926</f>
        <v>0</v>
      </c>
      <c r="K948" s="31">
        <f>Calculations!J926</f>
        <v>0</v>
      </c>
      <c r="L948" s="31">
        <f>Calculations!E926</f>
        <v>0</v>
      </c>
      <c r="M948" s="31">
        <f>Calculations!I926</f>
        <v>0</v>
      </c>
      <c r="N948" s="31">
        <f>Calculations!P926</f>
        <v>2.5000000000000001E-2</v>
      </c>
      <c r="O948" s="31">
        <f>Calculations!U926</f>
        <v>0.9920634920634922</v>
      </c>
      <c r="P948" s="31">
        <f>Calculations!N926</f>
        <v>0</v>
      </c>
      <c r="Q948" s="31">
        <f>Calculations!S926</f>
        <v>0</v>
      </c>
      <c r="R948" s="31">
        <f>Calculations!M926</f>
        <v>0</v>
      </c>
      <c r="S948" s="31">
        <f>Calculations!R926</f>
        <v>0</v>
      </c>
      <c r="T948" s="31">
        <f>Calculations!AA926</f>
        <v>0</v>
      </c>
      <c r="U948" s="31">
        <f>Calculations!AE926</f>
        <v>0</v>
      </c>
      <c r="V948" s="31">
        <f>Calculations!AB926</f>
        <v>0</v>
      </c>
      <c r="W948" s="31">
        <f>Calculations!AF926</f>
        <v>0</v>
      </c>
      <c r="X948" s="31">
        <f>Calculations!AC926</f>
        <v>0</v>
      </c>
      <c r="Y948" s="31">
        <f>Calculations!AG926</f>
        <v>0</v>
      </c>
      <c r="Z948" s="31">
        <f>Calculations!AD926</f>
        <v>0</v>
      </c>
      <c r="AA948" s="31">
        <f>Calculations!AH926</f>
        <v>0</v>
      </c>
      <c r="AB948" s="15" t="s">
        <v>64</v>
      </c>
      <c r="AC948" s="14" t="s">
        <v>2098</v>
      </c>
      <c r="AD948" s="22" t="s">
        <v>2106</v>
      </c>
      <c r="AE948" s="22" t="s">
        <v>2101</v>
      </c>
      <c r="AF948" s="22"/>
      <c r="AG948" s="14" t="s">
        <v>2121</v>
      </c>
    </row>
    <row r="949" spans="2:33" ht="37.5" x14ac:dyDescent="0.25">
      <c r="B949" s="54" t="str">
        <f>Calculations!A927</f>
        <v>S5</v>
      </c>
      <c r="C949" s="14" t="str">
        <f>Calculations!B927</f>
        <v>50 King Georges Field</v>
      </c>
      <c r="D949" s="9" t="str">
        <f>Calculations!C927</f>
        <v>Housing</v>
      </c>
      <c r="E949" s="31">
        <f>Calculations!D927</f>
        <v>2.3E-2</v>
      </c>
      <c r="F949" s="31">
        <f>Calculations!H927</f>
        <v>2.3E-2</v>
      </c>
      <c r="G949" s="31">
        <f>Calculations!L927</f>
        <v>100</v>
      </c>
      <c r="H949" s="31">
        <f>Calculations!G927</f>
        <v>0</v>
      </c>
      <c r="I949" s="31">
        <f>Calculations!K927</f>
        <v>0</v>
      </c>
      <c r="J949" s="31">
        <f>Calculations!F927</f>
        <v>0</v>
      </c>
      <c r="K949" s="31">
        <f>Calculations!J927</f>
        <v>0</v>
      </c>
      <c r="L949" s="31">
        <f>Calculations!E927</f>
        <v>0</v>
      </c>
      <c r="M949" s="31">
        <f>Calculations!I927</f>
        <v>0</v>
      </c>
      <c r="N949" s="31">
        <f>Calculations!P927</f>
        <v>2E-3</v>
      </c>
      <c r="O949" s="31">
        <f>Calculations!U927</f>
        <v>8.695652173913043</v>
      </c>
      <c r="P949" s="31">
        <f>Calculations!N927</f>
        <v>0</v>
      </c>
      <c r="Q949" s="31">
        <f>Calculations!S927</f>
        <v>0</v>
      </c>
      <c r="R949" s="31">
        <f>Calculations!M927</f>
        <v>0</v>
      </c>
      <c r="S949" s="31">
        <f>Calculations!R927</f>
        <v>0</v>
      </c>
      <c r="T949" s="31">
        <f>Calculations!AA927</f>
        <v>0</v>
      </c>
      <c r="U949" s="31">
        <f>Calculations!AE927</f>
        <v>0</v>
      </c>
      <c r="V949" s="31">
        <f>Calculations!AB927</f>
        <v>0</v>
      </c>
      <c r="W949" s="31">
        <f>Calculations!AF927</f>
        <v>0</v>
      </c>
      <c r="X949" s="31">
        <f>Calculations!AC927</f>
        <v>0</v>
      </c>
      <c r="Y949" s="31">
        <f>Calculations!AG927</f>
        <v>0</v>
      </c>
      <c r="Z949" s="31">
        <f>Calculations!AD927</f>
        <v>0</v>
      </c>
      <c r="AA949" s="31">
        <f>Calculations!AH927</f>
        <v>0</v>
      </c>
      <c r="AB949" s="15" t="s">
        <v>64</v>
      </c>
      <c r="AC949" s="14" t="s">
        <v>2098</v>
      </c>
      <c r="AD949" s="22" t="s">
        <v>2106</v>
      </c>
      <c r="AE949" s="22" t="s">
        <v>2101</v>
      </c>
      <c r="AF949" s="22"/>
      <c r="AG949" s="14" t="s">
        <v>2121</v>
      </c>
    </row>
    <row r="950" spans="2:33" ht="37.5" x14ac:dyDescent="0.25">
      <c r="B950" s="54" t="str">
        <f>Calculations!A928</f>
        <v>S50</v>
      </c>
      <c r="C950" s="14" t="str">
        <f>Calculations!B928</f>
        <v>Land north-east of Griffin Close</v>
      </c>
      <c r="D950" s="9" t="str">
        <f>Calculations!C928</f>
        <v>Housing</v>
      </c>
      <c r="E950" s="31">
        <f>Calculations!D928</f>
        <v>2.4140000000000001</v>
      </c>
      <c r="F950" s="31">
        <f>Calculations!H928</f>
        <v>2.4140000000000001</v>
      </c>
      <c r="G950" s="31">
        <f>Calculations!L928</f>
        <v>100</v>
      </c>
      <c r="H950" s="31">
        <f>Calculations!G928</f>
        <v>0</v>
      </c>
      <c r="I950" s="31">
        <f>Calculations!K928</f>
        <v>0</v>
      </c>
      <c r="J950" s="31">
        <f>Calculations!F928</f>
        <v>0</v>
      </c>
      <c r="K950" s="31">
        <f>Calculations!J928</f>
        <v>0</v>
      </c>
      <c r="L950" s="31">
        <f>Calculations!E928</f>
        <v>0</v>
      </c>
      <c r="M950" s="31">
        <f>Calculations!I928</f>
        <v>0</v>
      </c>
      <c r="N950" s="31">
        <f>Calculations!P928</f>
        <v>0.11700000000000001</v>
      </c>
      <c r="O950" s="31">
        <f>Calculations!U928</f>
        <v>4.8467274233637117</v>
      </c>
      <c r="P950" s="31">
        <f>Calculations!N928</f>
        <v>0</v>
      </c>
      <c r="Q950" s="31">
        <f>Calculations!S928</f>
        <v>0</v>
      </c>
      <c r="R950" s="31">
        <f>Calculations!M928</f>
        <v>0</v>
      </c>
      <c r="S950" s="31">
        <f>Calculations!R928</f>
        <v>0</v>
      </c>
      <c r="T950" s="31">
        <f>Calculations!AA928</f>
        <v>0</v>
      </c>
      <c r="U950" s="31">
        <f>Calculations!AE928</f>
        <v>0</v>
      </c>
      <c r="V950" s="31">
        <f>Calculations!AB928</f>
        <v>0</v>
      </c>
      <c r="W950" s="31">
        <f>Calculations!AF928</f>
        <v>0</v>
      </c>
      <c r="X950" s="31">
        <f>Calculations!AC928</f>
        <v>0</v>
      </c>
      <c r="Y950" s="31">
        <f>Calculations!AG928</f>
        <v>0</v>
      </c>
      <c r="Z950" s="31">
        <f>Calculations!AD928</f>
        <v>0</v>
      </c>
      <c r="AA950" s="31">
        <f>Calculations!AH928</f>
        <v>0</v>
      </c>
      <c r="AB950" s="15" t="s">
        <v>64</v>
      </c>
      <c r="AC950" s="14" t="s">
        <v>2098</v>
      </c>
      <c r="AD950" s="22" t="s">
        <v>2106</v>
      </c>
      <c r="AE950" s="22" t="s">
        <v>2101</v>
      </c>
      <c r="AF950" s="22"/>
      <c r="AG950" s="14" t="s">
        <v>2121</v>
      </c>
    </row>
    <row r="951" spans="2:33" ht="37.5" x14ac:dyDescent="0.25">
      <c r="B951" s="54" t="str">
        <f>Calculations!A929</f>
        <v>S51</v>
      </c>
      <c r="C951" s="14" t="str">
        <f>Calculations!B929</f>
        <v>Land north of Stow and west of Fosse Way</v>
      </c>
      <c r="D951" s="9" t="str">
        <f>Calculations!C929</f>
        <v>Housing</v>
      </c>
      <c r="E951" s="31">
        <f>Calculations!D929</f>
        <v>1.4870000000000001</v>
      </c>
      <c r="F951" s="31">
        <f>Calculations!H929</f>
        <v>1.4870000000000001</v>
      </c>
      <c r="G951" s="31">
        <f>Calculations!L929</f>
        <v>100</v>
      </c>
      <c r="H951" s="31">
        <f>Calculations!G929</f>
        <v>0</v>
      </c>
      <c r="I951" s="31">
        <f>Calculations!K929</f>
        <v>0</v>
      </c>
      <c r="J951" s="31">
        <f>Calculations!F929</f>
        <v>0</v>
      </c>
      <c r="K951" s="31">
        <f>Calculations!J929</f>
        <v>0</v>
      </c>
      <c r="L951" s="31">
        <f>Calculations!E929</f>
        <v>0</v>
      </c>
      <c r="M951" s="31">
        <f>Calculations!I929</f>
        <v>0</v>
      </c>
      <c r="N951" s="31">
        <f>Calculations!P929</f>
        <v>0</v>
      </c>
      <c r="O951" s="31">
        <f>Calculations!U929</f>
        <v>0</v>
      </c>
      <c r="P951" s="31">
        <f>Calculations!N929</f>
        <v>0</v>
      </c>
      <c r="Q951" s="31">
        <f>Calculations!S929</f>
        <v>0</v>
      </c>
      <c r="R951" s="31">
        <f>Calculations!M929</f>
        <v>0</v>
      </c>
      <c r="S951" s="31">
        <f>Calculations!R929</f>
        <v>0</v>
      </c>
      <c r="T951" s="31">
        <f>Calculations!AA929</f>
        <v>0</v>
      </c>
      <c r="U951" s="31">
        <f>Calculations!AE929</f>
        <v>0</v>
      </c>
      <c r="V951" s="31">
        <f>Calculations!AB929</f>
        <v>0</v>
      </c>
      <c r="W951" s="31">
        <f>Calculations!AF929</f>
        <v>0</v>
      </c>
      <c r="X951" s="31">
        <f>Calculations!AC929</f>
        <v>0</v>
      </c>
      <c r="Y951" s="31">
        <f>Calculations!AG929</f>
        <v>0</v>
      </c>
      <c r="Z951" s="31">
        <f>Calculations!AD929</f>
        <v>0</v>
      </c>
      <c r="AA951" s="31">
        <f>Calculations!AH929</f>
        <v>0</v>
      </c>
      <c r="AB951" s="15" t="s">
        <v>64</v>
      </c>
      <c r="AC951" s="14" t="s">
        <v>2098</v>
      </c>
      <c r="AD951" s="22" t="s">
        <v>2106</v>
      </c>
      <c r="AE951" s="22" t="s">
        <v>2101</v>
      </c>
      <c r="AF951" s="22"/>
      <c r="AG951" s="14" t="s">
        <v>2121</v>
      </c>
    </row>
    <row r="952" spans="2:33" ht="25" x14ac:dyDescent="0.25">
      <c r="B952" s="54" t="str">
        <f>Calculations!A930</f>
        <v>S52</v>
      </c>
      <c r="C952" s="14" t="str">
        <f>Calculations!B930</f>
        <v>Land north of Well Lane</v>
      </c>
      <c r="D952" s="9" t="str">
        <f>Calculations!C930</f>
        <v>Housing</v>
      </c>
      <c r="E952" s="31">
        <f>Calculations!D930</f>
        <v>1.2070000000000001</v>
      </c>
      <c r="F952" s="31">
        <f>Calculations!H930</f>
        <v>1.2070000000000001</v>
      </c>
      <c r="G952" s="31">
        <f>Calculations!L930</f>
        <v>100</v>
      </c>
      <c r="H952" s="31">
        <f>Calculations!G930</f>
        <v>0</v>
      </c>
      <c r="I952" s="31">
        <f>Calculations!K930</f>
        <v>0</v>
      </c>
      <c r="J952" s="31">
        <f>Calculations!F930</f>
        <v>0</v>
      </c>
      <c r="K952" s="31">
        <f>Calculations!J930</f>
        <v>0</v>
      </c>
      <c r="L952" s="31">
        <f>Calculations!E930</f>
        <v>0</v>
      </c>
      <c r="M952" s="31">
        <f>Calculations!I930</f>
        <v>0</v>
      </c>
      <c r="N952" s="31">
        <f>Calculations!P930</f>
        <v>0.106</v>
      </c>
      <c r="O952" s="31">
        <f>Calculations!U930</f>
        <v>8.7821043910521954</v>
      </c>
      <c r="P952" s="31">
        <f>Calculations!N930</f>
        <v>2.1999999999999999E-2</v>
      </c>
      <c r="Q952" s="31">
        <f>Calculations!S930</f>
        <v>1.8227009113504555</v>
      </c>
      <c r="R952" s="31">
        <f>Calculations!M930</f>
        <v>0</v>
      </c>
      <c r="S952" s="31">
        <f>Calculations!R930</f>
        <v>0</v>
      </c>
      <c r="T952" s="31">
        <f>Calculations!AA930</f>
        <v>0</v>
      </c>
      <c r="U952" s="31">
        <f>Calculations!AE930</f>
        <v>0</v>
      </c>
      <c r="V952" s="31">
        <f>Calculations!AB930</f>
        <v>0</v>
      </c>
      <c r="W952" s="31">
        <f>Calculations!AF930</f>
        <v>0</v>
      </c>
      <c r="X952" s="31">
        <f>Calculations!AC930</f>
        <v>0</v>
      </c>
      <c r="Y952" s="31">
        <f>Calculations!AG930</f>
        <v>0</v>
      </c>
      <c r="Z952" s="31">
        <f>Calculations!AD930</f>
        <v>0</v>
      </c>
      <c r="AA952" s="31">
        <f>Calculations!AH930</f>
        <v>0</v>
      </c>
      <c r="AB952" s="15" t="s">
        <v>64</v>
      </c>
      <c r="AC952" s="14" t="s">
        <v>2097</v>
      </c>
      <c r="AD952" s="22" t="s">
        <v>2119</v>
      </c>
      <c r="AE952" s="22" t="s">
        <v>2120</v>
      </c>
      <c r="AF952" s="22"/>
      <c r="AG952" s="14" t="s">
        <v>2124</v>
      </c>
    </row>
    <row r="953" spans="2:33" ht="37.5" x14ac:dyDescent="0.25">
      <c r="B953" s="54" t="str">
        <f>Calculations!A931</f>
        <v>S54A</v>
      </c>
      <c r="C953" s="14" t="str">
        <f>Calculations!B931</f>
        <v>Land south of Stow and west of Fosse Way</v>
      </c>
      <c r="D953" s="9" t="str">
        <f>Calculations!C931</f>
        <v>Housing</v>
      </c>
      <c r="E953" s="31">
        <f>Calculations!D931</f>
        <v>16.87</v>
      </c>
      <c r="F953" s="31">
        <f>Calculations!H931</f>
        <v>16.87</v>
      </c>
      <c r="G953" s="31">
        <f>Calculations!L931</f>
        <v>100</v>
      </c>
      <c r="H953" s="31">
        <f>Calculations!G931</f>
        <v>0</v>
      </c>
      <c r="I953" s="31">
        <f>Calculations!K931</f>
        <v>0</v>
      </c>
      <c r="J953" s="31">
        <f>Calculations!F931</f>
        <v>0</v>
      </c>
      <c r="K953" s="31">
        <f>Calculations!J931</f>
        <v>0</v>
      </c>
      <c r="L953" s="31">
        <f>Calculations!E931</f>
        <v>0</v>
      </c>
      <c r="M953" s="31">
        <f>Calculations!I931</f>
        <v>0</v>
      </c>
      <c r="N953" s="31">
        <f>Calculations!P931</f>
        <v>0.13200000000000001</v>
      </c>
      <c r="O953" s="31">
        <f>Calculations!U931</f>
        <v>0.78245406046235921</v>
      </c>
      <c r="P953" s="31">
        <f>Calculations!N931</f>
        <v>0</v>
      </c>
      <c r="Q953" s="31">
        <f>Calculations!S931</f>
        <v>0</v>
      </c>
      <c r="R953" s="31">
        <f>Calculations!M931</f>
        <v>0</v>
      </c>
      <c r="S953" s="31">
        <f>Calculations!R931</f>
        <v>0</v>
      </c>
      <c r="T953" s="31">
        <f>Calculations!AA931</f>
        <v>0</v>
      </c>
      <c r="U953" s="31">
        <f>Calculations!AE931</f>
        <v>0</v>
      </c>
      <c r="V953" s="31">
        <f>Calculations!AB931</f>
        <v>0</v>
      </c>
      <c r="W953" s="31">
        <f>Calculations!AF931</f>
        <v>0</v>
      </c>
      <c r="X953" s="31">
        <f>Calculations!AC931</f>
        <v>0</v>
      </c>
      <c r="Y953" s="31">
        <f>Calculations!AG931</f>
        <v>0</v>
      </c>
      <c r="Z953" s="31">
        <f>Calculations!AD931</f>
        <v>0</v>
      </c>
      <c r="AA953" s="31">
        <f>Calculations!AH931</f>
        <v>0</v>
      </c>
      <c r="AB953" s="15" t="s">
        <v>64</v>
      </c>
      <c r="AC953" s="14" t="s">
        <v>2098</v>
      </c>
      <c r="AD953" s="22" t="s">
        <v>2106</v>
      </c>
      <c r="AE953" s="22" t="s">
        <v>2101</v>
      </c>
      <c r="AF953" s="22"/>
      <c r="AG953" s="14" t="s">
        <v>2121</v>
      </c>
    </row>
    <row r="954" spans="2:33" ht="37.5" x14ac:dyDescent="0.25">
      <c r="B954" s="54" t="str">
        <f>Calculations!A932</f>
        <v>S54B</v>
      </c>
      <c r="C954" s="14" t="str">
        <f>Calculations!B932</f>
        <v>Land south of Stow and west of Fosse Way (Excluded part of S_54 resubmission)</v>
      </c>
      <c r="D954" s="9" t="str">
        <f>Calculations!C932</f>
        <v>Housing</v>
      </c>
      <c r="E954" s="31">
        <f>Calculations!D932</f>
        <v>0.67900000000000005</v>
      </c>
      <c r="F954" s="31">
        <f>Calculations!H932</f>
        <v>0.67900000000000005</v>
      </c>
      <c r="G954" s="31">
        <f>Calculations!L932</f>
        <v>100</v>
      </c>
      <c r="H954" s="31">
        <f>Calculations!G932</f>
        <v>0</v>
      </c>
      <c r="I954" s="31">
        <f>Calculations!K932</f>
        <v>0</v>
      </c>
      <c r="J954" s="31">
        <f>Calculations!F932</f>
        <v>0</v>
      </c>
      <c r="K954" s="31">
        <f>Calculations!J932</f>
        <v>0</v>
      </c>
      <c r="L954" s="31">
        <f>Calculations!E932</f>
        <v>0</v>
      </c>
      <c r="M954" s="31">
        <f>Calculations!I932</f>
        <v>0</v>
      </c>
      <c r="N954" s="31">
        <f>Calculations!P932</f>
        <v>0</v>
      </c>
      <c r="O954" s="31">
        <f>Calculations!U932</f>
        <v>0</v>
      </c>
      <c r="P954" s="31">
        <f>Calculations!N932</f>
        <v>0</v>
      </c>
      <c r="Q954" s="31">
        <f>Calculations!S932</f>
        <v>0</v>
      </c>
      <c r="R954" s="31">
        <f>Calculations!M932</f>
        <v>0</v>
      </c>
      <c r="S954" s="31">
        <f>Calculations!R932</f>
        <v>0</v>
      </c>
      <c r="T954" s="31">
        <f>Calculations!AA932</f>
        <v>0</v>
      </c>
      <c r="U954" s="31">
        <f>Calculations!AE932</f>
        <v>0</v>
      </c>
      <c r="V954" s="31">
        <f>Calculations!AB932</f>
        <v>0</v>
      </c>
      <c r="W954" s="31">
        <f>Calculations!AF932</f>
        <v>0</v>
      </c>
      <c r="X954" s="31">
        <f>Calculations!AC932</f>
        <v>0</v>
      </c>
      <c r="Y954" s="31">
        <f>Calculations!AG932</f>
        <v>0</v>
      </c>
      <c r="Z954" s="31">
        <f>Calculations!AD932</f>
        <v>0</v>
      </c>
      <c r="AA954" s="31">
        <f>Calculations!AH932</f>
        <v>0</v>
      </c>
      <c r="AB954" s="15" t="s">
        <v>64</v>
      </c>
      <c r="AC954" s="14" t="s">
        <v>2099</v>
      </c>
      <c r="AD954" s="22" t="s">
        <v>2107</v>
      </c>
      <c r="AE954" s="22" t="s">
        <v>2102</v>
      </c>
      <c r="AF954" s="22"/>
      <c r="AG954" s="14" t="s">
        <v>2122</v>
      </c>
    </row>
    <row r="955" spans="2:33" ht="37.5" x14ac:dyDescent="0.25">
      <c r="B955" s="54" t="str">
        <f>Calculations!A933</f>
        <v>S54C</v>
      </c>
      <c r="C955" s="14" t="str">
        <f>Calculations!B933</f>
        <v>Land south of Bretton House</v>
      </c>
      <c r="D955" s="9" t="str">
        <f>Calculations!C933</f>
        <v>Housing</v>
      </c>
      <c r="E955" s="31">
        <f>Calculations!D933</f>
        <v>5.5720000000000001</v>
      </c>
      <c r="F955" s="31">
        <f>Calculations!H933</f>
        <v>5.5720000000000001</v>
      </c>
      <c r="G955" s="31">
        <f>Calculations!L933</f>
        <v>100</v>
      </c>
      <c r="H955" s="31">
        <f>Calculations!G933</f>
        <v>0</v>
      </c>
      <c r="I955" s="31">
        <f>Calculations!K933</f>
        <v>0</v>
      </c>
      <c r="J955" s="31">
        <f>Calculations!F933</f>
        <v>0</v>
      </c>
      <c r="K955" s="31">
        <f>Calculations!J933</f>
        <v>0</v>
      </c>
      <c r="L955" s="31">
        <f>Calculations!E933</f>
        <v>0</v>
      </c>
      <c r="M955" s="31">
        <f>Calculations!I933</f>
        <v>0</v>
      </c>
      <c r="N955" s="31">
        <f>Calculations!P933</f>
        <v>0.10299999999999999</v>
      </c>
      <c r="O955" s="31">
        <f>Calculations!U933</f>
        <v>1.8485283560660444</v>
      </c>
      <c r="P955" s="31">
        <f>Calculations!N933</f>
        <v>0</v>
      </c>
      <c r="Q955" s="31">
        <f>Calculations!S933</f>
        <v>0</v>
      </c>
      <c r="R955" s="31">
        <f>Calculations!M933</f>
        <v>0</v>
      </c>
      <c r="S955" s="31">
        <f>Calculations!R933</f>
        <v>0</v>
      </c>
      <c r="T955" s="31">
        <f>Calculations!AA933</f>
        <v>0</v>
      </c>
      <c r="U955" s="31">
        <f>Calculations!AE933</f>
        <v>0</v>
      </c>
      <c r="V955" s="31">
        <f>Calculations!AB933</f>
        <v>0</v>
      </c>
      <c r="W955" s="31">
        <f>Calculations!AF933</f>
        <v>0</v>
      </c>
      <c r="X955" s="31">
        <f>Calculations!AC933</f>
        <v>0</v>
      </c>
      <c r="Y955" s="31">
        <f>Calculations!AG933</f>
        <v>0</v>
      </c>
      <c r="Z955" s="31">
        <f>Calculations!AD933</f>
        <v>0</v>
      </c>
      <c r="AA955" s="31">
        <f>Calculations!AH933</f>
        <v>0</v>
      </c>
      <c r="AB955" s="15" t="s">
        <v>64</v>
      </c>
      <c r="AC955" s="14" t="s">
        <v>2098</v>
      </c>
      <c r="AD955" s="22" t="s">
        <v>2106</v>
      </c>
      <c r="AE955" s="22" t="s">
        <v>2101</v>
      </c>
      <c r="AF955" s="22"/>
      <c r="AG955" s="14" t="s">
        <v>2121</v>
      </c>
    </row>
    <row r="956" spans="2:33" ht="25" x14ac:dyDescent="0.25">
      <c r="B956" s="54" t="str">
        <f>Calculations!A934</f>
        <v>S55B</v>
      </c>
      <c r="C956" s="14" t="str">
        <f>Calculations!B934</f>
        <v>Land adjoining Tall Trees, Oddington Road</v>
      </c>
      <c r="D956" s="9" t="str">
        <f>Calculations!C934</f>
        <v>Housing</v>
      </c>
      <c r="E956" s="31">
        <f>Calculations!D934</f>
        <v>0.57999999999999996</v>
      </c>
      <c r="F956" s="31">
        <f>Calculations!H934</f>
        <v>0.57999999999999996</v>
      </c>
      <c r="G956" s="31">
        <f>Calculations!L934</f>
        <v>100</v>
      </c>
      <c r="H956" s="31">
        <f>Calculations!G934</f>
        <v>0</v>
      </c>
      <c r="I956" s="31">
        <f>Calculations!K934</f>
        <v>0</v>
      </c>
      <c r="J956" s="31">
        <f>Calculations!F934</f>
        <v>0</v>
      </c>
      <c r="K956" s="31">
        <f>Calculations!J934</f>
        <v>0</v>
      </c>
      <c r="L956" s="31">
        <f>Calculations!E934</f>
        <v>0</v>
      </c>
      <c r="M956" s="31">
        <f>Calculations!I934</f>
        <v>0</v>
      </c>
      <c r="N956" s="31">
        <f>Calculations!P934</f>
        <v>2.1999999999999999E-2</v>
      </c>
      <c r="O956" s="31">
        <f>Calculations!U934</f>
        <v>3.7931034482758621</v>
      </c>
      <c r="P956" s="31">
        <f>Calculations!N934</f>
        <v>7.0000000000000001E-3</v>
      </c>
      <c r="Q956" s="31">
        <f>Calculations!S934</f>
        <v>1.2068965517241381</v>
      </c>
      <c r="R956" s="31">
        <f>Calculations!M934</f>
        <v>0</v>
      </c>
      <c r="S956" s="31">
        <f>Calculations!R934</f>
        <v>0</v>
      </c>
      <c r="T956" s="31">
        <f>Calculations!AA934</f>
        <v>0</v>
      </c>
      <c r="U956" s="31">
        <f>Calculations!AE934</f>
        <v>0</v>
      </c>
      <c r="V956" s="31">
        <f>Calculations!AB934</f>
        <v>0</v>
      </c>
      <c r="W956" s="31">
        <f>Calculations!AF934</f>
        <v>0</v>
      </c>
      <c r="X956" s="31">
        <f>Calculations!AC934</f>
        <v>0</v>
      </c>
      <c r="Y956" s="31">
        <f>Calculations!AG934</f>
        <v>0</v>
      </c>
      <c r="Z956" s="31">
        <f>Calculations!AD934</f>
        <v>0</v>
      </c>
      <c r="AA956" s="31">
        <f>Calculations!AH934</f>
        <v>0</v>
      </c>
      <c r="AB956" s="15" t="s">
        <v>64</v>
      </c>
      <c r="AC956" s="14" t="s">
        <v>2097</v>
      </c>
      <c r="AD956" s="22" t="s">
        <v>2119</v>
      </c>
      <c r="AE956" s="22" t="s">
        <v>2120</v>
      </c>
      <c r="AF956" s="22"/>
      <c r="AG956" s="14" t="s">
        <v>2124</v>
      </c>
    </row>
    <row r="957" spans="2:33" ht="37.5" x14ac:dyDescent="0.25">
      <c r="B957" s="54" t="str">
        <f>Calculations!A935</f>
        <v>S56</v>
      </c>
      <c r="C957" s="14" t="str">
        <f>Calculations!B935</f>
        <v>Victoria House</v>
      </c>
      <c r="D957" s="9" t="str">
        <f>Calculations!C935</f>
        <v>Housing</v>
      </c>
      <c r="E957" s="31">
        <f>Calculations!D935</f>
        <v>7.0000000000000001E-3</v>
      </c>
      <c r="F957" s="31">
        <f>Calculations!H935</f>
        <v>7.0000000000000001E-3</v>
      </c>
      <c r="G957" s="31">
        <f>Calculations!L935</f>
        <v>100</v>
      </c>
      <c r="H957" s="31">
        <f>Calculations!G935</f>
        <v>0</v>
      </c>
      <c r="I957" s="31">
        <f>Calculations!K935</f>
        <v>0</v>
      </c>
      <c r="J957" s="31">
        <f>Calculations!F935</f>
        <v>0</v>
      </c>
      <c r="K957" s="31">
        <f>Calculations!J935</f>
        <v>0</v>
      </c>
      <c r="L957" s="31">
        <f>Calculations!E935</f>
        <v>0</v>
      </c>
      <c r="M957" s="31">
        <f>Calculations!I935</f>
        <v>0</v>
      </c>
      <c r="N957" s="31">
        <f>Calculations!P935</f>
        <v>0</v>
      </c>
      <c r="O957" s="31">
        <f>Calculations!U935</f>
        <v>0</v>
      </c>
      <c r="P957" s="31">
        <f>Calculations!N935</f>
        <v>0</v>
      </c>
      <c r="Q957" s="31">
        <f>Calculations!S935</f>
        <v>0</v>
      </c>
      <c r="R957" s="31">
        <f>Calculations!M935</f>
        <v>0</v>
      </c>
      <c r="S957" s="31">
        <f>Calculations!R935</f>
        <v>0</v>
      </c>
      <c r="T957" s="31">
        <f>Calculations!AA935</f>
        <v>0</v>
      </c>
      <c r="U957" s="31">
        <f>Calculations!AE935</f>
        <v>0</v>
      </c>
      <c r="V957" s="31">
        <f>Calculations!AB935</f>
        <v>0</v>
      </c>
      <c r="W957" s="31">
        <f>Calculations!AF935</f>
        <v>0</v>
      </c>
      <c r="X957" s="31">
        <f>Calculations!AC935</f>
        <v>0</v>
      </c>
      <c r="Y957" s="31">
        <f>Calculations!AG935</f>
        <v>0</v>
      </c>
      <c r="Z957" s="31">
        <f>Calculations!AD935</f>
        <v>0</v>
      </c>
      <c r="AA957" s="31">
        <f>Calculations!AH935</f>
        <v>0</v>
      </c>
      <c r="AB957" s="15" t="s">
        <v>64</v>
      </c>
      <c r="AC957" s="14" t="s">
        <v>2099</v>
      </c>
      <c r="AD957" s="22" t="s">
        <v>2107</v>
      </c>
      <c r="AE957" s="22" t="s">
        <v>2102</v>
      </c>
      <c r="AF957" s="22"/>
      <c r="AG957" s="14" t="s">
        <v>2122</v>
      </c>
    </row>
    <row r="958" spans="2:33" ht="37.5" x14ac:dyDescent="0.25">
      <c r="B958" s="54" t="str">
        <f>Calculations!A936</f>
        <v>S57</v>
      </c>
      <c r="C958" s="14" t="str">
        <f>Calculations!B936</f>
        <v>Land south of Maugersbury Road</v>
      </c>
      <c r="D958" s="9" t="str">
        <f>Calculations!C936</f>
        <v>Housing</v>
      </c>
      <c r="E958" s="31">
        <f>Calculations!D936</f>
        <v>0.82299999999999995</v>
      </c>
      <c r="F958" s="31">
        <f>Calculations!H936</f>
        <v>0.82299999999999995</v>
      </c>
      <c r="G958" s="31">
        <f>Calculations!L936</f>
        <v>100</v>
      </c>
      <c r="H958" s="31">
        <f>Calculations!G936</f>
        <v>0</v>
      </c>
      <c r="I958" s="31">
        <f>Calculations!K936</f>
        <v>0</v>
      </c>
      <c r="J958" s="31">
        <f>Calculations!F936</f>
        <v>0</v>
      </c>
      <c r="K958" s="31">
        <f>Calculations!J936</f>
        <v>0</v>
      </c>
      <c r="L958" s="31">
        <f>Calculations!E936</f>
        <v>0</v>
      </c>
      <c r="M958" s="31">
        <f>Calculations!I936</f>
        <v>0</v>
      </c>
      <c r="N958" s="31">
        <f>Calculations!P936</f>
        <v>0</v>
      </c>
      <c r="O958" s="31">
        <f>Calculations!U936</f>
        <v>0</v>
      </c>
      <c r="P958" s="31">
        <f>Calculations!N936</f>
        <v>0</v>
      </c>
      <c r="Q958" s="31">
        <f>Calculations!S936</f>
        <v>0</v>
      </c>
      <c r="R958" s="31">
        <f>Calculations!M936</f>
        <v>0</v>
      </c>
      <c r="S958" s="31">
        <f>Calculations!R936</f>
        <v>0</v>
      </c>
      <c r="T958" s="31">
        <f>Calculations!AA936</f>
        <v>0</v>
      </c>
      <c r="U958" s="31">
        <f>Calculations!AE936</f>
        <v>0</v>
      </c>
      <c r="V958" s="31">
        <f>Calculations!AB936</f>
        <v>0</v>
      </c>
      <c r="W958" s="31">
        <f>Calculations!AF936</f>
        <v>0</v>
      </c>
      <c r="X958" s="31">
        <f>Calculations!AC936</f>
        <v>0</v>
      </c>
      <c r="Y958" s="31">
        <f>Calculations!AG936</f>
        <v>0</v>
      </c>
      <c r="Z958" s="31">
        <f>Calculations!AD936</f>
        <v>0</v>
      </c>
      <c r="AA958" s="31">
        <f>Calculations!AH936</f>
        <v>0</v>
      </c>
      <c r="AB958" s="15" t="s">
        <v>64</v>
      </c>
      <c r="AC958" s="14" t="s">
        <v>2099</v>
      </c>
      <c r="AD958" s="22" t="s">
        <v>2107</v>
      </c>
      <c r="AE958" s="22" t="s">
        <v>2102</v>
      </c>
      <c r="AF958" s="22"/>
      <c r="AG958" s="14" t="s">
        <v>2122</v>
      </c>
    </row>
    <row r="959" spans="2:33" ht="37.5" x14ac:dyDescent="0.25">
      <c r="B959" s="54" t="str">
        <f>Calculations!A937</f>
        <v>S58</v>
      </c>
      <c r="C959" s="14" t="str">
        <f>Calculations!B937</f>
        <v>Stow Surgery, Well Lane</v>
      </c>
      <c r="D959" s="9" t="str">
        <f>Calculations!C937</f>
        <v>Housing</v>
      </c>
      <c r="E959" s="31">
        <f>Calculations!D937</f>
        <v>8.5999999999999993E-2</v>
      </c>
      <c r="F959" s="31">
        <f>Calculations!H937</f>
        <v>8.5999999999999993E-2</v>
      </c>
      <c r="G959" s="31">
        <f>Calculations!L937</f>
        <v>100</v>
      </c>
      <c r="H959" s="31">
        <f>Calculations!G937</f>
        <v>0</v>
      </c>
      <c r="I959" s="31">
        <f>Calculations!K937</f>
        <v>0</v>
      </c>
      <c r="J959" s="31">
        <f>Calculations!F937</f>
        <v>0</v>
      </c>
      <c r="K959" s="31">
        <f>Calculations!J937</f>
        <v>0</v>
      </c>
      <c r="L959" s="31">
        <f>Calculations!E937</f>
        <v>0</v>
      </c>
      <c r="M959" s="31">
        <f>Calculations!I937</f>
        <v>0</v>
      </c>
      <c r="N959" s="31">
        <f>Calculations!P937</f>
        <v>0</v>
      </c>
      <c r="O959" s="31">
        <f>Calculations!U937</f>
        <v>0</v>
      </c>
      <c r="P959" s="31">
        <f>Calculations!N937</f>
        <v>0</v>
      </c>
      <c r="Q959" s="31">
        <f>Calculations!S937</f>
        <v>0</v>
      </c>
      <c r="R959" s="31">
        <f>Calculations!M937</f>
        <v>0</v>
      </c>
      <c r="S959" s="31">
        <f>Calculations!R937</f>
        <v>0</v>
      </c>
      <c r="T959" s="31">
        <f>Calculations!AA937</f>
        <v>0</v>
      </c>
      <c r="U959" s="31">
        <f>Calculations!AE937</f>
        <v>0</v>
      </c>
      <c r="V959" s="31">
        <f>Calculations!AB937</f>
        <v>0</v>
      </c>
      <c r="W959" s="31">
        <f>Calculations!AF937</f>
        <v>0</v>
      </c>
      <c r="X959" s="31">
        <f>Calculations!AC937</f>
        <v>0</v>
      </c>
      <c r="Y959" s="31">
        <f>Calculations!AG937</f>
        <v>0</v>
      </c>
      <c r="Z959" s="31">
        <f>Calculations!AD937</f>
        <v>0</v>
      </c>
      <c r="AA959" s="31">
        <f>Calculations!AH937</f>
        <v>0</v>
      </c>
      <c r="AB959" s="15" t="s">
        <v>64</v>
      </c>
      <c r="AC959" s="14" t="s">
        <v>2099</v>
      </c>
      <c r="AD959" s="22" t="s">
        <v>2107</v>
      </c>
      <c r="AE959" s="22" t="s">
        <v>2102</v>
      </c>
      <c r="AF959" s="22"/>
      <c r="AG959" s="14" t="s">
        <v>2122</v>
      </c>
    </row>
    <row r="960" spans="2:33" ht="37.5" x14ac:dyDescent="0.25">
      <c r="B960" s="54" t="str">
        <f>Calculations!A938</f>
        <v>S59</v>
      </c>
      <c r="C960" s="14" t="str">
        <f>Calculations!B938</f>
        <v>Stow-on-the-Wold</v>
      </c>
      <c r="D960" s="9" t="str">
        <f>Calculations!C938</f>
        <v>Housing</v>
      </c>
      <c r="E960" s="31">
        <f>Calculations!D938</f>
        <v>0.48199999999999998</v>
      </c>
      <c r="F960" s="31">
        <f>Calculations!H938</f>
        <v>0.48199999999999998</v>
      </c>
      <c r="G960" s="31">
        <f>Calculations!L938</f>
        <v>100</v>
      </c>
      <c r="H960" s="31">
        <f>Calculations!G938</f>
        <v>0</v>
      </c>
      <c r="I960" s="31">
        <f>Calculations!K938</f>
        <v>0</v>
      </c>
      <c r="J960" s="31">
        <f>Calculations!F938</f>
        <v>0</v>
      </c>
      <c r="K960" s="31">
        <f>Calculations!J938</f>
        <v>0</v>
      </c>
      <c r="L960" s="31">
        <f>Calculations!E938</f>
        <v>0</v>
      </c>
      <c r="M960" s="31">
        <f>Calculations!I938</f>
        <v>0</v>
      </c>
      <c r="N960" s="31">
        <f>Calculations!P938</f>
        <v>0</v>
      </c>
      <c r="O960" s="31">
        <f>Calculations!U938</f>
        <v>0</v>
      </c>
      <c r="P960" s="31">
        <f>Calculations!N938</f>
        <v>0</v>
      </c>
      <c r="Q960" s="31">
        <f>Calculations!S938</f>
        <v>0</v>
      </c>
      <c r="R960" s="31">
        <f>Calculations!M938</f>
        <v>0</v>
      </c>
      <c r="S960" s="31">
        <f>Calculations!R938</f>
        <v>0</v>
      </c>
      <c r="T960" s="31">
        <f>Calculations!AA938</f>
        <v>0</v>
      </c>
      <c r="U960" s="31">
        <f>Calculations!AE938</f>
        <v>0</v>
      </c>
      <c r="V960" s="31">
        <f>Calculations!AB938</f>
        <v>0</v>
      </c>
      <c r="W960" s="31">
        <f>Calculations!AF938</f>
        <v>0</v>
      </c>
      <c r="X960" s="31">
        <f>Calculations!AC938</f>
        <v>0</v>
      </c>
      <c r="Y960" s="31">
        <f>Calculations!AG938</f>
        <v>0</v>
      </c>
      <c r="Z960" s="31">
        <f>Calculations!AD938</f>
        <v>0</v>
      </c>
      <c r="AA960" s="31">
        <f>Calculations!AH938</f>
        <v>0</v>
      </c>
      <c r="AB960" s="15" t="s">
        <v>64</v>
      </c>
      <c r="AC960" s="14" t="s">
        <v>2099</v>
      </c>
      <c r="AD960" s="22" t="s">
        <v>2107</v>
      </c>
      <c r="AE960" s="22" t="s">
        <v>2102</v>
      </c>
      <c r="AF960" s="22"/>
      <c r="AG960" s="14" t="s">
        <v>2122</v>
      </c>
    </row>
    <row r="961" spans="2:33" ht="25" x14ac:dyDescent="0.25">
      <c r="B961" s="54" t="str">
        <f>Calculations!A939</f>
        <v>S60</v>
      </c>
      <c r="C961" s="14" t="str">
        <f>Calculations!B939</f>
        <v>Stow Fair Site</v>
      </c>
      <c r="D961" s="9" t="str">
        <f>Calculations!C939</f>
        <v>Housing</v>
      </c>
      <c r="E961" s="31">
        <f>Calculations!D939</f>
        <v>6.4240000000000004</v>
      </c>
      <c r="F961" s="31">
        <f>Calculations!H939</f>
        <v>6.4240000000000004</v>
      </c>
      <c r="G961" s="31">
        <f>Calculations!L939</f>
        <v>100</v>
      </c>
      <c r="H961" s="31">
        <f>Calculations!G939</f>
        <v>0</v>
      </c>
      <c r="I961" s="31">
        <f>Calculations!K939</f>
        <v>0</v>
      </c>
      <c r="J961" s="31">
        <f>Calculations!F939</f>
        <v>0</v>
      </c>
      <c r="K961" s="31">
        <f>Calculations!J939</f>
        <v>0</v>
      </c>
      <c r="L961" s="31">
        <f>Calculations!E939</f>
        <v>0</v>
      </c>
      <c r="M961" s="31">
        <f>Calculations!I939</f>
        <v>0</v>
      </c>
      <c r="N961" s="31">
        <f>Calculations!P939</f>
        <v>0.33300000000000002</v>
      </c>
      <c r="O961" s="31">
        <f>Calculations!U939</f>
        <v>5.1836861768368614</v>
      </c>
      <c r="P961" s="31">
        <f>Calculations!N939</f>
        <v>0.17699999999999999</v>
      </c>
      <c r="Q961" s="31">
        <f>Calculations!S939</f>
        <v>2.7552926525529262</v>
      </c>
      <c r="R961" s="31">
        <f>Calculations!M939</f>
        <v>0.105</v>
      </c>
      <c r="S961" s="31">
        <f>Calculations!R939</f>
        <v>1.6344956413449563</v>
      </c>
      <c r="T961" s="31">
        <f>Calculations!AA939</f>
        <v>0</v>
      </c>
      <c r="U961" s="31">
        <f>Calculations!AE939</f>
        <v>0</v>
      </c>
      <c r="V961" s="31">
        <f>Calculations!AB939</f>
        <v>0</v>
      </c>
      <c r="W961" s="31">
        <f>Calculations!AF939</f>
        <v>0</v>
      </c>
      <c r="X961" s="31">
        <f>Calculations!AC939</f>
        <v>0</v>
      </c>
      <c r="Y961" s="31">
        <f>Calculations!AG939</f>
        <v>0</v>
      </c>
      <c r="Z961" s="31">
        <f>Calculations!AD939</f>
        <v>0</v>
      </c>
      <c r="AA961" s="31">
        <f>Calculations!AH939</f>
        <v>0</v>
      </c>
      <c r="AB961" s="15" t="s">
        <v>64</v>
      </c>
      <c r="AC961" s="14" t="s">
        <v>2097</v>
      </c>
      <c r="AD961" s="22" t="s">
        <v>2119</v>
      </c>
      <c r="AE961" s="22" t="s">
        <v>2120</v>
      </c>
      <c r="AF961" s="22"/>
      <c r="AG961" s="14" t="s">
        <v>2124</v>
      </c>
    </row>
    <row r="962" spans="2:33" ht="37.5" x14ac:dyDescent="0.25">
      <c r="B962" s="54" t="str">
        <f>Calculations!A940</f>
        <v>S61</v>
      </c>
      <c r="C962" s="14" t="str">
        <f>Calculations!B940</f>
        <v>Land east of Roman Road</v>
      </c>
      <c r="D962" s="9" t="str">
        <f>Calculations!C940</f>
        <v>Housing</v>
      </c>
      <c r="E962" s="31">
        <f>Calculations!D940</f>
        <v>13.089</v>
      </c>
      <c r="F962" s="31">
        <f>Calculations!H940</f>
        <v>13.089</v>
      </c>
      <c r="G962" s="31">
        <f>Calculations!L940</f>
        <v>100</v>
      </c>
      <c r="H962" s="31">
        <f>Calculations!G940</f>
        <v>0</v>
      </c>
      <c r="I962" s="31">
        <f>Calculations!K940</f>
        <v>0</v>
      </c>
      <c r="J962" s="31">
        <f>Calculations!F940</f>
        <v>0</v>
      </c>
      <c r="K962" s="31">
        <f>Calculations!J940</f>
        <v>0</v>
      </c>
      <c r="L962" s="31">
        <f>Calculations!E940</f>
        <v>0</v>
      </c>
      <c r="M962" s="31">
        <f>Calculations!I940</f>
        <v>0</v>
      </c>
      <c r="N962" s="31">
        <f>Calculations!P940</f>
        <v>0</v>
      </c>
      <c r="O962" s="31">
        <f>Calculations!U940</f>
        <v>0</v>
      </c>
      <c r="P962" s="31">
        <f>Calculations!N940</f>
        <v>0</v>
      </c>
      <c r="Q962" s="31">
        <f>Calculations!S940</f>
        <v>0</v>
      </c>
      <c r="R962" s="31">
        <f>Calculations!M940</f>
        <v>0</v>
      </c>
      <c r="S962" s="31">
        <f>Calculations!R940</f>
        <v>0</v>
      </c>
      <c r="T962" s="31">
        <f>Calculations!AA940</f>
        <v>0</v>
      </c>
      <c r="U962" s="31">
        <f>Calculations!AE940</f>
        <v>0</v>
      </c>
      <c r="V962" s="31">
        <f>Calculations!AB940</f>
        <v>0</v>
      </c>
      <c r="W962" s="31">
        <f>Calculations!AF940</f>
        <v>0</v>
      </c>
      <c r="X962" s="31">
        <f>Calculations!AC940</f>
        <v>0</v>
      </c>
      <c r="Y962" s="31">
        <f>Calculations!AG940</f>
        <v>0</v>
      </c>
      <c r="Z962" s="31">
        <f>Calculations!AD940</f>
        <v>0</v>
      </c>
      <c r="AA962" s="31">
        <f>Calculations!AH940</f>
        <v>0</v>
      </c>
      <c r="AB962" s="15" t="s">
        <v>64</v>
      </c>
      <c r="AC962" s="14" t="s">
        <v>2098</v>
      </c>
      <c r="AD962" s="22" t="s">
        <v>2106</v>
      </c>
      <c r="AE962" s="22" t="s">
        <v>2101</v>
      </c>
      <c r="AF962" s="22"/>
      <c r="AG962" s="14" t="s">
        <v>2121</v>
      </c>
    </row>
    <row r="963" spans="2:33" ht="37.5" x14ac:dyDescent="0.25">
      <c r="B963" s="54" t="str">
        <f>Calculations!A941</f>
        <v>S62</v>
      </c>
      <c r="C963" s="14" t="str">
        <f>Calculations!B941</f>
        <v>Stow-on-the-Wold</v>
      </c>
      <c r="D963" s="9" t="str">
        <f>Calculations!C941</f>
        <v>Housing</v>
      </c>
      <c r="E963" s="31">
        <f>Calculations!D941</f>
        <v>0.11700000000000001</v>
      </c>
      <c r="F963" s="31">
        <f>Calculations!H941</f>
        <v>0.11700000000000001</v>
      </c>
      <c r="G963" s="31">
        <f>Calculations!L941</f>
        <v>100</v>
      </c>
      <c r="H963" s="31">
        <f>Calculations!G941</f>
        <v>0</v>
      </c>
      <c r="I963" s="31">
        <f>Calculations!K941</f>
        <v>0</v>
      </c>
      <c r="J963" s="31">
        <f>Calculations!F941</f>
        <v>0</v>
      </c>
      <c r="K963" s="31">
        <f>Calculations!J941</f>
        <v>0</v>
      </c>
      <c r="L963" s="31">
        <f>Calculations!E941</f>
        <v>0</v>
      </c>
      <c r="M963" s="31">
        <f>Calculations!I941</f>
        <v>0</v>
      </c>
      <c r="N963" s="31">
        <f>Calculations!P941</f>
        <v>0</v>
      </c>
      <c r="O963" s="31">
        <f>Calculations!U941</f>
        <v>0</v>
      </c>
      <c r="P963" s="31">
        <f>Calculations!N941</f>
        <v>0</v>
      </c>
      <c r="Q963" s="31">
        <f>Calculations!S941</f>
        <v>0</v>
      </c>
      <c r="R963" s="31">
        <f>Calculations!M941</f>
        <v>0</v>
      </c>
      <c r="S963" s="31">
        <f>Calculations!R941</f>
        <v>0</v>
      </c>
      <c r="T963" s="31">
        <f>Calculations!AA941</f>
        <v>0</v>
      </c>
      <c r="U963" s="31">
        <f>Calculations!AE941</f>
        <v>0</v>
      </c>
      <c r="V963" s="31">
        <f>Calculations!AB941</f>
        <v>0</v>
      </c>
      <c r="W963" s="31">
        <f>Calculations!AF941</f>
        <v>0</v>
      </c>
      <c r="X963" s="31">
        <f>Calculations!AC941</f>
        <v>0</v>
      </c>
      <c r="Y963" s="31">
        <f>Calculations!AG941</f>
        <v>0</v>
      </c>
      <c r="Z963" s="31">
        <f>Calculations!AD941</f>
        <v>0</v>
      </c>
      <c r="AA963" s="31">
        <f>Calculations!AH941</f>
        <v>0</v>
      </c>
      <c r="AB963" s="15" t="s">
        <v>64</v>
      </c>
      <c r="AC963" s="14" t="s">
        <v>2099</v>
      </c>
      <c r="AD963" s="22" t="s">
        <v>2107</v>
      </c>
      <c r="AE963" s="22" t="s">
        <v>2102</v>
      </c>
      <c r="AF963" s="22"/>
      <c r="AG963" s="14" t="s">
        <v>2122</v>
      </c>
    </row>
    <row r="964" spans="2:33" ht="37.5" x14ac:dyDescent="0.25">
      <c r="B964" s="54" t="str">
        <f>Calculations!A942</f>
        <v>S63</v>
      </c>
      <c r="C964" s="14" t="str">
        <f>Calculations!B942</f>
        <v>Stow-on-the-Wold</v>
      </c>
      <c r="D964" s="9" t="str">
        <f>Calculations!C942</f>
        <v>Housing</v>
      </c>
      <c r="E964" s="31">
        <f>Calculations!D942</f>
        <v>0.25900000000000001</v>
      </c>
      <c r="F964" s="31">
        <f>Calculations!H942</f>
        <v>0.25900000000000001</v>
      </c>
      <c r="G964" s="31">
        <f>Calculations!L942</f>
        <v>100</v>
      </c>
      <c r="H964" s="31">
        <f>Calculations!G942</f>
        <v>0</v>
      </c>
      <c r="I964" s="31">
        <f>Calculations!K942</f>
        <v>0</v>
      </c>
      <c r="J964" s="31">
        <f>Calculations!F942</f>
        <v>0</v>
      </c>
      <c r="K964" s="31">
        <f>Calculations!J942</f>
        <v>0</v>
      </c>
      <c r="L964" s="31">
        <f>Calculations!E942</f>
        <v>0</v>
      </c>
      <c r="M964" s="31">
        <f>Calculations!I942</f>
        <v>0</v>
      </c>
      <c r="N964" s="31">
        <f>Calculations!P942</f>
        <v>0</v>
      </c>
      <c r="O964" s="31">
        <f>Calculations!U942</f>
        <v>0</v>
      </c>
      <c r="P964" s="31">
        <f>Calculations!N942</f>
        <v>0</v>
      </c>
      <c r="Q964" s="31">
        <f>Calculations!S942</f>
        <v>0</v>
      </c>
      <c r="R964" s="31">
        <f>Calculations!M942</f>
        <v>0</v>
      </c>
      <c r="S964" s="31">
        <f>Calculations!R942</f>
        <v>0</v>
      </c>
      <c r="T964" s="31">
        <f>Calculations!AA942</f>
        <v>0</v>
      </c>
      <c r="U964" s="31">
        <f>Calculations!AE942</f>
        <v>0</v>
      </c>
      <c r="V964" s="31">
        <f>Calculations!AB942</f>
        <v>0</v>
      </c>
      <c r="W964" s="31">
        <f>Calculations!AF942</f>
        <v>0</v>
      </c>
      <c r="X964" s="31">
        <f>Calculations!AC942</f>
        <v>0</v>
      </c>
      <c r="Y964" s="31">
        <f>Calculations!AG942</f>
        <v>0</v>
      </c>
      <c r="Z964" s="31">
        <f>Calculations!AD942</f>
        <v>0</v>
      </c>
      <c r="AA964" s="31">
        <f>Calculations!AH942</f>
        <v>0</v>
      </c>
      <c r="AB964" s="15" t="s">
        <v>64</v>
      </c>
      <c r="AC964" s="14" t="s">
        <v>2099</v>
      </c>
      <c r="AD964" s="22" t="s">
        <v>2107</v>
      </c>
      <c r="AE964" s="22" t="s">
        <v>2102</v>
      </c>
      <c r="AF964" s="22"/>
      <c r="AG964" s="14" t="s">
        <v>2122</v>
      </c>
    </row>
    <row r="965" spans="2:33" ht="25" x14ac:dyDescent="0.25">
      <c r="B965" s="54" t="str">
        <f>Calculations!A943</f>
        <v>S64</v>
      </c>
      <c r="C965" s="14" t="str">
        <f>Calculations!B943</f>
        <v>Stow-on-the-Wold</v>
      </c>
      <c r="D965" s="9" t="str">
        <f>Calculations!C943</f>
        <v>Housing</v>
      </c>
      <c r="E965" s="31">
        <f>Calculations!D943</f>
        <v>0.36799999999999999</v>
      </c>
      <c r="F965" s="31">
        <f>Calculations!H943</f>
        <v>0.36799999999999999</v>
      </c>
      <c r="G965" s="31">
        <f>Calculations!L943</f>
        <v>100</v>
      </c>
      <c r="H965" s="31">
        <f>Calculations!G943</f>
        <v>0</v>
      </c>
      <c r="I965" s="31">
        <f>Calculations!K943</f>
        <v>0</v>
      </c>
      <c r="J965" s="31">
        <f>Calculations!F943</f>
        <v>0</v>
      </c>
      <c r="K965" s="31">
        <f>Calculations!J943</f>
        <v>0</v>
      </c>
      <c r="L965" s="31">
        <f>Calculations!E943</f>
        <v>0</v>
      </c>
      <c r="M965" s="31">
        <f>Calculations!I943</f>
        <v>0</v>
      </c>
      <c r="N965" s="31">
        <f>Calculations!P943</f>
        <v>0.216</v>
      </c>
      <c r="O965" s="31">
        <f>Calculations!U943</f>
        <v>58.695652173913047</v>
      </c>
      <c r="P965" s="31">
        <f>Calculations!N943</f>
        <v>2.5000000000000001E-2</v>
      </c>
      <c r="Q965" s="31">
        <f>Calculations!S943</f>
        <v>6.7934782608695663</v>
      </c>
      <c r="R965" s="31">
        <f>Calculations!M943</f>
        <v>0</v>
      </c>
      <c r="S965" s="31">
        <f>Calculations!R943</f>
        <v>0</v>
      </c>
      <c r="T965" s="31">
        <f>Calculations!AA943</f>
        <v>0</v>
      </c>
      <c r="U965" s="31">
        <f>Calculations!AE943</f>
        <v>0</v>
      </c>
      <c r="V965" s="31">
        <f>Calculations!AB943</f>
        <v>0</v>
      </c>
      <c r="W965" s="31">
        <f>Calculations!AF943</f>
        <v>0</v>
      </c>
      <c r="X965" s="31">
        <f>Calculations!AC943</f>
        <v>0</v>
      </c>
      <c r="Y965" s="31">
        <f>Calculations!AG943</f>
        <v>0</v>
      </c>
      <c r="Z965" s="31">
        <f>Calculations!AD943</f>
        <v>0</v>
      </c>
      <c r="AA965" s="31">
        <f>Calculations!AH943</f>
        <v>0</v>
      </c>
      <c r="AB965" s="15" t="s">
        <v>64</v>
      </c>
      <c r="AC965" s="14" t="s">
        <v>2097</v>
      </c>
      <c r="AD965" s="22" t="s">
        <v>2119</v>
      </c>
      <c r="AE965" s="22" t="s">
        <v>2120</v>
      </c>
      <c r="AF965" s="22"/>
      <c r="AG965" s="14" t="s">
        <v>2124</v>
      </c>
    </row>
    <row r="966" spans="2:33" ht="37.5" x14ac:dyDescent="0.25">
      <c r="B966" s="54" t="str">
        <f>Calculations!A944</f>
        <v>S65</v>
      </c>
      <c r="C966" s="14" t="str">
        <f>Calculations!B944</f>
        <v>Stow-on-the-Wold</v>
      </c>
      <c r="D966" s="9" t="str">
        <f>Calculations!C944</f>
        <v>Housing</v>
      </c>
      <c r="E966" s="31">
        <f>Calculations!D944</f>
        <v>3.1920000000000002</v>
      </c>
      <c r="F966" s="31">
        <f>Calculations!H944</f>
        <v>3.1920000000000002</v>
      </c>
      <c r="G966" s="31">
        <f>Calculations!L944</f>
        <v>100</v>
      </c>
      <c r="H966" s="31">
        <f>Calculations!G944</f>
        <v>0</v>
      </c>
      <c r="I966" s="31">
        <f>Calculations!K944</f>
        <v>0</v>
      </c>
      <c r="J966" s="31">
        <f>Calculations!F944</f>
        <v>0</v>
      </c>
      <c r="K966" s="31">
        <f>Calculations!J944</f>
        <v>0</v>
      </c>
      <c r="L966" s="31">
        <f>Calculations!E944</f>
        <v>0</v>
      </c>
      <c r="M966" s="31">
        <f>Calculations!I944</f>
        <v>0</v>
      </c>
      <c r="N966" s="31">
        <f>Calculations!P944</f>
        <v>0</v>
      </c>
      <c r="O966" s="31">
        <f>Calculations!U944</f>
        <v>0</v>
      </c>
      <c r="P966" s="31">
        <f>Calculations!N944</f>
        <v>0</v>
      </c>
      <c r="Q966" s="31">
        <f>Calculations!S944</f>
        <v>0</v>
      </c>
      <c r="R966" s="31">
        <f>Calculations!M944</f>
        <v>0</v>
      </c>
      <c r="S966" s="31">
        <f>Calculations!R944</f>
        <v>0</v>
      </c>
      <c r="T966" s="31">
        <f>Calculations!AA944</f>
        <v>0</v>
      </c>
      <c r="U966" s="31">
        <f>Calculations!AE944</f>
        <v>0</v>
      </c>
      <c r="V966" s="31">
        <f>Calculations!AB944</f>
        <v>0</v>
      </c>
      <c r="W966" s="31">
        <f>Calculations!AF944</f>
        <v>0</v>
      </c>
      <c r="X966" s="31">
        <f>Calculations!AC944</f>
        <v>0</v>
      </c>
      <c r="Y966" s="31">
        <f>Calculations!AG944</f>
        <v>0</v>
      </c>
      <c r="Z966" s="31">
        <f>Calculations!AD944</f>
        <v>0</v>
      </c>
      <c r="AA966" s="31">
        <f>Calculations!AH944</f>
        <v>0</v>
      </c>
      <c r="AB966" s="15" t="s">
        <v>64</v>
      </c>
      <c r="AC966" s="14" t="s">
        <v>2098</v>
      </c>
      <c r="AD966" s="22" t="s">
        <v>2106</v>
      </c>
      <c r="AE966" s="22" t="s">
        <v>2101</v>
      </c>
      <c r="AF966" s="22"/>
      <c r="AG966" s="14" t="s">
        <v>2121</v>
      </c>
    </row>
    <row r="967" spans="2:33" ht="37.5" x14ac:dyDescent="0.25">
      <c r="B967" s="54" t="str">
        <f>Calculations!A945</f>
        <v>S66</v>
      </c>
      <c r="C967" s="14" t="str">
        <f>Calculations!B945</f>
        <v>Stow-on-the-Wold</v>
      </c>
      <c r="D967" s="9" t="str">
        <f>Calculations!C945</f>
        <v>Housing</v>
      </c>
      <c r="E967" s="31">
        <f>Calculations!D945</f>
        <v>0.19</v>
      </c>
      <c r="F967" s="31">
        <f>Calculations!H945</f>
        <v>0.19</v>
      </c>
      <c r="G967" s="31">
        <f>Calculations!L945</f>
        <v>100</v>
      </c>
      <c r="H967" s="31">
        <f>Calculations!G945</f>
        <v>0</v>
      </c>
      <c r="I967" s="31">
        <f>Calculations!K945</f>
        <v>0</v>
      </c>
      <c r="J967" s="31">
        <f>Calculations!F945</f>
        <v>0</v>
      </c>
      <c r="K967" s="31">
        <f>Calculations!J945</f>
        <v>0</v>
      </c>
      <c r="L967" s="31">
        <f>Calculations!E945</f>
        <v>0</v>
      </c>
      <c r="M967" s="31">
        <f>Calculations!I945</f>
        <v>0</v>
      </c>
      <c r="N967" s="31">
        <f>Calculations!P945</f>
        <v>0</v>
      </c>
      <c r="O967" s="31">
        <f>Calculations!U945</f>
        <v>0</v>
      </c>
      <c r="P967" s="31">
        <f>Calculations!N945</f>
        <v>0</v>
      </c>
      <c r="Q967" s="31">
        <f>Calculations!S945</f>
        <v>0</v>
      </c>
      <c r="R967" s="31">
        <f>Calculations!M945</f>
        <v>0</v>
      </c>
      <c r="S967" s="31">
        <f>Calculations!R945</f>
        <v>0</v>
      </c>
      <c r="T967" s="31">
        <f>Calculations!AA945</f>
        <v>0</v>
      </c>
      <c r="U967" s="31">
        <f>Calculations!AE945</f>
        <v>0</v>
      </c>
      <c r="V967" s="31">
        <f>Calculations!AB945</f>
        <v>0</v>
      </c>
      <c r="W967" s="31">
        <f>Calculations!AF945</f>
        <v>0</v>
      </c>
      <c r="X967" s="31">
        <f>Calculations!AC945</f>
        <v>0</v>
      </c>
      <c r="Y967" s="31">
        <f>Calculations!AG945</f>
        <v>0</v>
      </c>
      <c r="Z967" s="31">
        <f>Calculations!AD945</f>
        <v>0</v>
      </c>
      <c r="AA967" s="31">
        <f>Calculations!AH945</f>
        <v>0</v>
      </c>
      <c r="AB967" s="15" t="s">
        <v>64</v>
      </c>
      <c r="AC967" s="14" t="s">
        <v>2099</v>
      </c>
      <c r="AD967" s="22" t="s">
        <v>2107</v>
      </c>
      <c r="AE967" s="22" t="s">
        <v>2102</v>
      </c>
      <c r="AF967" s="22"/>
      <c r="AG967" s="14" t="s">
        <v>2122</v>
      </c>
    </row>
    <row r="968" spans="2:33" ht="37.5" x14ac:dyDescent="0.25">
      <c r="B968" s="54" t="str">
        <f>Calculations!A946</f>
        <v>S8A</v>
      </c>
      <c r="C968" s="14" t="str">
        <f>Calculations!B946</f>
        <v>Stow Agricultural Services, Lower Swell Road</v>
      </c>
      <c r="D968" s="9" t="str">
        <f>Calculations!C946</f>
        <v>Housing</v>
      </c>
      <c r="E968" s="31">
        <f>Calculations!D946</f>
        <v>0.17899999999999999</v>
      </c>
      <c r="F968" s="31">
        <f>Calculations!H946</f>
        <v>0.17899999999999999</v>
      </c>
      <c r="G968" s="31">
        <f>Calculations!L946</f>
        <v>100</v>
      </c>
      <c r="H968" s="31">
        <f>Calculations!G946</f>
        <v>0</v>
      </c>
      <c r="I968" s="31">
        <f>Calculations!K946</f>
        <v>0</v>
      </c>
      <c r="J968" s="31">
        <f>Calculations!F946</f>
        <v>0</v>
      </c>
      <c r="K968" s="31">
        <f>Calculations!J946</f>
        <v>0</v>
      </c>
      <c r="L968" s="31">
        <f>Calculations!E946</f>
        <v>0</v>
      </c>
      <c r="M968" s="31">
        <f>Calculations!I946</f>
        <v>0</v>
      </c>
      <c r="N968" s="31">
        <f>Calculations!P946</f>
        <v>0</v>
      </c>
      <c r="O968" s="31">
        <f>Calculations!U946</f>
        <v>0</v>
      </c>
      <c r="P968" s="31">
        <f>Calculations!N946</f>
        <v>0</v>
      </c>
      <c r="Q968" s="31">
        <f>Calculations!S946</f>
        <v>0</v>
      </c>
      <c r="R968" s="31">
        <f>Calculations!M946</f>
        <v>0</v>
      </c>
      <c r="S968" s="31">
        <f>Calculations!R946</f>
        <v>0</v>
      </c>
      <c r="T968" s="31">
        <f>Calculations!AA946</f>
        <v>0</v>
      </c>
      <c r="U968" s="31">
        <f>Calculations!AE946</f>
        <v>0</v>
      </c>
      <c r="V968" s="31">
        <f>Calculations!AB946</f>
        <v>0</v>
      </c>
      <c r="W968" s="31">
        <f>Calculations!AF946</f>
        <v>0</v>
      </c>
      <c r="X968" s="31">
        <f>Calculations!AC946</f>
        <v>0</v>
      </c>
      <c r="Y968" s="31">
        <f>Calculations!AG946</f>
        <v>0</v>
      </c>
      <c r="Z968" s="31">
        <f>Calculations!AD946</f>
        <v>0</v>
      </c>
      <c r="AA968" s="31">
        <f>Calculations!AH946</f>
        <v>0</v>
      </c>
      <c r="AB968" s="15" t="s">
        <v>64</v>
      </c>
      <c r="AC968" s="14" t="s">
        <v>2099</v>
      </c>
      <c r="AD968" s="22" t="s">
        <v>2107</v>
      </c>
      <c r="AE968" s="22" t="s">
        <v>2102</v>
      </c>
      <c r="AF968" s="22"/>
      <c r="AG968" s="14" t="s">
        <v>2122</v>
      </c>
    </row>
    <row r="969" spans="2:33" ht="37.5" x14ac:dyDescent="0.25">
      <c r="B969" s="54" t="str">
        <f>Calculations!A947</f>
        <v>S8B</v>
      </c>
      <c r="C969" s="14" t="str">
        <f>Calculations!B947</f>
        <v>Site west of Builders Yard, Lower Swell Road</v>
      </c>
      <c r="D969" s="9" t="str">
        <f>Calculations!C947</f>
        <v>Housing</v>
      </c>
      <c r="E969" s="31">
        <f>Calculations!D947</f>
        <v>0.109</v>
      </c>
      <c r="F969" s="31">
        <f>Calculations!H947</f>
        <v>0.109</v>
      </c>
      <c r="G969" s="31">
        <f>Calculations!L947</f>
        <v>100</v>
      </c>
      <c r="H969" s="31">
        <f>Calculations!G947</f>
        <v>0</v>
      </c>
      <c r="I969" s="31">
        <f>Calculations!K947</f>
        <v>0</v>
      </c>
      <c r="J969" s="31">
        <f>Calculations!F947</f>
        <v>0</v>
      </c>
      <c r="K969" s="31">
        <f>Calculations!J947</f>
        <v>0</v>
      </c>
      <c r="L969" s="31">
        <f>Calculations!E947</f>
        <v>0</v>
      </c>
      <c r="M969" s="31">
        <f>Calculations!I947</f>
        <v>0</v>
      </c>
      <c r="N969" s="31">
        <f>Calculations!P947</f>
        <v>0</v>
      </c>
      <c r="O969" s="31">
        <f>Calculations!U947</f>
        <v>0</v>
      </c>
      <c r="P969" s="31">
        <f>Calculations!N947</f>
        <v>0</v>
      </c>
      <c r="Q969" s="31">
        <f>Calculations!S947</f>
        <v>0</v>
      </c>
      <c r="R969" s="31">
        <f>Calculations!M947</f>
        <v>0</v>
      </c>
      <c r="S969" s="31">
        <f>Calculations!R947</f>
        <v>0</v>
      </c>
      <c r="T969" s="31">
        <f>Calculations!AA947</f>
        <v>0</v>
      </c>
      <c r="U969" s="31">
        <f>Calculations!AE947</f>
        <v>0</v>
      </c>
      <c r="V969" s="31">
        <f>Calculations!AB947</f>
        <v>0</v>
      </c>
      <c r="W969" s="31">
        <f>Calculations!AF947</f>
        <v>0</v>
      </c>
      <c r="X969" s="31">
        <f>Calculations!AC947</f>
        <v>0</v>
      </c>
      <c r="Y969" s="31">
        <f>Calculations!AG947</f>
        <v>0</v>
      </c>
      <c r="Z969" s="31">
        <f>Calculations!AD947</f>
        <v>0</v>
      </c>
      <c r="AA969" s="31">
        <f>Calculations!AH947</f>
        <v>0</v>
      </c>
      <c r="AB969" s="15" t="s">
        <v>64</v>
      </c>
      <c r="AC969" s="14" t="s">
        <v>2099</v>
      </c>
      <c r="AD969" s="22" t="s">
        <v>2107</v>
      </c>
      <c r="AE969" s="22" t="s">
        <v>2102</v>
      </c>
      <c r="AF969" s="22"/>
      <c r="AG969" s="14" t="s">
        <v>2122</v>
      </c>
    </row>
    <row r="970" spans="2:33" ht="37.5" x14ac:dyDescent="0.25">
      <c r="B970" s="54" t="str">
        <f>Calculations!A948</f>
        <v>S8C</v>
      </c>
      <c r="C970" s="14" t="str">
        <f>Calculations!B948</f>
        <v>BT Exchange</v>
      </c>
      <c r="D970" s="9" t="str">
        <f>Calculations!C948</f>
        <v>Housing</v>
      </c>
      <c r="E970" s="31">
        <f>Calculations!D948</f>
        <v>0.122</v>
      </c>
      <c r="F970" s="31">
        <f>Calculations!H948</f>
        <v>0.122</v>
      </c>
      <c r="G970" s="31">
        <f>Calculations!L948</f>
        <v>100</v>
      </c>
      <c r="H970" s="31">
        <f>Calculations!G948</f>
        <v>0</v>
      </c>
      <c r="I970" s="31">
        <f>Calculations!K948</f>
        <v>0</v>
      </c>
      <c r="J970" s="31">
        <f>Calculations!F948</f>
        <v>0</v>
      </c>
      <c r="K970" s="31">
        <f>Calculations!J948</f>
        <v>0</v>
      </c>
      <c r="L970" s="31">
        <f>Calculations!E948</f>
        <v>0</v>
      </c>
      <c r="M970" s="31">
        <f>Calculations!I948</f>
        <v>0</v>
      </c>
      <c r="N970" s="31">
        <f>Calculations!P948</f>
        <v>0</v>
      </c>
      <c r="O970" s="31">
        <f>Calculations!U948</f>
        <v>0</v>
      </c>
      <c r="P970" s="31">
        <f>Calculations!N948</f>
        <v>0</v>
      </c>
      <c r="Q970" s="31">
        <f>Calculations!S948</f>
        <v>0</v>
      </c>
      <c r="R970" s="31">
        <f>Calculations!M948</f>
        <v>0</v>
      </c>
      <c r="S970" s="31">
        <f>Calculations!R948</f>
        <v>0</v>
      </c>
      <c r="T970" s="31">
        <f>Calculations!AA948</f>
        <v>0</v>
      </c>
      <c r="U970" s="31">
        <f>Calculations!AE948</f>
        <v>0</v>
      </c>
      <c r="V970" s="31">
        <f>Calculations!AB948</f>
        <v>0</v>
      </c>
      <c r="W970" s="31">
        <f>Calculations!AF948</f>
        <v>0</v>
      </c>
      <c r="X970" s="31">
        <f>Calculations!AC948</f>
        <v>0</v>
      </c>
      <c r="Y970" s="31">
        <f>Calculations!AG948</f>
        <v>0</v>
      </c>
      <c r="Z970" s="31">
        <f>Calculations!AD948</f>
        <v>0</v>
      </c>
      <c r="AA970" s="31">
        <f>Calculations!AH948</f>
        <v>0</v>
      </c>
      <c r="AB970" s="15" t="s">
        <v>64</v>
      </c>
      <c r="AC970" s="14" t="s">
        <v>2099</v>
      </c>
      <c r="AD970" s="22" t="s">
        <v>2107</v>
      </c>
      <c r="AE970" s="22" t="s">
        <v>2102</v>
      </c>
      <c r="AF970" s="22"/>
      <c r="AG970" s="14" t="s">
        <v>2122</v>
      </c>
    </row>
    <row r="971" spans="2:33" ht="25" x14ac:dyDescent="0.25">
      <c r="B971" s="54" t="str">
        <f>Calculations!A949</f>
        <v>SC1</v>
      </c>
      <c r="C971" s="14" t="str">
        <f>Calculations!B949</f>
        <v>The Ferns, Clarks Hay</v>
      </c>
      <c r="D971" s="9" t="str">
        <f>Calculations!C949</f>
        <v>Housing</v>
      </c>
      <c r="E971" s="31">
        <f>Calculations!D949</f>
        <v>0.127</v>
      </c>
      <c r="F971" s="31">
        <f>Calculations!H949</f>
        <v>0.125</v>
      </c>
      <c r="G971" s="31">
        <f>Calculations!L949</f>
        <v>98.425196850393704</v>
      </c>
      <c r="H971" s="31">
        <f>Calculations!G949</f>
        <v>0</v>
      </c>
      <c r="I971" s="31">
        <f>Calculations!K949</f>
        <v>0</v>
      </c>
      <c r="J971" s="31">
        <f>Calculations!F949</f>
        <v>2E-3</v>
      </c>
      <c r="K971" s="31">
        <f>Calculations!J949</f>
        <v>1.5748031496062991</v>
      </c>
      <c r="L971" s="31">
        <f>Calculations!E949</f>
        <v>0</v>
      </c>
      <c r="M971" s="31">
        <f>Calculations!I949</f>
        <v>0</v>
      </c>
      <c r="N971" s="31">
        <f>Calculations!P949</f>
        <v>1E-3</v>
      </c>
      <c r="O971" s="31">
        <f>Calculations!U949</f>
        <v>0.78740157480314954</v>
      </c>
      <c r="P971" s="31">
        <f>Calculations!N949</f>
        <v>0</v>
      </c>
      <c r="Q971" s="31">
        <f>Calculations!S949</f>
        <v>0</v>
      </c>
      <c r="R971" s="31">
        <f>Calculations!M949</f>
        <v>0</v>
      </c>
      <c r="S971" s="31">
        <f>Calculations!R949</f>
        <v>0</v>
      </c>
      <c r="T971" s="31">
        <f>Calculations!AA949</f>
        <v>0</v>
      </c>
      <c r="U971" s="31">
        <f>Calculations!AE949</f>
        <v>0</v>
      </c>
      <c r="V971" s="31">
        <f>Calculations!AB949</f>
        <v>3.0000000000000001E-3</v>
      </c>
      <c r="W971" s="31">
        <f>Calculations!AF949</f>
        <v>2.3622047244094486</v>
      </c>
      <c r="X971" s="31">
        <f>Calculations!AC949</f>
        <v>0</v>
      </c>
      <c r="Y971" s="31">
        <f>Calculations!AG949</f>
        <v>0</v>
      </c>
      <c r="Z971" s="31">
        <f>Calculations!AD949</f>
        <v>0</v>
      </c>
      <c r="AA971" s="31">
        <f>Calculations!AH949</f>
        <v>0</v>
      </c>
      <c r="AB971" s="15" t="s">
        <v>64</v>
      </c>
      <c r="AC971" s="14" t="s">
        <v>2097</v>
      </c>
      <c r="AD971" s="22" t="s">
        <v>2116</v>
      </c>
      <c r="AE971" s="22" t="s">
        <v>2117</v>
      </c>
      <c r="AF971" s="22"/>
      <c r="AG971" s="14" t="s">
        <v>2123</v>
      </c>
    </row>
    <row r="972" spans="2:33" ht="25" x14ac:dyDescent="0.25">
      <c r="B972" s="54" t="str">
        <f>Calculations!A950</f>
        <v>SC10</v>
      </c>
      <c r="C972" s="14" t="str">
        <f>Calculations!B950</f>
        <v>Land at Aggregate Industries</v>
      </c>
      <c r="D972" s="9" t="str">
        <f>Calculations!C950</f>
        <v>Housing</v>
      </c>
      <c r="E972" s="31">
        <f>Calculations!D950</f>
        <v>6.601</v>
      </c>
      <c r="F972" s="31">
        <f>Calculations!H950</f>
        <v>6.601</v>
      </c>
      <c r="G972" s="31">
        <f>Calculations!L950</f>
        <v>100</v>
      </c>
      <c r="H972" s="31">
        <f>Calculations!G950</f>
        <v>0</v>
      </c>
      <c r="I972" s="31">
        <f>Calculations!K950</f>
        <v>0</v>
      </c>
      <c r="J972" s="31">
        <f>Calculations!F950</f>
        <v>0</v>
      </c>
      <c r="K972" s="31">
        <f>Calculations!J950</f>
        <v>0</v>
      </c>
      <c r="L972" s="31">
        <f>Calculations!E950</f>
        <v>0</v>
      </c>
      <c r="M972" s="31">
        <f>Calculations!I950</f>
        <v>0</v>
      </c>
      <c r="N972" s="31">
        <f>Calculations!P950</f>
        <v>0.10100000000000001</v>
      </c>
      <c r="O972" s="31">
        <f>Calculations!U950</f>
        <v>1.5300712013331315</v>
      </c>
      <c r="P972" s="31">
        <f>Calculations!N950</f>
        <v>6.0000000000000001E-3</v>
      </c>
      <c r="Q972" s="31">
        <f>Calculations!S950</f>
        <v>9.0895318891077118E-2</v>
      </c>
      <c r="R972" s="31">
        <f>Calculations!M950</f>
        <v>0</v>
      </c>
      <c r="S972" s="31">
        <f>Calculations!R950</f>
        <v>0</v>
      </c>
      <c r="T972" s="31">
        <f>Calculations!AA950</f>
        <v>0</v>
      </c>
      <c r="U972" s="31">
        <f>Calculations!AE950</f>
        <v>0</v>
      </c>
      <c r="V972" s="31">
        <f>Calculations!AB950</f>
        <v>0</v>
      </c>
      <c r="W972" s="31">
        <f>Calculations!AF950</f>
        <v>0</v>
      </c>
      <c r="X972" s="31">
        <f>Calculations!AC950</f>
        <v>0</v>
      </c>
      <c r="Y972" s="31">
        <f>Calculations!AG950</f>
        <v>0</v>
      </c>
      <c r="Z972" s="31">
        <f>Calculations!AD950</f>
        <v>0</v>
      </c>
      <c r="AA972" s="31">
        <f>Calculations!AH950</f>
        <v>0</v>
      </c>
      <c r="AB972" s="15" t="s">
        <v>64</v>
      </c>
      <c r="AC972" s="14" t="s">
        <v>2097</v>
      </c>
      <c r="AD972" s="22" t="s">
        <v>2119</v>
      </c>
      <c r="AE972" s="22" t="s">
        <v>2120</v>
      </c>
      <c r="AF972" s="22"/>
      <c r="AG972" s="14" t="s">
        <v>2124</v>
      </c>
    </row>
    <row r="973" spans="2:33" ht="112.5" x14ac:dyDescent="0.25">
      <c r="B973" s="54" t="str">
        <f>Calculations!A951</f>
        <v>SC11</v>
      </c>
      <c r="C973" s="14" t="str">
        <f>Calculations!B951</f>
        <v>Land at Boxbush Farm</v>
      </c>
      <c r="D973" s="9" t="str">
        <f>Calculations!C951</f>
        <v>Housing</v>
      </c>
      <c r="E973" s="31">
        <f>Calculations!D951</f>
        <v>0.443</v>
      </c>
      <c r="F973" s="31">
        <f>Calculations!H951</f>
        <v>0.443</v>
      </c>
      <c r="G973" s="31">
        <f>Calculations!L951</f>
        <v>100</v>
      </c>
      <c r="H973" s="31">
        <f>Calculations!G951</f>
        <v>0</v>
      </c>
      <c r="I973" s="31">
        <f>Calculations!K951</f>
        <v>0</v>
      </c>
      <c r="J973" s="31">
        <f>Calculations!F951</f>
        <v>0</v>
      </c>
      <c r="K973" s="31">
        <f>Calculations!J951</f>
        <v>0</v>
      </c>
      <c r="L973" s="31">
        <f>Calculations!E951</f>
        <v>0</v>
      </c>
      <c r="M973" s="31">
        <f>Calculations!I951</f>
        <v>0</v>
      </c>
      <c r="N973" s="31">
        <f>Calculations!P951</f>
        <v>0</v>
      </c>
      <c r="O973" s="31">
        <f>Calculations!U951</f>
        <v>0</v>
      </c>
      <c r="P973" s="31">
        <f>Calculations!N951</f>
        <v>0</v>
      </c>
      <c r="Q973" s="31">
        <f>Calculations!S951</f>
        <v>0</v>
      </c>
      <c r="R973" s="31">
        <f>Calculations!M951</f>
        <v>0</v>
      </c>
      <c r="S973" s="31">
        <f>Calculations!R951</f>
        <v>0</v>
      </c>
      <c r="T973" s="31">
        <f>Calculations!AA951</f>
        <v>0</v>
      </c>
      <c r="U973" s="31">
        <f>Calculations!AE951</f>
        <v>0</v>
      </c>
      <c r="V973" s="31">
        <f>Calculations!AB951</f>
        <v>1E-3</v>
      </c>
      <c r="W973" s="31">
        <f>Calculations!AF951</f>
        <v>0.22573363431151239</v>
      </c>
      <c r="X973" s="31">
        <f>Calculations!AC951</f>
        <v>0</v>
      </c>
      <c r="Y973" s="31">
        <f>Calculations!AG951</f>
        <v>0</v>
      </c>
      <c r="Z973" s="31">
        <f>Calculations!AD951</f>
        <v>1E-3</v>
      </c>
      <c r="AA973" s="31">
        <f>Calculations!AH951</f>
        <v>0.22573363431151239</v>
      </c>
      <c r="AB973" s="15" t="s">
        <v>64</v>
      </c>
      <c r="AC973" s="14" t="s">
        <v>2096</v>
      </c>
      <c r="AD973" s="22" t="s">
        <v>2115</v>
      </c>
      <c r="AE973" s="22" t="s">
        <v>2104</v>
      </c>
      <c r="AF973" s="22"/>
      <c r="AG973" s="14" t="s">
        <v>2126</v>
      </c>
    </row>
    <row r="974" spans="2:33" ht="112.5" x14ac:dyDescent="0.25">
      <c r="B974" s="54" t="str">
        <f>Calculations!A952</f>
        <v>SC12</v>
      </c>
      <c r="C974" s="14" t="str">
        <f>Calculations!B952</f>
        <v>Lakeside Business Park, Broadway Lane</v>
      </c>
      <c r="D974" s="9" t="str">
        <f>Calculations!C952</f>
        <v>Housing</v>
      </c>
      <c r="E974" s="31">
        <f>Calculations!D952</f>
        <v>16.93</v>
      </c>
      <c r="F974" s="31">
        <f>Calculations!H952</f>
        <v>12.531000000000002</v>
      </c>
      <c r="G974" s="31">
        <f>Calculations!L952</f>
        <v>74.016538688718271</v>
      </c>
      <c r="H974" s="31">
        <f>Calculations!G952</f>
        <v>3.9729999999999999</v>
      </c>
      <c r="I974" s="31">
        <f>Calculations!K952</f>
        <v>23.467217956290611</v>
      </c>
      <c r="J974" s="31">
        <f>Calculations!F952</f>
        <v>0.375</v>
      </c>
      <c r="K974" s="31">
        <f>Calculations!J952</f>
        <v>2.215002953337271</v>
      </c>
      <c r="L974" s="31">
        <f>Calculations!E952</f>
        <v>5.0999999999999997E-2</v>
      </c>
      <c r="M974" s="31">
        <f>Calculations!I952</f>
        <v>0.30124040165386884</v>
      </c>
      <c r="N974" s="31">
        <f>Calculations!P952</f>
        <v>1.095</v>
      </c>
      <c r="O974" s="31">
        <f>Calculations!U952</f>
        <v>6.4678086237448325</v>
      </c>
      <c r="P974" s="31">
        <f>Calculations!N952</f>
        <v>0.108</v>
      </c>
      <c r="Q974" s="31">
        <f>Calculations!S952</f>
        <v>0.63792085056113412</v>
      </c>
      <c r="R974" s="31">
        <f>Calculations!M952</f>
        <v>1.4999999999999999E-2</v>
      </c>
      <c r="S974" s="31">
        <f>Calculations!R952</f>
        <v>8.8600118133490849E-2</v>
      </c>
      <c r="T974" s="31">
        <f>Calculations!AA952</f>
        <v>0.35299999999999998</v>
      </c>
      <c r="U974" s="31">
        <f>Calculations!AE952</f>
        <v>2.0850561134081511</v>
      </c>
      <c r="V974" s="31">
        <f>Calculations!AB952</f>
        <v>1.9550000000000001</v>
      </c>
      <c r="W974" s="31">
        <f>Calculations!AF952</f>
        <v>11.547548730064975</v>
      </c>
      <c r="X974" s="31">
        <f>Calculations!AC952</f>
        <v>1.02</v>
      </c>
      <c r="Y974" s="31">
        <f>Calculations!AG952</f>
        <v>6.0248080330773774</v>
      </c>
      <c r="Z974" s="31">
        <f>Calculations!AD952</f>
        <v>1.1000000000000001</v>
      </c>
      <c r="AA974" s="31">
        <f>Calculations!AH952</f>
        <v>6.4973419964559964</v>
      </c>
      <c r="AB974" s="15" t="s">
        <v>64</v>
      </c>
      <c r="AC974" s="14" t="s">
        <v>2096</v>
      </c>
      <c r="AD974" s="22" t="s">
        <v>2114</v>
      </c>
      <c r="AE974" s="22" t="s">
        <v>2100</v>
      </c>
      <c r="AF974" s="22"/>
      <c r="AG974" s="14" t="s">
        <v>2126</v>
      </c>
    </row>
    <row r="975" spans="2:33" ht="37.5" x14ac:dyDescent="0.25">
      <c r="B975" s="54" t="str">
        <f>Calculations!A953</f>
        <v>SC12</v>
      </c>
      <c r="C975" s="14" t="str">
        <f>Calculations!B953</f>
        <v>22A Broadway Lane</v>
      </c>
      <c r="D975" s="9" t="str">
        <f>Calculations!C953</f>
        <v>Housing</v>
      </c>
      <c r="E975" s="31">
        <f>Calculations!D953</f>
        <v>2.4E-2</v>
      </c>
      <c r="F975" s="31">
        <f>Calculations!H953</f>
        <v>2.4E-2</v>
      </c>
      <c r="G975" s="31">
        <f>Calculations!L953</f>
        <v>100</v>
      </c>
      <c r="H975" s="31">
        <f>Calculations!G953</f>
        <v>0</v>
      </c>
      <c r="I975" s="31">
        <f>Calculations!K953</f>
        <v>0</v>
      </c>
      <c r="J975" s="31">
        <f>Calculations!F953</f>
        <v>0</v>
      </c>
      <c r="K975" s="31">
        <f>Calculations!J953</f>
        <v>0</v>
      </c>
      <c r="L975" s="31">
        <f>Calculations!E953</f>
        <v>0</v>
      </c>
      <c r="M975" s="31">
        <f>Calculations!I953</f>
        <v>0</v>
      </c>
      <c r="N975" s="31">
        <f>Calculations!P953</f>
        <v>0</v>
      </c>
      <c r="O975" s="31">
        <f>Calculations!U953</f>
        <v>0</v>
      </c>
      <c r="P975" s="31">
        <f>Calculations!N953</f>
        <v>0</v>
      </c>
      <c r="Q975" s="31">
        <f>Calculations!S953</f>
        <v>0</v>
      </c>
      <c r="R975" s="31">
        <f>Calculations!M953</f>
        <v>0</v>
      </c>
      <c r="S975" s="31">
        <f>Calculations!R953</f>
        <v>0</v>
      </c>
      <c r="T975" s="31">
        <f>Calculations!AA953</f>
        <v>0</v>
      </c>
      <c r="U975" s="31">
        <f>Calculations!AE953</f>
        <v>0</v>
      </c>
      <c r="V975" s="31">
        <f>Calculations!AB953</f>
        <v>0</v>
      </c>
      <c r="W975" s="31">
        <f>Calculations!AF953</f>
        <v>0</v>
      </c>
      <c r="X975" s="31">
        <f>Calculations!AC953</f>
        <v>0</v>
      </c>
      <c r="Y975" s="31">
        <f>Calculations!AG953</f>
        <v>0</v>
      </c>
      <c r="Z975" s="31">
        <f>Calculations!AD953</f>
        <v>0</v>
      </c>
      <c r="AA975" s="31">
        <f>Calculations!AH953</f>
        <v>0</v>
      </c>
      <c r="AB975" s="15" t="s">
        <v>64</v>
      </c>
      <c r="AC975" s="14" t="s">
        <v>2099</v>
      </c>
      <c r="AD975" s="22" t="s">
        <v>2107</v>
      </c>
      <c r="AE975" s="22" t="s">
        <v>2102</v>
      </c>
      <c r="AF975" s="22"/>
      <c r="AG975" s="14" t="s">
        <v>2122</v>
      </c>
    </row>
    <row r="976" spans="2:33" ht="112.5" x14ac:dyDescent="0.25">
      <c r="B976" s="54" t="str">
        <f>Calculations!A954</f>
        <v>SC13A</v>
      </c>
      <c r="C976" s="14" t="str">
        <f>Calculations!B954</f>
        <v>Land rear of Berkeley Close</v>
      </c>
      <c r="D976" s="9" t="str">
        <f>Calculations!C954</f>
        <v>Housing</v>
      </c>
      <c r="E976" s="31">
        <f>Calculations!D954</f>
        <v>4.4980000000000002</v>
      </c>
      <c r="F976" s="31">
        <f>Calculations!H954</f>
        <v>3.5869999999999997</v>
      </c>
      <c r="G976" s="31">
        <f>Calculations!L954</f>
        <v>79.746554024010663</v>
      </c>
      <c r="H976" s="31">
        <f>Calculations!G954</f>
        <v>0.73199999999999998</v>
      </c>
      <c r="I976" s="31">
        <f>Calculations!K954</f>
        <v>16.273899510893731</v>
      </c>
      <c r="J976" s="31">
        <f>Calculations!F954</f>
        <v>0.17899999999999999</v>
      </c>
      <c r="K976" s="31">
        <f>Calculations!J954</f>
        <v>3.9795464650955981</v>
      </c>
      <c r="L976" s="31">
        <f>Calculations!E954</f>
        <v>0</v>
      </c>
      <c r="M976" s="31">
        <f>Calculations!I954</f>
        <v>0</v>
      </c>
      <c r="N976" s="31">
        <f>Calculations!P954</f>
        <v>3.3000000000000002E-2</v>
      </c>
      <c r="O976" s="31">
        <f>Calculations!U954</f>
        <v>0.73365940417963538</v>
      </c>
      <c r="P976" s="31">
        <f>Calculations!N954</f>
        <v>0</v>
      </c>
      <c r="Q976" s="31">
        <f>Calculations!S954</f>
        <v>0</v>
      </c>
      <c r="R976" s="31">
        <f>Calculations!M954</f>
        <v>0</v>
      </c>
      <c r="S976" s="31">
        <f>Calculations!R954</f>
        <v>0</v>
      </c>
      <c r="T976" s="31">
        <f>Calculations!AA954</f>
        <v>0.183</v>
      </c>
      <c r="U976" s="31">
        <f>Calculations!AE954</f>
        <v>4.0684748777234327</v>
      </c>
      <c r="V976" s="31">
        <f>Calculations!AB954</f>
        <v>0.39</v>
      </c>
      <c r="W976" s="31">
        <f>Calculations!AF954</f>
        <v>8.6705202312138727</v>
      </c>
      <c r="X976" s="31">
        <f>Calculations!AC954</f>
        <v>5.8000000000000003E-2</v>
      </c>
      <c r="Y976" s="31">
        <f>Calculations!AG954</f>
        <v>1.2894619831036016</v>
      </c>
      <c r="Z976" s="31">
        <f>Calculations!AD954</f>
        <v>0.45</v>
      </c>
      <c r="AA976" s="31">
        <f>Calculations!AH954</f>
        <v>10.004446420631391</v>
      </c>
      <c r="AB976" s="15" t="s">
        <v>64</v>
      </c>
      <c r="AC976" s="14" t="s">
        <v>2096</v>
      </c>
      <c r="AD976" s="22" t="s">
        <v>2115</v>
      </c>
      <c r="AE976" s="22" t="s">
        <v>2104</v>
      </c>
      <c r="AF976" s="22"/>
      <c r="AG976" s="14" t="s">
        <v>2126</v>
      </c>
    </row>
    <row r="977" spans="2:33" ht="112.5" x14ac:dyDescent="0.25">
      <c r="B977" s="54" t="str">
        <f>Calculations!A955</f>
        <v>SC13B</v>
      </c>
      <c r="C977" s="14" t="str">
        <f>Calculations!B955</f>
        <v>Field west of the planning application at 'Land rear of Berkeley Close' (Ref: 16/02598/OUT)</v>
      </c>
      <c r="D977" s="9" t="str">
        <f>Calculations!C955</f>
        <v>Housing</v>
      </c>
      <c r="E977" s="31">
        <f>Calculations!D955</f>
        <v>6.3760000000000003</v>
      </c>
      <c r="F977" s="31">
        <f>Calculations!H955</f>
        <v>9.3000000000000194E-2</v>
      </c>
      <c r="G977" s="31">
        <f>Calculations!L955</f>
        <v>1.4585947302383968</v>
      </c>
      <c r="H977" s="31">
        <f>Calculations!G955</f>
        <v>1.829</v>
      </c>
      <c r="I977" s="31">
        <f>Calculations!K955</f>
        <v>28.685696361355077</v>
      </c>
      <c r="J977" s="31">
        <f>Calculations!F955</f>
        <v>3.8370000000000002</v>
      </c>
      <c r="K977" s="31">
        <f>Calculations!J955</f>
        <v>60.178795483061478</v>
      </c>
      <c r="L977" s="31">
        <f>Calculations!E955</f>
        <v>0.61699999999999999</v>
      </c>
      <c r="M977" s="31">
        <f>Calculations!I955</f>
        <v>9.6769134253450435</v>
      </c>
      <c r="N977" s="31">
        <f>Calculations!P955</f>
        <v>0.97599999999999998</v>
      </c>
      <c r="O977" s="31">
        <f>Calculations!U955</f>
        <v>15.307402760351316</v>
      </c>
      <c r="P977" s="31">
        <f>Calculations!N955</f>
        <v>1E-3</v>
      </c>
      <c r="Q977" s="31">
        <f>Calculations!S955</f>
        <v>1.5683814303638643E-2</v>
      </c>
      <c r="R977" s="31">
        <f>Calculations!M955</f>
        <v>0</v>
      </c>
      <c r="S977" s="31">
        <f>Calculations!R955</f>
        <v>0</v>
      </c>
      <c r="T977" s="31">
        <f>Calculations!AA955</f>
        <v>4.0990000000000002</v>
      </c>
      <c r="U977" s="31">
        <f>Calculations!AE955</f>
        <v>64.287954830614808</v>
      </c>
      <c r="V977" s="31">
        <f>Calculations!AB955</f>
        <v>1.45</v>
      </c>
      <c r="W977" s="31">
        <f>Calculations!AF955</f>
        <v>22.741530740276033</v>
      </c>
      <c r="X977" s="31">
        <f>Calculations!AC955</f>
        <v>0.217</v>
      </c>
      <c r="Y977" s="31">
        <f>Calculations!AG955</f>
        <v>3.4033877038895857</v>
      </c>
      <c r="Z977" s="31">
        <f>Calculations!AD955</f>
        <v>4.3879999999999999</v>
      </c>
      <c r="AA977" s="31">
        <f>Calculations!AH955</f>
        <v>68.82057716436637</v>
      </c>
      <c r="AB977" s="15" t="s">
        <v>64</v>
      </c>
      <c r="AC977" s="14" t="s">
        <v>2096</v>
      </c>
      <c r="AD977" s="22" t="s">
        <v>2114</v>
      </c>
      <c r="AE977" s="22" t="s">
        <v>2100</v>
      </c>
      <c r="AF977" s="22"/>
      <c r="AG977" s="14" t="s">
        <v>2126</v>
      </c>
    </row>
    <row r="978" spans="2:33" ht="37.5" x14ac:dyDescent="0.25">
      <c r="B978" s="54" t="str">
        <f>Calculations!A956</f>
        <v>SC14</v>
      </c>
      <c r="C978" s="14" t="str">
        <f>Calculations!B956</f>
        <v>Old Post Office, High Street</v>
      </c>
      <c r="D978" s="9" t="str">
        <f>Calculations!C956</f>
        <v>Housing</v>
      </c>
      <c r="E978" s="31">
        <f>Calculations!D956</f>
        <v>0.16300000000000001</v>
      </c>
      <c r="F978" s="31">
        <f>Calculations!H956</f>
        <v>0.16300000000000001</v>
      </c>
      <c r="G978" s="31">
        <f>Calculations!L956</f>
        <v>100</v>
      </c>
      <c r="H978" s="31">
        <f>Calculations!G956</f>
        <v>0</v>
      </c>
      <c r="I978" s="31">
        <f>Calculations!K956</f>
        <v>0</v>
      </c>
      <c r="J978" s="31">
        <f>Calculations!F956</f>
        <v>0</v>
      </c>
      <c r="K978" s="31">
        <f>Calculations!J956</f>
        <v>0</v>
      </c>
      <c r="L978" s="31">
        <f>Calculations!E956</f>
        <v>0</v>
      </c>
      <c r="M978" s="31">
        <f>Calculations!I956</f>
        <v>0</v>
      </c>
      <c r="N978" s="31">
        <f>Calculations!P956</f>
        <v>0</v>
      </c>
      <c r="O978" s="31">
        <f>Calculations!U956</f>
        <v>0</v>
      </c>
      <c r="P978" s="31">
        <f>Calculations!N956</f>
        <v>0</v>
      </c>
      <c r="Q978" s="31">
        <f>Calculations!S956</f>
        <v>0</v>
      </c>
      <c r="R978" s="31">
        <f>Calculations!M956</f>
        <v>0</v>
      </c>
      <c r="S978" s="31">
        <f>Calculations!R956</f>
        <v>0</v>
      </c>
      <c r="T978" s="31">
        <f>Calculations!AA956</f>
        <v>0</v>
      </c>
      <c r="U978" s="31">
        <f>Calculations!AE956</f>
        <v>0</v>
      </c>
      <c r="V978" s="31">
        <f>Calculations!AB956</f>
        <v>0</v>
      </c>
      <c r="W978" s="31">
        <f>Calculations!AF956</f>
        <v>0</v>
      </c>
      <c r="X978" s="31">
        <f>Calculations!AC956</f>
        <v>0</v>
      </c>
      <c r="Y978" s="31">
        <f>Calculations!AG956</f>
        <v>0</v>
      </c>
      <c r="Z978" s="31">
        <f>Calculations!AD956</f>
        <v>0</v>
      </c>
      <c r="AA978" s="31">
        <f>Calculations!AH956</f>
        <v>0</v>
      </c>
      <c r="AB978" s="15" t="s">
        <v>64</v>
      </c>
      <c r="AC978" s="14" t="s">
        <v>2099</v>
      </c>
      <c r="AD978" s="22" t="s">
        <v>2107</v>
      </c>
      <c r="AE978" s="22" t="s">
        <v>2102</v>
      </c>
      <c r="AF978" s="22"/>
      <c r="AG978" s="14" t="s">
        <v>2122</v>
      </c>
    </row>
    <row r="979" spans="2:33" ht="37.5" x14ac:dyDescent="0.25">
      <c r="B979" s="54" t="str">
        <f>Calculations!A957</f>
        <v>SC15</v>
      </c>
      <c r="C979" s="14" t="str">
        <f>Calculations!B957</f>
        <v>Ponderosa, Upper Up (garage block)</v>
      </c>
      <c r="D979" s="9" t="str">
        <f>Calculations!C957</f>
        <v>Housing</v>
      </c>
      <c r="E979" s="31">
        <f>Calculations!D957</f>
        <v>4.1000000000000002E-2</v>
      </c>
      <c r="F979" s="31">
        <f>Calculations!H957</f>
        <v>4.1000000000000002E-2</v>
      </c>
      <c r="G979" s="31">
        <f>Calculations!L957</f>
        <v>100</v>
      </c>
      <c r="H979" s="31">
        <f>Calculations!G957</f>
        <v>0</v>
      </c>
      <c r="I979" s="31">
        <f>Calculations!K957</f>
        <v>0</v>
      </c>
      <c r="J979" s="31">
        <f>Calculations!F957</f>
        <v>0</v>
      </c>
      <c r="K979" s="31">
        <f>Calculations!J957</f>
        <v>0</v>
      </c>
      <c r="L979" s="31">
        <f>Calculations!E957</f>
        <v>0</v>
      </c>
      <c r="M979" s="31">
        <f>Calculations!I957</f>
        <v>0</v>
      </c>
      <c r="N979" s="31">
        <f>Calculations!P957</f>
        <v>1E-3</v>
      </c>
      <c r="O979" s="31">
        <f>Calculations!U957</f>
        <v>2.4390243902439024</v>
      </c>
      <c r="P979" s="31">
        <f>Calculations!N957</f>
        <v>0</v>
      </c>
      <c r="Q979" s="31">
        <f>Calculations!S957</f>
        <v>0</v>
      </c>
      <c r="R979" s="31">
        <f>Calculations!M957</f>
        <v>0</v>
      </c>
      <c r="S979" s="31">
        <f>Calculations!R957</f>
        <v>0</v>
      </c>
      <c r="T979" s="31">
        <f>Calculations!AA957</f>
        <v>0</v>
      </c>
      <c r="U979" s="31">
        <f>Calculations!AE957</f>
        <v>0</v>
      </c>
      <c r="V979" s="31">
        <f>Calculations!AB957</f>
        <v>0</v>
      </c>
      <c r="W979" s="31">
        <f>Calculations!AF957</f>
        <v>0</v>
      </c>
      <c r="X979" s="31">
        <f>Calculations!AC957</f>
        <v>0</v>
      </c>
      <c r="Y979" s="31">
        <f>Calculations!AG957</f>
        <v>0</v>
      </c>
      <c r="Z979" s="31">
        <f>Calculations!AD957</f>
        <v>0</v>
      </c>
      <c r="AA979" s="31">
        <f>Calculations!AH957</f>
        <v>0</v>
      </c>
      <c r="AB979" s="15" t="s">
        <v>64</v>
      </c>
      <c r="AC979" s="14" t="s">
        <v>2098</v>
      </c>
      <c r="AD979" s="22" t="s">
        <v>2106</v>
      </c>
      <c r="AE979" s="22" t="s">
        <v>2101</v>
      </c>
      <c r="AF979" s="22"/>
      <c r="AG979" s="14" t="s">
        <v>2121</v>
      </c>
    </row>
    <row r="980" spans="2:33" ht="37.5" x14ac:dyDescent="0.25">
      <c r="B980" s="54" t="str">
        <f>Calculations!A958</f>
        <v>SC17</v>
      </c>
      <c r="C980" s="14" t="str">
        <f>Calculations!B958</f>
        <v>The Brethren Chapel, High Street</v>
      </c>
      <c r="D980" s="9" t="str">
        <f>Calculations!C958</f>
        <v>Housing</v>
      </c>
      <c r="E980" s="31">
        <f>Calculations!D958</f>
        <v>2.5999999999999999E-2</v>
      </c>
      <c r="F980" s="31">
        <f>Calculations!H958</f>
        <v>2.5999999999999999E-2</v>
      </c>
      <c r="G980" s="31">
        <f>Calculations!L958</f>
        <v>100</v>
      </c>
      <c r="H980" s="31">
        <f>Calculations!G958</f>
        <v>0</v>
      </c>
      <c r="I980" s="31">
        <f>Calculations!K958</f>
        <v>0</v>
      </c>
      <c r="J980" s="31">
        <f>Calculations!F958</f>
        <v>0</v>
      </c>
      <c r="K980" s="31">
        <f>Calculations!J958</f>
        <v>0</v>
      </c>
      <c r="L980" s="31">
        <f>Calculations!E958</f>
        <v>0</v>
      </c>
      <c r="M980" s="31">
        <f>Calculations!I958</f>
        <v>0</v>
      </c>
      <c r="N980" s="31">
        <f>Calculations!P958</f>
        <v>0</v>
      </c>
      <c r="O980" s="31">
        <f>Calculations!U958</f>
        <v>0</v>
      </c>
      <c r="P980" s="31">
        <f>Calculations!N958</f>
        <v>0</v>
      </c>
      <c r="Q980" s="31">
        <f>Calculations!S958</f>
        <v>0</v>
      </c>
      <c r="R980" s="31">
        <f>Calculations!M958</f>
        <v>0</v>
      </c>
      <c r="S980" s="31">
        <f>Calculations!R958</f>
        <v>0</v>
      </c>
      <c r="T980" s="31">
        <f>Calculations!AA958</f>
        <v>0</v>
      </c>
      <c r="U980" s="31">
        <f>Calculations!AE958</f>
        <v>0</v>
      </c>
      <c r="V980" s="31">
        <f>Calculations!AB958</f>
        <v>0</v>
      </c>
      <c r="W980" s="31">
        <f>Calculations!AF958</f>
        <v>0</v>
      </c>
      <c r="X980" s="31">
        <f>Calculations!AC958</f>
        <v>0</v>
      </c>
      <c r="Y980" s="31">
        <f>Calculations!AG958</f>
        <v>0</v>
      </c>
      <c r="Z980" s="31">
        <f>Calculations!AD958</f>
        <v>0</v>
      </c>
      <c r="AA980" s="31">
        <f>Calculations!AH958</f>
        <v>0</v>
      </c>
      <c r="AB980" s="15" t="s">
        <v>64</v>
      </c>
      <c r="AC980" s="14" t="s">
        <v>2099</v>
      </c>
      <c r="AD980" s="22" t="s">
        <v>2107</v>
      </c>
      <c r="AE980" s="22" t="s">
        <v>2102</v>
      </c>
      <c r="AF980" s="22"/>
      <c r="AG980" s="14" t="s">
        <v>2122</v>
      </c>
    </row>
    <row r="981" spans="2:33" ht="25" x14ac:dyDescent="0.25">
      <c r="B981" s="54" t="str">
        <f>Calculations!A959</f>
        <v>SC18</v>
      </c>
      <c r="C981" s="14" t="str">
        <f>Calculations!B959</f>
        <v>The Ridges Station Road</v>
      </c>
      <c r="D981" s="9" t="str">
        <f>Calculations!C959</f>
        <v>Housing</v>
      </c>
      <c r="E981" s="31">
        <f>Calculations!D959</f>
        <v>2.5999999999999999E-2</v>
      </c>
      <c r="F981" s="31">
        <f>Calculations!H959</f>
        <v>2.3E-2</v>
      </c>
      <c r="G981" s="31">
        <f>Calculations!L959</f>
        <v>88.461538461538467</v>
      </c>
      <c r="H981" s="31">
        <f>Calculations!G959</f>
        <v>0</v>
      </c>
      <c r="I981" s="31">
        <f>Calculations!K959</f>
        <v>0</v>
      </c>
      <c r="J981" s="31">
        <f>Calculations!F959</f>
        <v>3.0000000000000001E-3</v>
      </c>
      <c r="K981" s="31">
        <f>Calculations!J959</f>
        <v>11.538461538461538</v>
      </c>
      <c r="L981" s="31">
        <f>Calculations!E959</f>
        <v>0</v>
      </c>
      <c r="M981" s="31">
        <f>Calculations!I959</f>
        <v>0</v>
      </c>
      <c r="N981" s="31">
        <f>Calculations!P959</f>
        <v>0</v>
      </c>
      <c r="O981" s="31">
        <f>Calculations!U959</f>
        <v>0</v>
      </c>
      <c r="P981" s="31">
        <f>Calculations!N959</f>
        <v>0</v>
      </c>
      <c r="Q981" s="31">
        <f>Calculations!S959</f>
        <v>0</v>
      </c>
      <c r="R981" s="31">
        <f>Calculations!M959</f>
        <v>0</v>
      </c>
      <c r="S981" s="31">
        <f>Calculations!R959</f>
        <v>0</v>
      </c>
      <c r="T981" s="31">
        <f>Calculations!AA959</f>
        <v>0</v>
      </c>
      <c r="U981" s="31">
        <f>Calculations!AE959</f>
        <v>0</v>
      </c>
      <c r="V981" s="31">
        <f>Calculations!AB959</f>
        <v>0</v>
      </c>
      <c r="W981" s="31">
        <f>Calculations!AF959</f>
        <v>0</v>
      </c>
      <c r="X981" s="31">
        <f>Calculations!AC959</f>
        <v>2E-3</v>
      </c>
      <c r="Y981" s="31">
        <f>Calculations!AG959</f>
        <v>7.6923076923076925</v>
      </c>
      <c r="Z981" s="31">
        <f>Calculations!AD959</f>
        <v>0</v>
      </c>
      <c r="AA981" s="31">
        <f>Calculations!AH959</f>
        <v>0</v>
      </c>
      <c r="AB981" s="15" t="s">
        <v>64</v>
      </c>
      <c r="AC981" s="14" t="s">
        <v>2097</v>
      </c>
      <c r="AD981" s="22" t="s">
        <v>2116</v>
      </c>
      <c r="AE981" s="22" t="s">
        <v>2117</v>
      </c>
      <c r="AF981" s="22"/>
      <c r="AG981" s="14" t="s">
        <v>2123</v>
      </c>
    </row>
    <row r="982" spans="2:33" ht="37.5" x14ac:dyDescent="0.25">
      <c r="B982" s="54" t="str">
        <f>Calculations!A960</f>
        <v>SC19</v>
      </c>
      <c r="C982" s="14" t="str">
        <f>Calculations!B960</f>
        <v>The Vicarage</v>
      </c>
      <c r="D982" s="9" t="str">
        <f>Calculations!C960</f>
        <v>Housing</v>
      </c>
      <c r="E982" s="31">
        <f>Calculations!D960</f>
        <v>0.58499999999999996</v>
      </c>
      <c r="F982" s="31">
        <f>Calculations!H960</f>
        <v>0.58499999999999996</v>
      </c>
      <c r="G982" s="31">
        <f>Calculations!L960</f>
        <v>100</v>
      </c>
      <c r="H982" s="31">
        <f>Calculations!G960</f>
        <v>0</v>
      </c>
      <c r="I982" s="31">
        <f>Calculations!K960</f>
        <v>0</v>
      </c>
      <c r="J982" s="31">
        <f>Calculations!F960</f>
        <v>0</v>
      </c>
      <c r="K982" s="31">
        <f>Calculations!J960</f>
        <v>0</v>
      </c>
      <c r="L982" s="31">
        <f>Calculations!E960</f>
        <v>0</v>
      </c>
      <c r="M982" s="31">
        <f>Calculations!I960</f>
        <v>0</v>
      </c>
      <c r="N982" s="31">
        <f>Calculations!P960</f>
        <v>1E-3</v>
      </c>
      <c r="O982" s="31">
        <f>Calculations!U960</f>
        <v>0.17094017094017097</v>
      </c>
      <c r="P982" s="31">
        <f>Calculations!N960</f>
        <v>0</v>
      </c>
      <c r="Q982" s="31">
        <f>Calculations!S960</f>
        <v>0</v>
      </c>
      <c r="R982" s="31">
        <f>Calculations!M960</f>
        <v>0</v>
      </c>
      <c r="S982" s="31">
        <f>Calculations!R960</f>
        <v>0</v>
      </c>
      <c r="T982" s="31">
        <f>Calculations!AA960</f>
        <v>0</v>
      </c>
      <c r="U982" s="31">
        <f>Calculations!AE960</f>
        <v>0</v>
      </c>
      <c r="V982" s="31">
        <f>Calculations!AB960</f>
        <v>0</v>
      </c>
      <c r="W982" s="31">
        <f>Calculations!AF960</f>
        <v>0</v>
      </c>
      <c r="X982" s="31">
        <f>Calculations!AC960</f>
        <v>0</v>
      </c>
      <c r="Y982" s="31">
        <f>Calculations!AG960</f>
        <v>0</v>
      </c>
      <c r="Z982" s="31">
        <f>Calculations!AD960</f>
        <v>0</v>
      </c>
      <c r="AA982" s="31">
        <f>Calculations!AH960</f>
        <v>0</v>
      </c>
      <c r="AB982" s="15" t="s">
        <v>64</v>
      </c>
      <c r="AC982" s="14" t="s">
        <v>2098</v>
      </c>
      <c r="AD982" s="22" t="s">
        <v>2106</v>
      </c>
      <c r="AE982" s="22" t="s">
        <v>2101</v>
      </c>
      <c r="AF982" s="22"/>
      <c r="AG982" s="14" t="s">
        <v>2121</v>
      </c>
    </row>
    <row r="983" spans="2:33" ht="112.5" x14ac:dyDescent="0.25">
      <c r="B983" s="54" t="str">
        <f>Calculations!A961</f>
        <v>SC20</v>
      </c>
      <c r="C983" s="14" t="str">
        <f>Calculations!B961</f>
        <v>Land west of Cirencester Road</v>
      </c>
      <c r="D983" s="9" t="str">
        <f>Calculations!C961</f>
        <v>Housing</v>
      </c>
      <c r="E983" s="31">
        <f>Calculations!D961</f>
        <v>13.061999999999999</v>
      </c>
      <c r="F983" s="31">
        <f>Calculations!H961</f>
        <v>11.837999999999999</v>
      </c>
      <c r="G983" s="31">
        <f>Calculations!L961</f>
        <v>90.6293063849334</v>
      </c>
      <c r="H983" s="31">
        <f>Calculations!G961</f>
        <v>0.34899999999999998</v>
      </c>
      <c r="I983" s="31">
        <f>Calculations!K961</f>
        <v>2.6718726075639259</v>
      </c>
      <c r="J983" s="31">
        <f>Calculations!F961</f>
        <v>0.27200000000000002</v>
      </c>
      <c r="K983" s="31">
        <f>Calculations!J961</f>
        <v>2.0823763589036903</v>
      </c>
      <c r="L983" s="31">
        <f>Calculations!E961</f>
        <v>0.60299999999999998</v>
      </c>
      <c r="M983" s="31">
        <f>Calculations!I961</f>
        <v>4.6164446485989892</v>
      </c>
      <c r="N983" s="31">
        <f>Calculations!P961</f>
        <v>0.19400000000000001</v>
      </c>
      <c r="O983" s="31">
        <f>Calculations!U961</f>
        <v>1.4852243148063085</v>
      </c>
      <c r="P983" s="31">
        <f>Calculations!N961</f>
        <v>7.2999999999999995E-2</v>
      </c>
      <c r="Q983" s="31">
        <f>Calculations!S961</f>
        <v>0.55887306691165206</v>
      </c>
      <c r="R983" s="31">
        <f>Calculations!M961</f>
        <v>0.193</v>
      </c>
      <c r="S983" s="31">
        <f>Calculations!R961</f>
        <v>1.4775685193691626</v>
      </c>
      <c r="T983" s="31">
        <f>Calculations!AA961</f>
        <v>0.94399999999999995</v>
      </c>
      <c r="U983" s="31">
        <f>Calculations!AE961</f>
        <v>7.2270708926657479</v>
      </c>
      <c r="V983" s="31">
        <f>Calculations!AB961</f>
        <v>0.20899999999999999</v>
      </c>
      <c r="W983" s="31">
        <f>Calculations!AF961</f>
        <v>1.6000612463634971</v>
      </c>
      <c r="X983" s="31">
        <f>Calculations!AC961</f>
        <v>7.0000000000000007E-2</v>
      </c>
      <c r="Y983" s="31">
        <f>Calculations!AG961</f>
        <v>0.53590568060021448</v>
      </c>
      <c r="Z983" s="31">
        <f>Calculations!AD961</f>
        <v>0.35099999999999998</v>
      </c>
      <c r="AA983" s="31">
        <f>Calculations!AH961</f>
        <v>2.6871841984382177</v>
      </c>
      <c r="AB983" s="15" t="s">
        <v>64</v>
      </c>
      <c r="AC983" s="14" t="s">
        <v>2096</v>
      </c>
      <c r="AD983" s="22" t="s">
        <v>2114</v>
      </c>
      <c r="AE983" s="22" t="s">
        <v>2100</v>
      </c>
      <c r="AF983" s="22"/>
      <c r="AG983" s="14" t="s">
        <v>2126</v>
      </c>
    </row>
    <row r="984" spans="2:33" ht="25" x14ac:dyDescent="0.25">
      <c r="B984" s="54" t="str">
        <f>Calculations!A962</f>
        <v>SC21</v>
      </c>
      <c r="C984" s="14" t="str">
        <f>Calculations!B962</f>
        <v>Land east of Cirencester Road</v>
      </c>
      <c r="D984" s="9" t="str">
        <f>Calculations!C962</f>
        <v>Housing</v>
      </c>
      <c r="E984" s="31">
        <f>Calculations!D962</f>
        <v>8.7789999999999999</v>
      </c>
      <c r="F984" s="31">
        <f>Calculations!H962</f>
        <v>8.7789999999999999</v>
      </c>
      <c r="G984" s="31">
        <f>Calculations!L962</f>
        <v>100</v>
      </c>
      <c r="H984" s="31">
        <f>Calculations!G962</f>
        <v>0</v>
      </c>
      <c r="I984" s="31">
        <f>Calculations!K962</f>
        <v>0</v>
      </c>
      <c r="J984" s="31">
        <f>Calculations!F962</f>
        <v>0</v>
      </c>
      <c r="K984" s="31">
        <f>Calculations!J962</f>
        <v>0</v>
      </c>
      <c r="L984" s="31">
        <f>Calculations!E962</f>
        <v>0</v>
      </c>
      <c r="M984" s="31">
        <f>Calculations!I962</f>
        <v>0</v>
      </c>
      <c r="N984" s="31">
        <f>Calculations!P962</f>
        <v>0.249</v>
      </c>
      <c r="O984" s="31">
        <f>Calculations!U962</f>
        <v>2.8363139309716368</v>
      </c>
      <c r="P984" s="31">
        <f>Calculations!N962</f>
        <v>7.2999999999999995E-2</v>
      </c>
      <c r="Q984" s="31">
        <f>Calculations!S962</f>
        <v>0.83152978699168467</v>
      </c>
      <c r="R984" s="31">
        <f>Calculations!M962</f>
        <v>3.2000000000000001E-2</v>
      </c>
      <c r="S984" s="31">
        <f>Calculations!R962</f>
        <v>0.36450620799635491</v>
      </c>
      <c r="T984" s="31">
        <f>Calculations!AA962</f>
        <v>0</v>
      </c>
      <c r="U984" s="31">
        <f>Calculations!AE962</f>
        <v>0</v>
      </c>
      <c r="V984" s="31">
        <f>Calculations!AB962</f>
        <v>0</v>
      </c>
      <c r="W984" s="31">
        <f>Calculations!AF962</f>
        <v>0</v>
      </c>
      <c r="X984" s="31">
        <f>Calculations!AC962</f>
        <v>0</v>
      </c>
      <c r="Y984" s="31">
        <f>Calculations!AG962</f>
        <v>0</v>
      </c>
      <c r="Z984" s="31">
        <f>Calculations!AD962</f>
        <v>0</v>
      </c>
      <c r="AA984" s="31">
        <f>Calculations!AH962</f>
        <v>0</v>
      </c>
      <c r="AB984" s="15" t="s">
        <v>64</v>
      </c>
      <c r="AC984" s="14" t="s">
        <v>2097</v>
      </c>
      <c r="AD984" s="22" t="s">
        <v>2119</v>
      </c>
      <c r="AE984" s="22" t="s">
        <v>2120</v>
      </c>
      <c r="AF984" s="22"/>
      <c r="AG984" s="14" t="s">
        <v>2124</v>
      </c>
    </row>
    <row r="985" spans="2:33" ht="112.5" x14ac:dyDescent="0.25">
      <c r="B985" s="54" t="str">
        <f>Calculations!A963</f>
        <v>SC22</v>
      </c>
      <c r="C985" s="14" t="str">
        <f>Calculations!B963</f>
        <v>Ash Moon</v>
      </c>
      <c r="D985" s="9" t="str">
        <f>Calculations!C963</f>
        <v>Housing</v>
      </c>
      <c r="E985" s="31">
        <f>Calculations!D963</f>
        <v>2.601</v>
      </c>
      <c r="F985" s="31">
        <f>Calculations!H963</f>
        <v>0.73199999999999987</v>
      </c>
      <c r="G985" s="31">
        <f>Calculations!L963</f>
        <v>28.143021914648209</v>
      </c>
      <c r="H985" s="31">
        <f>Calculations!G963</f>
        <v>0.23100000000000001</v>
      </c>
      <c r="I985" s="31">
        <f>Calculations!K963</f>
        <v>8.8811995386389864</v>
      </c>
      <c r="J985" s="31">
        <f>Calculations!F963</f>
        <v>0.46300000000000002</v>
      </c>
      <c r="K985" s="31">
        <f>Calculations!J963</f>
        <v>17.800845828527489</v>
      </c>
      <c r="L985" s="31">
        <f>Calculations!E963</f>
        <v>1.175</v>
      </c>
      <c r="M985" s="31">
        <f>Calculations!I963</f>
        <v>45.174932718185318</v>
      </c>
      <c r="N985" s="31">
        <f>Calculations!P963</f>
        <v>0.12</v>
      </c>
      <c r="O985" s="31">
        <f>Calculations!U963</f>
        <v>4.6136101499423301</v>
      </c>
      <c r="P985" s="31">
        <f>Calculations!N963</f>
        <v>0</v>
      </c>
      <c r="Q985" s="31">
        <f>Calculations!S963</f>
        <v>0</v>
      </c>
      <c r="R985" s="31">
        <f>Calculations!M963</f>
        <v>0</v>
      </c>
      <c r="S985" s="31">
        <f>Calculations!R963</f>
        <v>0</v>
      </c>
      <c r="T985" s="31">
        <f>Calculations!AA963</f>
        <v>1.337</v>
      </c>
      <c r="U985" s="31">
        <f>Calculations!AE963</f>
        <v>51.40330642060745</v>
      </c>
      <c r="V985" s="31">
        <f>Calculations!AB963</f>
        <v>0.153</v>
      </c>
      <c r="W985" s="31">
        <f>Calculations!AF963</f>
        <v>5.8823529411764701</v>
      </c>
      <c r="X985" s="31">
        <f>Calculations!AC963</f>
        <v>0.01</v>
      </c>
      <c r="Y985" s="31">
        <f>Calculations!AG963</f>
        <v>0.38446751249519417</v>
      </c>
      <c r="Z985" s="31">
        <f>Calculations!AD963</f>
        <v>0.14000000000000001</v>
      </c>
      <c r="AA985" s="31">
        <f>Calculations!AH963</f>
        <v>5.3825451749327184</v>
      </c>
      <c r="AB985" s="15" t="s">
        <v>64</v>
      </c>
      <c r="AC985" s="14" t="s">
        <v>2096</v>
      </c>
      <c r="AD985" s="22" t="s">
        <v>2114</v>
      </c>
      <c r="AE985" s="22" t="s">
        <v>2100</v>
      </c>
      <c r="AF985" s="22"/>
      <c r="AG985" s="14" t="s">
        <v>2126</v>
      </c>
    </row>
    <row r="986" spans="2:33" ht="37.5" x14ac:dyDescent="0.25">
      <c r="B986" s="54" t="str">
        <f>Calculations!A964</f>
        <v>SC24</v>
      </c>
      <c r="C986" s="14" t="str">
        <f>Calculations!B964</f>
        <v>Land rear of Barclay Horn, 22 School Lane</v>
      </c>
      <c r="D986" s="9" t="str">
        <f>Calculations!C964</f>
        <v>Housing</v>
      </c>
      <c r="E986" s="31">
        <f>Calculations!D964</f>
        <v>0.16500000000000001</v>
      </c>
      <c r="F986" s="31">
        <f>Calculations!H964</f>
        <v>0.16500000000000001</v>
      </c>
      <c r="G986" s="31">
        <f>Calculations!L964</f>
        <v>100</v>
      </c>
      <c r="H986" s="31">
        <f>Calculations!G964</f>
        <v>0</v>
      </c>
      <c r="I986" s="31">
        <f>Calculations!K964</f>
        <v>0</v>
      </c>
      <c r="J986" s="31">
        <f>Calculations!F964</f>
        <v>0</v>
      </c>
      <c r="K986" s="31">
        <f>Calculations!J964</f>
        <v>0</v>
      </c>
      <c r="L986" s="31">
        <f>Calculations!E964</f>
        <v>0</v>
      </c>
      <c r="M986" s="31">
        <f>Calculations!I964</f>
        <v>0</v>
      </c>
      <c r="N986" s="31">
        <f>Calculations!P964</f>
        <v>0</v>
      </c>
      <c r="O986" s="31">
        <f>Calculations!U964</f>
        <v>0</v>
      </c>
      <c r="P986" s="31">
        <f>Calculations!N964</f>
        <v>0</v>
      </c>
      <c r="Q986" s="31">
        <f>Calculations!S964</f>
        <v>0</v>
      </c>
      <c r="R986" s="31">
        <f>Calculations!M964</f>
        <v>0</v>
      </c>
      <c r="S986" s="31">
        <f>Calculations!R964</f>
        <v>0</v>
      </c>
      <c r="T986" s="31">
        <f>Calculations!AA964</f>
        <v>0</v>
      </c>
      <c r="U986" s="31">
        <f>Calculations!AE964</f>
        <v>0</v>
      </c>
      <c r="V986" s="31">
        <f>Calculations!AB964</f>
        <v>0</v>
      </c>
      <c r="W986" s="31">
        <f>Calculations!AF964</f>
        <v>0</v>
      </c>
      <c r="X986" s="31">
        <f>Calculations!AC964</f>
        <v>0</v>
      </c>
      <c r="Y986" s="31">
        <f>Calculations!AG964</f>
        <v>0</v>
      </c>
      <c r="Z986" s="31">
        <f>Calculations!AD964</f>
        <v>0</v>
      </c>
      <c r="AA986" s="31">
        <f>Calculations!AH964</f>
        <v>0</v>
      </c>
      <c r="AB986" s="15" t="s">
        <v>64</v>
      </c>
      <c r="AC986" s="14" t="s">
        <v>2099</v>
      </c>
      <c r="AD986" s="22" t="s">
        <v>2107</v>
      </c>
      <c r="AE986" s="22" t="s">
        <v>2102</v>
      </c>
      <c r="AF986" s="22"/>
      <c r="AG986" s="14" t="s">
        <v>2122</v>
      </c>
    </row>
    <row r="987" spans="2:33" ht="25" x14ac:dyDescent="0.25">
      <c r="B987" s="54" t="str">
        <f>Calculations!A965</f>
        <v>SC26</v>
      </c>
      <c r="C987" s="14" t="str">
        <f>Calculations!B965</f>
        <v>Land at Berkeley Close</v>
      </c>
      <c r="D987" s="9" t="str">
        <f>Calculations!C965</f>
        <v>Housing</v>
      </c>
      <c r="E987" s="31">
        <f>Calculations!D965</f>
        <v>0.26600000000000001</v>
      </c>
      <c r="F987" s="31">
        <f>Calculations!H965</f>
        <v>0.26600000000000001</v>
      </c>
      <c r="G987" s="31">
        <f>Calculations!L965</f>
        <v>100</v>
      </c>
      <c r="H987" s="31">
        <f>Calculations!G965</f>
        <v>0</v>
      </c>
      <c r="I987" s="31">
        <f>Calculations!K965</f>
        <v>0</v>
      </c>
      <c r="J987" s="31">
        <f>Calculations!F965</f>
        <v>0</v>
      </c>
      <c r="K987" s="31">
        <f>Calculations!J965</f>
        <v>0</v>
      </c>
      <c r="L987" s="31">
        <f>Calculations!E965</f>
        <v>0</v>
      </c>
      <c r="M987" s="31">
        <f>Calculations!I965</f>
        <v>0</v>
      </c>
      <c r="N987" s="31">
        <f>Calculations!P965</f>
        <v>9.5000000000000001E-2</v>
      </c>
      <c r="O987" s="31">
        <f>Calculations!U965</f>
        <v>35.714285714285715</v>
      </c>
      <c r="P987" s="31">
        <f>Calculations!N965</f>
        <v>5.3999999999999999E-2</v>
      </c>
      <c r="Q987" s="31">
        <f>Calculations!S965</f>
        <v>20.300751879699249</v>
      </c>
      <c r="R987" s="31">
        <f>Calculations!M965</f>
        <v>0</v>
      </c>
      <c r="S987" s="31">
        <f>Calculations!R965</f>
        <v>0</v>
      </c>
      <c r="T987" s="31">
        <f>Calculations!AA965</f>
        <v>0</v>
      </c>
      <c r="U987" s="31">
        <f>Calculations!AE965</f>
        <v>0</v>
      </c>
      <c r="V987" s="31">
        <f>Calculations!AB965</f>
        <v>0</v>
      </c>
      <c r="W987" s="31">
        <f>Calculations!AF965</f>
        <v>0</v>
      </c>
      <c r="X987" s="31">
        <f>Calculations!AC965</f>
        <v>0</v>
      </c>
      <c r="Y987" s="31">
        <f>Calculations!AG965</f>
        <v>0</v>
      </c>
      <c r="Z987" s="31">
        <f>Calculations!AD965</f>
        <v>0</v>
      </c>
      <c r="AA987" s="31">
        <f>Calculations!AH965</f>
        <v>0</v>
      </c>
      <c r="AB987" s="15" t="s">
        <v>64</v>
      </c>
      <c r="AC987" s="14" t="s">
        <v>2097</v>
      </c>
      <c r="AD987" s="22" t="s">
        <v>2119</v>
      </c>
      <c r="AE987" s="22" t="s">
        <v>2120</v>
      </c>
      <c r="AF987" s="22"/>
      <c r="AG987" s="14" t="s">
        <v>2124</v>
      </c>
    </row>
    <row r="988" spans="2:33" ht="112.5" x14ac:dyDescent="0.25">
      <c r="B988" s="54" t="str">
        <f>Calculations!A966</f>
        <v>SC27</v>
      </c>
      <c r="C988" s="14" t="str">
        <f>Calculations!B966</f>
        <v>Gateway Centre, Spine Road</v>
      </c>
      <c r="D988" s="9" t="str">
        <f>Calculations!C966</f>
        <v>Housing</v>
      </c>
      <c r="E988" s="31">
        <f>Calculations!D966</f>
        <v>1.806</v>
      </c>
      <c r="F988" s="31">
        <f>Calculations!H966</f>
        <v>1.7410000000000001</v>
      </c>
      <c r="G988" s="31">
        <f>Calculations!L966</f>
        <v>96.400885935769665</v>
      </c>
      <c r="H988" s="31">
        <f>Calculations!G966</f>
        <v>0</v>
      </c>
      <c r="I988" s="31">
        <f>Calculations!K966</f>
        <v>0</v>
      </c>
      <c r="J988" s="31">
        <f>Calculations!F966</f>
        <v>0</v>
      </c>
      <c r="K988" s="31">
        <f>Calculations!J966</f>
        <v>0</v>
      </c>
      <c r="L988" s="31">
        <f>Calculations!E966</f>
        <v>6.5000000000000002E-2</v>
      </c>
      <c r="M988" s="31">
        <f>Calculations!I966</f>
        <v>3.599114064230343</v>
      </c>
      <c r="N988" s="31">
        <f>Calculations!P966</f>
        <v>0.107</v>
      </c>
      <c r="O988" s="31">
        <f>Calculations!U966</f>
        <v>5.9246954595791799</v>
      </c>
      <c r="P988" s="31">
        <f>Calculations!N966</f>
        <v>1.4999999999999999E-2</v>
      </c>
      <c r="Q988" s="31">
        <f>Calculations!S966</f>
        <v>0.83056478405315604</v>
      </c>
      <c r="R988" s="31">
        <f>Calculations!M966</f>
        <v>1.4999999999999999E-2</v>
      </c>
      <c r="S988" s="31">
        <f>Calculations!R966</f>
        <v>0.83056478405315604</v>
      </c>
      <c r="T988" s="31">
        <f>Calculations!AA966</f>
        <v>0</v>
      </c>
      <c r="U988" s="31">
        <f>Calculations!AE966</f>
        <v>0</v>
      </c>
      <c r="V988" s="31">
        <f>Calculations!AB966</f>
        <v>4.0000000000000001E-3</v>
      </c>
      <c r="W988" s="31">
        <f>Calculations!AF966</f>
        <v>0.22148394241417496</v>
      </c>
      <c r="X988" s="31">
        <f>Calculations!AC966</f>
        <v>0</v>
      </c>
      <c r="Y988" s="31">
        <f>Calculations!AG966</f>
        <v>0</v>
      </c>
      <c r="Z988" s="31">
        <f>Calculations!AD966</f>
        <v>0</v>
      </c>
      <c r="AA988" s="31">
        <f>Calculations!AH966</f>
        <v>0</v>
      </c>
      <c r="AB988" s="15" t="s">
        <v>64</v>
      </c>
      <c r="AC988" s="14" t="s">
        <v>2096</v>
      </c>
      <c r="AD988" s="22" t="s">
        <v>2114</v>
      </c>
      <c r="AE988" s="22" t="s">
        <v>2100</v>
      </c>
      <c r="AF988" s="22"/>
      <c r="AG988" s="14" t="s">
        <v>2126</v>
      </c>
    </row>
    <row r="989" spans="2:33" ht="112.5" x14ac:dyDescent="0.25">
      <c r="B989" s="54" t="str">
        <f>Calculations!A967</f>
        <v>SC28</v>
      </c>
      <c r="C989" s="14" t="str">
        <f>Calculations!B967</f>
        <v>Gateway Centre, Spine Road (Mixed Use)</v>
      </c>
      <c r="D989" s="9" t="str">
        <f>Calculations!C967</f>
        <v>Housing</v>
      </c>
      <c r="E989" s="31">
        <f>Calculations!D967</f>
        <v>2.274</v>
      </c>
      <c r="F989" s="31">
        <f>Calculations!H967</f>
        <v>2.2210000000000001</v>
      </c>
      <c r="G989" s="31">
        <f>Calculations!L967</f>
        <v>97.669305189094118</v>
      </c>
      <c r="H989" s="31">
        <f>Calculations!G967</f>
        <v>1.2E-2</v>
      </c>
      <c r="I989" s="31">
        <f>Calculations!K967</f>
        <v>0.52770448548812665</v>
      </c>
      <c r="J989" s="31">
        <f>Calculations!F967</f>
        <v>1.2E-2</v>
      </c>
      <c r="K989" s="31">
        <f>Calculations!J967</f>
        <v>0.52770448548812665</v>
      </c>
      <c r="L989" s="31">
        <f>Calculations!E967</f>
        <v>2.9000000000000001E-2</v>
      </c>
      <c r="M989" s="31">
        <f>Calculations!I967</f>
        <v>1.2752858399296396</v>
      </c>
      <c r="N989" s="31">
        <f>Calculations!P967</f>
        <v>0.05</v>
      </c>
      <c r="O989" s="31">
        <f>Calculations!U967</f>
        <v>2.198768689533861</v>
      </c>
      <c r="P989" s="31">
        <f>Calculations!N967</f>
        <v>7.0000000000000001E-3</v>
      </c>
      <c r="Q989" s="31">
        <f>Calculations!S967</f>
        <v>0.30782761653474056</v>
      </c>
      <c r="R989" s="31">
        <f>Calculations!M967</f>
        <v>2E-3</v>
      </c>
      <c r="S989" s="31">
        <f>Calculations!R967</f>
        <v>8.7950747581354446E-2</v>
      </c>
      <c r="T989" s="31">
        <f>Calculations!AA967</f>
        <v>3.7999999999999999E-2</v>
      </c>
      <c r="U989" s="31">
        <f>Calculations!AE967</f>
        <v>1.6710642040457344</v>
      </c>
      <c r="V989" s="31">
        <f>Calculations!AB967</f>
        <v>1.6E-2</v>
      </c>
      <c r="W989" s="31">
        <f>Calculations!AF967</f>
        <v>0.70360598065083557</v>
      </c>
      <c r="X989" s="31">
        <f>Calculations!AC967</f>
        <v>0</v>
      </c>
      <c r="Y989" s="31">
        <f>Calculations!AG967</f>
        <v>0</v>
      </c>
      <c r="Z989" s="31">
        <f>Calculations!AD967</f>
        <v>0</v>
      </c>
      <c r="AA989" s="31">
        <f>Calculations!AH967</f>
        <v>0</v>
      </c>
      <c r="AB989" s="15" t="s">
        <v>64</v>
      </c>
      <c r="AC989" s="14" t="s">
        <v>2096</v>
      </c>
      <c r="AD989" s="22" t="s">
        <v>2114</v>
      </c>
      <c r="AE989" s="22" t="s">
        <v>2100</v>
      </c>
      <c r="AF989" s="22"/>
      <c r="AG989" s="14" t="s">
        <v>2126</v>
      </c>
    </row>
    <row r="990" spans="2:33" ht="112.5" x14ac:dyDescent="0.25">
      <c r="B990" s="54" t="str">
        <f>Calculations!A968</f>
        <v>SC29</v>
      </c>
      <c r="C990" s="14" t="str">
        <f>Calculations!B968</f>
        <v>Gateway Centre, Spine Road (Mixed Use)</v>
      </c>
      <c r="D990" s="9" t="str">
        <f>Calculations!C968</f>
        <v>Housing</v>
      </c>
      <c r="E990" s="31">
        <f>Calculations!D968</f>
        <v>1.1919999999999999</v>
      </c>
      <c r="F990" s="31">
        <f>Calculations!H968</f>
        <v>0.13500000000000023</v>
      </c>
      <c r="G990" s="31">
        <f>Calculations!L968</f>
        <v>11.325503355704718</v>
      </c>
      <c r="H990" s="31">
        <f>Calculations!G968</f>
        <v>1.0309999999999999</v>
      </c>
      <c r="I990" s="31">
        <f>Calculations!K968</f>
        <v>86.493288590604024</v>
      </c>
      <c r="J990" s="31">
        <f>Calculations!F968</f>
        <v>1E-3</v>
      </c>
      <c r="K990" s="31">
        <f>Calculations!J968</f>
        <v>8.3892617449664433E-2</v>
      </c>
      <c r="L990" s="31">
        <f>Calculations!E968</f>
        <v>2.5000000000000001E-2</v>
      </c>
      <c r="M990" s="31">
        <f>Calculations!I968</f>
        <v>2.0973154362416109</v>
      </c>
      <c r="N990" s="31">
        <f>Calculations!P968</f>
        <v>0.39200000000000002</v>
      </c>
      <c r="O990" s="31">
        <f>Calculations!U968</f>
        <v>32.885906040268459</v>
      </c>
      <c r="P990" s="31">
        <f>Calculations!N968</f>
        <v>1.2E-2</v>
      </c>
      <c r="Q990" s="31">
        <f>Calculations!S968</f>
        <v>1.0067114093959733</v>
      </c>
      <c r="R990" s="31">
        <f>Calculations!M968</f>
        <v>1E-3</v>
      </c>
      <c r="S990" s="31">
        <f>Calculations!R968</f>
        <v>8.3892617449664433E-2</v>
      </c>
      <c r="T990" s="31">
        <f>Calculations!AA968</f>
        <v>2.3E-2</v>
      </c>
      <c r="U990" s="31">
        <f>Calculations!AE968</f>
        <v>1.9295302013422819</v>
      </c>
      <c r="V990" s="31">
        <f>Calculations!AB968</f>
        <v>0.51900000000000002</v>
      </c>
      <c r="W990" s="31">
        <f>Calculations!AF968</f>
        <v>43.540268456375841</v>
      </c>
      <c r="X990" s="31">
        <f>Calculations!AC968</f>
        <v>0</v>
      </c>
      <c r="Y990" s="31">
        <f>Calculations!AG968</f>
        <v>0</v>
      </c>
      <c r="Z990" s="31">
        <f>Calculations!AD968</f>
        <v>0</v>
      </c>
      <c r="AA990" s="31">
        <f>Calculations!AH968</f>
        <v>0</v>
      </c>
      <c r="AB990" s="15" t="s">
        <v>64</v>
      </c>
      <c r="AC990" s="14" t="s">
        <v>2096</v>
      </c>
      <c r="AD990" s="22" t="s">
        <v>2114</v>
      </c>
      <c r="AE990" s="22" t="s">
        <v>2100</v>
      </c>
      <c r="AF990" s="22"/>
      <c r="AG990" s="14" t="s">
        <v>2126</v>
      </c>
    </row>
    <row r="991" spans="2:33" ht="112.5" x14ac:dyDescent="0.25">
      <c r="B991" s="54" t="str">
        <f>Calculations!A969</f>
        <v>SC30</v>
      </c>
      <c r="C991" s="14" t="str">
        <f>Calculations!B969</f>
        <v>Land south of Station Road</v>
      </c>
      <c r="D991" s="9" t="str">
        <f>Calculations!C969</f>
        <v>Housing</v>
      </c>
      <c r="E991" s="31">
        <f>Calculations!D969</f>
        <v>2.7530000000000001</v>
      </c>
      <c r="F991" s="31">
        <f>Calculations!H969</f>
        <v>2.5550000000000002</v>
      </c>
      <c r="G991" s="31">
        <f>Calculations!L969</f>
        <v>92.807845986196881</v>
      </c>
      <c r="H991" s="31">
        <f>Calculations!G969</f>
        <v>0</v>
      </c>
      <c r="I991" s="31">
        <f>Calculations!K969</f>
        <v>0</v>
      </c>
      <c r="J991" s="31">
        <f>Calculations!F969</f>
        <v>0.112</v>
      </c>
      <c r="K991" s="31">
        <f>Calculations!J969</f>
        <v>4.0682891391209592</v>
      </c>
      <c r="L991" s="31">
        <f>Calculations!E969</f>
        <v>8.5999999999999993E-2</v>
      </c>
      <c r="M991" s="31">
        <f>Calculations!I969</f>
        <v>3.1238648746821647</v>
      </c>
      <c r="N991" s="31">
        <f>Calculations!P969</f>
        <v>4.2999999999999997E-2</v>
      </c>
      <c r="O991" s="31">
        <f>Calculations!U969</f>
        <v>1.5619324373410823</v>
      </c>
      <c r="P991" s="31">
        <f>Calculations!N969</f>
        <v>1.2999999999999999E-2</v>
      </c>
      <c r="Q991" s="31">
        <f>Calculations!S969</f>
        <v>0.47221213221939695</v>
      </c>
      <c r="R991" s="31">
        <f>Calculations!M969</f>
        <v>3.0000000000000001E-3</v>
      </c>
      <c r="S991" s="31">
        <f>Calculations!R969</f>
        <v>0.10897203051216856</v>
      </c>
      <c r="T991" s="31">
        <f>Calculations!AA969</f>
        <v>8.8999999999999996E-2</v>
      </c>
      <c r="U991" s="31">
        <f>Calculations!AE969</f>
        <v>3.2328369051943335</v>
      </c>
      <c r="V991" s="31">
        <f>Calculations!AB969</f>
        <v>7.9000000000000001E-2</v>
      </c>
      <c r="W991" s="31">
        <f>Calculations!AF969</f>
        <v>2.8695968034871049</v>
      </c>
      <c r="X991" s="31">
        <f>Calculations!AC969</f>
        <v>2.4E-2</v>
      </c>
      <c r="Y991" s="31">
        <f>Calculations!AG969</f>
        <v>0.87177624409734844</v>
      </c>
      <c r="Z991" s="31">
        <f>Calculations!AD969</f>
        <v>6.7000000000000004E-2</v>
      </c>
      <c r="AA991" s="31">
        <f>Calculations!AH969</f>
        <v>2.4337086814384308</v>
      </c>
      <c r="AB991" s="15" t="s">
        <v>64</v>
      </c>
      <c r="AC991" s="14" t="s">
        <v>2096</v>
      </c>
      <c r="AD991" s="22" t="s">
        <v>2114</v>
      </c>
      <c r="AE991" s="22" t="s">
        <v>2100</v>
      </c>
      <c r="AF991" s="22"/>
      <c r="AG991" s="14" t="s">
        <v>2126</v>
      </c>
    </row>
    <row r="992" spans="2:33" ht="112.5" x14ac:dyDescent="0.25">
      <c r="B992" s="54" t="str">
        <f>Calculations!A970</f>
        <v>SC31</v>
      </c>
      <c r="C992" s="14" t="str">
        <f>Calculations!B970</f>
        <v>Land adjoining Walnut House</v>
      </c>
      <c r="D992" s="9" t="str">
        <f>Calculations!C970</f>
        <v>Housing</v>
      </c>
      <c r="E992" s="31">
        <f>Calculations!D970</f>
        <v>1.8340000000000001</v>
      </c>
      <c r="F992" s="31">
        <f>Calculations!H970</f>
        <v>0.49600000000000011</v>
      </c>
      <c r="G992" s="31">
        <f>Calculations!L970</f>
        <v>27.04471101417667</v>
      </c>
      <c r="H992" s="31">
        <f>Calculations!G970</f>
        <v>0.20499999999999999</v>
      </c>
      <c r="I992" s="31">
        <f>Calculations!K970</f>
        <v>11.177753544165757</v>
      </c>
      <c r="J992" s="31">
        <f>Calculations!F970</f>
        <v>0.79400000000000004</v>
      </c>
      <c r="K992" s="31">
        <f>Calculations!J970</f>
        <v>43.293347873500551</v>
      </c>
      <c r="L992" s="31">
        <f>Calculations!E970</f>
        <v>0.33900000000000002</v>
      </c>
      <c r="M992" s="31">
        <f>Calculations!I970</f>
        <v>18.484187568157033</v>
      </c>
      <c r="N992" s="31">
        <f>Calculations!P970</f>
        <v>0.17599999999999999</v>
      </c>
      <c r="O992" s="31">
        <f>Calculations!U970</f>
        <v>9.5965103598691375</v>
      </c>
      <c r="P992" s="31">
        <f>Calculations!N970</f>
        <v>0.10199999999999999</v>
      </c>
      <c r="Q992" s="31">
        <f>Calculations!S970</f>
        <v>5.5616139585605229</v>
      </c>
      <c r="R992" s="31">
        <f>Calculations!M970</f>
        <v>0</v>
      </c>
      <c r="S992" s="31">
        <f>Calculations!R970</f>
        <v>0</v>
      </c>
      <c r="T992" s="31">
        <f>Calculations!AA970</f>
        <v>1.0449999999999999</v>
      </c>
      <c r="U992" s="31">
        <f>Calculations!AE970</f>
        <v>56.979280261723005</v>
      </c>
      <c r="V992" s="31">
        <f>Calculations!AB970</f>
        <v>0.14299999999999999</v>
      </c>
      <c r="W992" s="31">
        <f>Calculations!AF970</f>
        <v>7.797164667393675</v>
      </c>
      <c r="X992" s="31">
        <f>Calculations!AC970</f>
        <v>3.1E-2</v>
      </c>
      <c r="Y992" s="31">
        <f>Calculations!AG970</f>
        <v>1.6902944383860414</v>
      </c>
      <c r="Z992" s="31">
        <f>Calculations!AD970</f>
        <v>0.79900000000000004</v>
      </c>
      <c r="AA992" s="31">
        <f>Calculations!AH970</f>
        <v>43.5659760087241</v>
      </c>
      <c r="AB992" s="15" t="s">
        <v>64</v>
      </c>
      <c r="AC992" s="14" t="s">
        <v>2096</v>
      </c>
      <c r="AD992" s="22" t="s">
        <v>2114</v>
      </c>
      <c r="AE992" s="22" t="s">
        <v>2100</v>
      </c>
      <c r="AF992" s="22"/>
      <c r="AG992" s="14" t="s">
        <v>2126</v>
      </c>
    </row>
    <row r="993" spans="2:33" ht="112.5" x14ac:dyDescent="0.25">
      <c r="B993" s="54" t="str">
        <f>Calculations!A971</f>
        <v>SC32</v>
      </c>
      <c r="C993" s="14" t="str">
        <f>Calculations!B971</f>
        <v>Land at Cross Roads Farm, High Street</v>
      </c>
      <c r="D993" s="9" t="str">
        <f>Calculations!C971</f>
        <v>Housing</v>
      </c>
      <c r="E993" s="31">
        <f>Calculations!D971</f>
        <v>4.6909999999999998</v>
      </c>
      <c r="F993" s="31">
        <f>Calculations!H971</f>
        <v>2.335</v>
      </c>
      <c r="G993" s="31">
        <f>Calculations!L971</f>
        <v>49.776167128544017</v>
      </c>
      <c r="H993" s="31">
        <f>Calculations!G971</f>
        <v>0.56200000000000006</v>
      </c>
      <c r="I993" s="31">
        <f>Calculations!K971</f>
        <v>11.980387976977191</v>
      </c>
      <c r="J993" s="31">
        <f>Calculations!F971</f>
        <v>0.47299999999999998</v>
      </c>
      <c r="K993" s="31">
        <f>Calculations!J971</f>
        <v>10.083137923683649</v>
      </c>
      <c r="L993" s="31">
        <f>Calculations!E971</f>
        <v>1.321</v>
      </c>
      <c r="M993" s="31">
        <f>Calculations!I971</f>
        <v>28.160306970795141</v>
      </c>
      <c r="N993" s="31">
        <f>Calculations!P971</f>
        <v>8.8999999999999996E-2</v>
      </c>
      <c r="O993" s="31">
        <f>Calculations!U971</f>
        <v>1.8972500532935408</v>
      </c>
      <c r="P993" s="31">
        <f>Calculations!N971</f>
        <v>0</v>
      </c>
      <c r="Q993" s="31">
        <f>Calculations!S971</f>
        <v>0</v>
      </c>
      <c r="R993" s="31">
        <f>Calculations!M971</f>
        <v>0</v>
      </c>
      <c r="S993" s="31">
        <f>Calculations!R971</f>
        <v>0</v>
      </c>
      <c r="T993" s="31">
        <f>Calculations!AA971</f>
        <v>1.6830000000000001</v>
      </c>
      <c r="U993" s="31">
        <f>Calculations!AE971</f>
        <v>35.877211681944146</v>
      </c>
      <c r="V993" s="31">
        <f>Calculations!AB971</f>
        <v>0.19700000000000001</v>
      </c>
      <c r="W993" s="31">
        <f>Calculations!AF971</f>
        <v>4.1995310168407594</v>
      </c>
      <c r="X993" s="31">
        <f>Calculations!AC971</f>
        <v>0.05</v>
      </c>
      <c r="Y993" s="31">
        <f>Calculations!AG971</f>
        <v>1.0658708164570456</v>
      </c>
      <c r="Z993" s="31">
        <f>Calculations!AD971</f>
        <v>0.47699999999999998</v>
      </c>
      <c r="AA993" s="31">
        <f>Calculations!AH971</f>
        <v>10.168407589000212</v>
      </c>
      <c r="AB993" s="15" t="s">
        <v>64</v>
      </c>
      <c r="AC993" s="14" t="s">
        <v>2096</v>
      </c>
      <c r="AD993" s="22" t="s">
        <v>2114</v>
      </c>
      <c r="AE993" s="22" t="s">
        <v>2100</v>
      </c>
      <c r="AF993" s="22"/>
      <c r="AG993" s="14" t="s">
        <v>2126</v>
      </c>
    </row>
    <row r="994" spans="2:33" ht="25" x14ac:dyDescent="0.25">
      <c r="B994" s="54" t="str">
        <f>Calculations!A972</f>
        <v>SC33</v>
      </c>
      <c r="C994" s="14" t="str">
        <f>Calculations!B972</f>
        <v>Land north-west of South Cerney</v>
      </c>
      <c r="D994" s="9" t="str">
        <f>Calculations!C972</f>
        <v>Housing</v>
      </c>
      <c r="E994" s="31">
        <f>Calculations!D972</f>
        <v>15.064</v>
      </c>
      <c r="F994" s="31">
        <f>Calculations!H972</f>
        <v>15.064</v>
      </c>
      <c r="G994" s="31">
        <f>Calculations!L972</f>
        <v>100</v>
      </c>
      <c r="H994" s="31">
        <f>Calculations!G972</f>
        <v>0</v>
      </c>
      <c r="I994" s="31">
        <f>Calculations!K972</f>
        <v>0</v>
      </c>
      <c r="J994" s="31">
        <f>Calculations!F972</f>
        <v>0</v>
      </c>
      <c r="K994" s="31">
        <f>Calculations!J972</f>
        <v>0</v>
      </c>
      <c r="L994" s="31">
        <f>Calculations!E972</f>
        <v>0</v>
      </c>
      <c r="M994" s="31">
        <f>Calculations!I972</f>
        <v>0</v>
      </c>
      <c r="N994" s="31">
        <f>Calculations!P972</f>
        <v>3.4940000000000002</v>
      </c>
      <c r="O994" s="31">
        <f>Calculations!U972</f>
        <v>23.194370685077008</v>
      </c>
      <c r="P994" s="31">
        <f>Calculations!N972</f>
        <v>1.4059999999999999</v>
      </c>
      <c r="Q994" s="31">
        <f>Calculations!S972</f>
        <v>9.3335103558151875</v>
      </c>
      <c r="R994" s="31">
        <f>Calculations!M972</f>
        <v>1.3120000000000001</v>
      </c>
      <c r="S994" s="31">
        <f>Calculations!R972</f>
        <v>8.7095061072756241</v>
      </c>
      <c r="T994" s="31">
        <f>Calculations!AA972</f>
        <v>0</v>
      </c>
      <c r="U994" s="31">
        <f>Calculations!AE972</f>
        <v>0</v>
      </c>
      <c r="V994" s="31">
        <f>Calculations!AB972</f>
        <v>0</v>
      </c>
      <c r="W994" s="31">
        <f>Calculations!AF972</f>
        <v>0</v>
      </c>
      <c r="X994" s="31">
        <f>Calculations!AC972</f>
        <v>0</v>
      </c>
      <c r="Y994" s="31">
        <f>Calculations!AG972</f>
        <v>0</v>
      </c>
      <c r="Z994" s="31">
        <f>Calculations!AD972</f>
        <v>0</v>
      </c>
      <c r="AA994" s="31">
        <f>Calculations!AH972</f>
        <v>0</v>
      </c>
      <c r="AB994" s="15" t="s">
        <v>64</v>
      </c>
      <c r="AC994" s="14" t="s">
        <v>2097</v>
      </c>
      <c r="AD994" s="22" t="s">
        <v>2119</v>
      </c>
      <c r="AE994" s="22" t="s">
        <v>2120</v>
      </c>
      <c r="AF994" s="22"/>
      <c r="AG994" s="14" t="s">
        <v>2124</v>
      </c>
    </row>
    <row r="995" spans="2:33" ht="112.5" x14ac:dyDescent="0.25">
      <c r="B995" s="54" t="str">
        <f>Calculations!A973</f>
        <v>SC34</v>
      </c>
      <c r="C995" s="14" t="str">
        <f>Calculations!B973</f>
        <v>Field between Upper Up and River Churn</v>
      </c>
      <c r="D995" s="9" t="str">
        <f>Calculations!C973</f>
        <v>Housing</v>
      </c>
      <c r="E995" s="31">
        <f>Calculations!D973</f>
        <v>3.8210000000000002</v>
      </c>
      <c r="F995" s="31">
        <f>Calculations!H973</f>
        <v>0.26800000000000029</v>
      </c>
      <c r="G995" s="31">
        <f>Calculations!L973</f>
        <v>7.0138707144726586</v>
      </c>
      <c r="H995" s="31">
        <f>Calculations!G973</f>
        <v>0.46200000000000002</v>
      </c>
      <c r="I995" s="31">
        <f>Calculations!K973</f>
        <v>12.091075634650615</v>
      </c>
      <c r="J995" s="31">
        <f>Calculations!F973</f>
        <v>0.65400000000000003</v>
      </c>
      <c r="K995" s="31">
        <f>Calculations!J973</f>
        <v>17.115938236063858</v>
      </c>
      <c r="L995" s="31">
        <f>Calculations!E973</f>
        <v>2.4369999999999998</v>
      </c>
      <c r="M995" s="31">
        <f>Calculations!I973</f>
        <v>63.779115414812871</v>
      </c>
      <c r="N995" s="31">
        <f>Calculations!P973</f>
        <v>0.14399999999999999</v>
      </c>
      <c r="O995" s="31">
        <f>Calculations!U973</f>
        <v>3.7686469510599312</v>
      </c>
      <c r="P995" s="31">
        <f>Calculations!N973</f>
        <v>5.0000000000000001E-3</v>
      </c>
      <c r="Q995" s="31">
        <f>Calculations!S973</f>
        <v>0.13085579691180318</v>
      </c>
      <c r="R995" s="31">
        <f>Calculations!M973</f>
        <v>1.0999999999999999E-2</v>
      </c>
      <c r="S995" s="31">
        <f>Calculations!R973</f>
        <v>0.28788275320596696</v>
      </c>
      <c r="T995" s="31">
        <f>Calculations!AA973</f>
        <v>2.8820000000000001</v>
      </c>
      <c r="U995" s="31">
        <f>Calculations!AE973</f>
        <v>75.425281339963362</v>
      </c>
      <c r="V995" s="31">
        <f>Calculations!AB973</f>
        <v>0.40400000000000003</v>
      </c>
      <c r="W995" s="31">
        <f>Calculations!AF973</f>
        <v>10.573148390473698</v>
      </c>
      <c r="X995" s="31">
        <f>Calculations!AC973</f>
        <v>5.1999999999999998E-2</v>
      </c>
      <c r="Y995" s="31">
        <f>Calculations!AG973</f>
        <v>1.360900287882753</v>
      </c>
      <c r="Z995" s="31">
        <f>Calculations!AD973</f>
        <v>0.622</v>
      </c>
      <c r="AA995" s="31">
        <f>Calculations!AH973</f>
        <v>16.278461135828319</v>
      </c>
      <c r="AB995" s="15" t="s">
        <v>64</v>
      </c>
      <c r="AC995" s="14" t="s">
        <v>2096</v>
      </c>
      <c r="AD995" s="22" t="s">
        <v>2114</v>
      </c>
      <c r="AE995" s="22" t="s">
        <v>2100</v>
      </c>
      <c r="AF995" s="22"/>
      <c r="AG995" s="14" t="s">
        <v>2126</v>
      </c>
    </row>
    <row r="996" spans="2:33" ht="25" x14ac:dyDescent="0.25">
      <c r="B996" s="54" t="str">
        <f>Calculations!A974</f>
        <v>SC35</v>
      </c>
      <c r="C996" s="14" t="str">
        <f>Calculations!B974</f>
        <v>South Cerney</v>
      </c>
      <c r="D996" s="9" t="str">
        <f>Calculations!C974</f>
        <v>Housing</v>
      </c>
      <c r="E996" s="31">
        <f>Calculations!D974</f>
        <v>78.296999999999997</v>
      </c>
      <c r="F996" s="31">
        <f>Calculations!H974</f>
        <v>78.296999999999997</v>
      </c>
      <c r="G996" s="31">
        <f>Calculations!L974</f>
        <v>100</v>
      </c>
      <c r="H996" s="31">
        <f>Calculations!G974</f>
        <v>0</v>
      </c>
      <c r="I996" s="31">
        <f>Calculations!K974</f>
        <v>0</v>
      </c>
      <c r="J996" s="31">
        <f>Calculations!F974</f>
        <v>0</v>
      </c>
      <c r="K996" s="31">
        <f>Calculations!J974</f>
        <v>0</v>
      </c>
      <c r="L996" s="31">
        <f>Calculations!E974</f>
        <v>0</v>
      </c>
      <c r="M996" s="31">
        <f>Calculations!I974</f>
        <v>0</v>
      </c>
      <c r="N996" s="31">
        <f>Calculations!P974</f>
        <v>0.66700000000000004</v>
      </c>
      <c r="O996" s="31">
        <f>Calculations!U974</f>
        <v>0.85188449110438469</v>
      </c>
      <c r="P996" s="31">
        <f>Calculations!N974</f>
        <v>0.154</v>
      </c>
      <c r="Q996" s="31">
        <f>Calculations!S974</f>
        <v>0.19668697395813375</v>
      </c>
      <c r="R996" s="31">
        <f>Calculations!M974</f>
        <v>8.7999999999999995E-2</v>
      </c>
      <c r="S996" s="31">
        <f>Calculations!R974</f>
        <v>0.112392556547505</v>
      </c>
      <c r="T996" s="31">
        <f>Calculations!AA974</f>
        <v>0</v>
      </c>
      <c r="U996" s="31">
        <f>Calculations!AE974</f>
        <v>0</v>
      </c>
      <c r="V996" s="31">
        <f>Calculations!AB974</f>
        <v>0</v>
      </c>
      <c r="W996" s="31">
        <f>Calculations!AF974</f>
        <v>0</v>
      </c>
      <c r="X996" s="31">
        <f>Calculations!AC974</f>
        <v>0</v>
      </c>
      <c r="Y996" s="31">
        <f>Calculations!AG974</f>
        <v>0</v>
      </c>
      <c r="Z996" s="31">
        <f>Calculations!AD974</f>
        <v>0</v>
      </c>
      <c r="AA996" s="31">
        <f>Calculations!AH974</f>
        <v>0</v>
      </c>
      <c r="AB996" s="15" t="s">
        <v>64</v>
      </c>
      <c r="AC996" s="14" t="s">
        <v>2097</v>
      </c>
      <c r="AD996" s="22" t="s">
        <v>2119</v>
      </c>
      <c r="AE996" s="22" t="s">
        <v>2120</v>
      </c>
      <c r="AF996" s="22"/>
      <c r="AG996" s="14" t="s">
        <v>2124</v>
      </c>
    </row>
    <row r="997" spans="2:33" ht="25" x14ac:dyDescent="0.25">
      <c r="B997" s="54" t="str">
        <f>Calculations!A975</f>
        <v>SC36</v>
      </c>
      <c r="C997" s="14" t="str">
        <f>Calculations!B975</f>
        <v>South Cerney</v>
      </c>
      <c r="D997" s="9" t="str">
        <f>Calculations!C975</f>
        <v>Housing</v>
      </c>
      <c r="E997" s="31">
        <f>Calculations!D975</f>
        <v>3.59</v>
      </c>
      <c r="F997" s="31">
        <f>Calculations!H975</f>
        <v>3.59</v>
      </c>
      <c r="G997" s="31">
        <f>Calculations!L975</f>
        <v>100</v>
      </c>
      <c r="H997" s="31">
        <f>Calculations!G975</f>
        <v>0</v>
      </c>
      <c r="I997" s="31">
        <f>Calculations!K975</f>
        <v>0</v>
      </c>
      <c r="J997" s="31">
        <f>Calculations!F975</f>
        <v>0</v>
      </c>
      <c r="K997" s="31">
        <f>Calculations!J975</f>
        <v>0</v>
      </c>
      <c r="L997" s="31">
        <f>Calculations!E975</f>
        <v>0</v>
      </c>
      <c r="M997" s="31">
        <f>Calculations!I975</f>
        <v>0</v>
      </c>
      <c r="N997" s="31">
        <f>Calculations!P975</f>
        <v>0.79200000000000004</v>
      </c>
      <c r="O997" s="31">
        <f>Calculations!U975</f>
        <v>22.061281337047355</v>
      </c>
      <c r="P997" s="31">
        <f>Calculations!N975</f>
        <v>0.16800000000000001</v>
      </c>
      <c r="Q997" s="31">
        <f>Calculations!S975</f>
        <v>4.6796657381615603</v>
      </c>
      <c r="R997" s="31">
        <f>Calculations!M975</f>
        <v>7.0000000000000007E-2</v>
      </c>
      <c r="S997" s="31">
        <f>Calculations!R975</f>
        <v>1.9498607242339836</v>
      </c>
      <c r="T997" s="31">
        <f>Calculations!AA975</f>
        <v>0</v>
      </c>
      <c r="U997" s="31">
        <f>Calculations!AE975</f>
        <v>0</v>
      </c>
      <c r="V997" s="31">
        <f>Calculations!AB975</f>
        <v>0</v>
      </c>
      <c r="W997" s="31">
        <f>Calculations!AF975</f>
        <v>0</v>
      </c>
      <c r="X997" s="31">
        <f>Calculations!AC975</f>
        <v>0</v>
      </c>
      <c r="Y997" s="31">
        <f>Calculations!AG975</f>
        <v>0</v>
      </c>
      <c r="Z997" s="31">
        <f>Calculations!AD975</f>
        <v>0</v>
      </c>
      <c r="AA997" s="31">
        <f>Calculations!AH975</f>
        <v>0</v>
      </c>
      <c r="AB997" s="15" t="s">
        <v>64</v>
      </c>
      <c r="AC997" s="14" t="s">
        <v>2097</v>
      </c>
      <c r="AD997" s="22" t="s">
        <v>2119</v>
      </c>
      <c r="AE997" s="22" t="s">
        <v>2120</v>
      </c>
      <c r="AF997" s="22"/>
      <c r="AG997" s="14" t="s">
        <v>2124</v>
      </c>
    </row>
    <row r="998" spans="2:33" ht="37.5" x14ac:dyDescent="0.25">
      <c r="B998" s="54" t="str">
        <f>Calculations!A976</f>
        <v>SC6</v>
      </c>
      <c r="C998" s="14" t="str">
        <f>Calculations!B976</f>
        <v>Dunramin and adjoining coalyard, Silver Street</v>
      </c>
      <c r="D998" s="9" t="str">
        <f>Calculations!C976</f>
        <v>Housing</v>
      </c>
      <c r="E998" s="31">
        <f>Calculations!D976</f>
        <v>0.14599999999999999</v>
      </c>
      <c r="F998" s="31">
        <f>Calculations!H976</f>
        <v>0.14599999999999999</v>
      </c>
      <c r="G998" s="31">
        <f>Calculations!L976</f>
        <v>100</v>
      </c>
      <c r="H998" s="31">
        <f>Calculations!G976</f>
        <v>0</v>
      </c>
      <c r="I998" s="31">
        <f>Calculations!K976</f>
        <v>0</v>
      </c>
      <c r="J998" s="31">
        <f>Calculations!F976</f>
        <v>0</v>
      </c>
      <c r="K998" s="31">
        <f>Calculations!J976</f>
        <v>0</v>
      </c>
      <c r="L998" s="31">
        <f>Calculations!E976</f>
        <v>0</v>
      </c>
      <c r="M998" s="31">
        <f>Calculations!I976</f>
        <v>0</v>
      </c>
      <c r="N998" s="31">
        <f>Calculations!P976</f>
        <v>1E-3</v>
      </c>
      <c r="O998" s="31">
        <f>Calculations!U976</f>
        <v>0.68493150684931514</v>
      </c>
      <c r="P998" s="31">
        <f>Calculations!N976</f>
        <v>0</v>
      </c>
      <c r="Q998" s="31">
        <f>Calculations!S976</f>
        <v>0</v>
      </c>
      <c r="R998" s="31">
        <f>Calculations!M976</f>
        <v>0</v>
      </c>
      <c r="S998" s="31">
        <f>Calculations!R976</f>
        <v>0</v>
      </c>
      <c r="T998" s="31">
        <f>Calculations!AA976</f>
        <v>0</v>
      </c>
      <c r="U998" s="31">
        <f>Calculations!AE976</f>
        <v>0</v>
      </c>
      <c r="V998" s="31">
        <f>Calculations!AB976</f>
        <v>0</v>
      </c>
      <c r="W998" s="31">
        <f>Calculations!AF976</f>
        <v>0</v>
      </c>
      <c r="X998" s="31">
        <f>Calculations!AC976</f>
        <v>0</v>
      </c>
      <c r="Y998" s="31">
        <f>Calculations!AG976</f>
        <v>0</v>
      </c>
      <c r="Z998" s="31">
        <f>Calculations!AD976</f>
        <v>0</v>
      </c>
      <c r="AA998" s="31">
        <f>Calculations!AH976</f>
        <v>0</v>
      </c>
      <c r="AB998" s="15" t="s">
        <v>64</v>
      </c>
      <c r="AC998" s="14" t="s">
        <v>2098</v>
      </c>
      <c r="AD998" s="22" t="s">
        <v>2106</v>
      </c>
      <c r="AE998" s="22" t="s">
        <v>2101</v>
      </c>
      <c r="AF998" s="22"/>
      <c r="AG998" s="14" t="s">
        <v>2121</v>
      </c>
    </row>
    <row r="999" spans="2:33" ht="37.5" x14ac:dyDescent="0.25">
      <c r="B999" s="54" t="str">
        <f>Calculations!A977</f>
        <v>SC8</v>
      </c>
      <c r="C999" s="14" t="str">
        <f>Calculations!B977</f>
        <v>Hampton Villa, Cerney Wick</v>
      </c>
      <c r="D999" s="9" t="str">
        <f>Calculations!C977</f>
        <v>Housing</v>
      </c>
      <c r="E999" s="31">
        <f>Calculations!D977</f>
        <v>5.3999999999999999E-2</v>
      </c>
      <c r="F999" s="31">
        <f>Calculations!H977</f>
        <v>5.3999999999999999E-2</v>
      </c>
      <c r="G999" s="31">
        <f>Calculations!L977</f>
        <v>100</v>
      </c>
      <c r="H999" s="31">
        <f>Calculations!G977</f>
        <v>0</v>
      </c>
      <c r="I999" s="31">
        <f>Calculations!K977</f>
        <v>0</v>
      </c>
      <c r="J999" s="31">
        <f>Calculations!F977</f>
        <v>0</v>
      </c>
      <c r="K999" s="31">
        <f>Calculations!J977</f>
        <v>0</v>
      </c>
      <c r="L999" s="31">
        <f>Calculations!E977</f>
        <v>0</v>
      </c>
      <c r="M999" s="31">
        <f>Calculations!I977</f>
        <v>0</v>
      </c>
      <c r="N999" s="31">
        <f>Calculations!P977</f>
        <v>0</v>
      </c>
      <c r="O999" s="31">
        <f>Calculations!U977</f>
        <v>0</v>
      </c>
      <c r="P999" s="31">
        <f>Calculations!N977</f>
        <v>0</v>
      </c>
      <c r="Q999" s="31">
        <f>Calculations!S977</f>
        <v>0</v>
      </c>
      <c r="R999" s="31">
        <f>Calculations!M977</f>
        <v>0</v>
      </c>
      <c r="S999" s="31">
        <f>Calculations!R977</f>
        <v>0</v>
      </c>
      <c r="T999" s="31">
        <f>Calculations!AA977</f>
        <v>0</v>
      </c>
      <c r="U999" s="31">
        <f>Calculations!AE977</f>
        <v>0</v>
      </c>
      <c r="V999" s="31">
        <f>Calculations!AB977</f>
        <v>0</v>
      </c>
      <c r="W999" s="31">
        <f>Calculations!AF977</f>
        <v>0</v>
      </c>
      <c r="X999" s="31">
        <f>Calculations!AC977</f>
        <v>0</v>
      </c>
      <c r="Y999" s="31">
        <f>Calculations!AG977</f>
        <v>0</v>
      </c>
      <c r="Z999" s="31">
        <f>Calculations!AD977</f>
        <v>0</v>
      </c>
      <c r="AA999" s="31">
        <f>Calculations!AH977</f>
        <v>0</v>
      </c>
      <c r="AB999" s="15" t="s">
        <v>64</v>
      </c>
      <c r="AC999" s="14" t="s">
        <v>2099</v>
      </c>
      <c r="AD999" s="22" t="s">
        <v>2107</v>
      </c>
      <c r="AE999" s="22" t="s">
        <v>2102</v>
      </c>
      <c r="AF999" s="22"/>
      <c r="AG999" s="14" t="s">
        <v>2122</v>
      </c>
    </row>
    <row r="1000" spans="2:33" ht="112.5" x14ac:dyDescent="0.25">
      <c r="B1000" s="54" t="str">
        <f>Calculations!A978</f>
        <v>SC9</v>
      </c>
      <c r="C1000" s="14" t="str">
        <f>Calculations!B978</f>
        <v>Land adjacent All Hallows Church, Church Lane</v>
      </c>
      <c r="D1000" s="9" t="str">
        <f>Calculations!C978</f>
        <v>Housing</v>
      </c>
      <c r="E1000" s="31">
        <f>Calculations!D978</f>
        <v>0.42899999999999999</v>
      </c>
      <c r="F1000" s="31">
        <f>Calculations!H978</f>
        <v>0.26</v>
      </c>
      <c r="G1000" s="31">
        <f>Calculations!L978</f>
        <v>60.606060606060609</v>
      </c>
      <c r="H1000" s="31">
        <f>Calculations!G978</f>
        <v>3.2000000000000001E-2</v>
      </c>
      <c r="I1000" s="31">
        <f>Calculations!K978</f>
        <v>7.4592074592074589</v>
      </c>
      <c r="J1000" s="31">
        <f>Calculations!F978</f>
        <v>3.5000000000000003E-2</v>
      </c>
      <c r="K1000" s="31">
        <f>Calculations!J978</f>
        <v>8.1585081585081589</v>
      </c>
      <c r="L1000" s="31">
        <f>Calculations!E978</f>
        <v>0.10199999999999999</v>
      </c>
      <c r="M1000" s="31">
        <f>Calculations!I978</f>
        <v>23.776223776223777</v>
      </c>
      <c r="N1000" s="31">
        <f>Calculations!P978</f>
        <v>5.3999999999999999E-2</v>
      </c>
      <c r="O1000" s="31">
        <f>Calculations!U978</f>
        <v>12.587412587412588</v>
      </c>
      <c r="P1000" s="31">
        <f>Calculations!N978</f>
        <v>0</v>
      </c>
      <c r="Q1000" s="31">
        <f>Calculations!S978</f>
        <v>0</v>
      </c>
      <c r="R1000" s="31">
        <f>Calculations!M978</f>
        <v>0</v>
      </c>
      <c r="S1000" s="31">
        <f>Calculations!R978</f>
        <v>0</v>
      </c>
      <c r="T1000" s="31">
        <f>Calculations!AA978</f>
        <v>0.123</v>
      </c>
      <c r="U1000" s="31">
        <f>Calculations!AE978</f>
        <v>28.671328671328673</v>
      </c>
      <c r="V1000" s="31">
        <f>Calculations!AB978</f>
        <v>1.2999999999999999E-2</v>
      </c>
      <c r="W1000" s="31">
        <f>Calculations!AF978</f>
        <v>3.0303030303030303</v>
      </c>
      <c r="X1000" s="31">
        <f>Calculations!AC978</f>
        <v>1.4E-2</v>
      </c>
      <c r="Y1000" s="31">
        <f>Calculations!AG978</f>
        <v>3.263403263403263</v>
      </c>
      <c r="Z1000" s="31">
        <f>Calculations!AD978</f>
        <v>2.8000000000000001E-2</v>
      </c>
      <c r="AA1000" s="31">
        <f>Calculations!AH978</f>
        <v>6.5268065268065261</v>
      </c>
      <c r="AB1000" s="15" t="s">
        <v>64</v>
      </c>
      <c r="AC1000" s="14" t="s">
        <v>2096</v>
      </c>
      <c r="AD1000" s="22" t="s">
        <v>2114</v>
      </c>
      <c r="AE1000" s="22" t="s">
        <v>2100</v>
      </c>
      <c r="AF1000" s="22"/>
      <c r="AG1000" s="14" t="s">
        <v>2126</v>
      </c>
    </row>
    <row r="1001" spans="2:33" ht="25" x14ac:dyDescent="0.25">
      <c r="B1001" s="54" t="str">
        <f>Calculations!A979</f>
        <v>SD1</v>
      </c>
      <c r="C1001" s="14" t="str">
        <f>Calculations!B979</f>
        <v>Playground and football pitch</v>
      </c>
      <c r="D1001" s="9" t="str">
        <f>Calculations!C979</f>
        <v>Housing</v>
      </c>
      <c r="E1001" s="31">
        <f>Calculations!D979</f>
        <v>2.4300000000000002</v>
      </c>
      <c r="F1001" s="31">
        <f>Calculations!H979</f>
        <v>2.4300000000000002</v>
      </c>
      <c r="G1001" s="31">
        <f>Calculations!L979</f>
        <v>100</v>
      </c>
      <c r="H1001" s="31">
        <f>Calculations!G979</f>
        <v>0</v>
      </c>
      <c r="I1001" s="31">
        <f>Calculations!K979</f>
        <v>0</v>
      </c>
      <c r="J1001" s="31">
        <f>Calculations!F979</f>
        <v>0</v>
      </c>
      <c r="K1001" s="31">
        <f>Calculations!J979</f>
        <v>0</v>
      </c>
      <c r="L1001" s="31">
        <f>Calculations!E979</f>
        <v>0</v>
      </c>
      <c r="M1001" s="31">
        <f>Calculations!I979</f>
        <v>0</v>
      </c>
      <c r="N1001" s="31">
        <f>Calculations!P979</f>
        <v>1E-3</v>
      </c>
      <c r="O1001" s="31">
        <f>Calculations!U979</f>
        <v>4.1152263374485597E-2</v>
      </c>
      <c r="P1001" s="31">
        <f>Calculations!N979</f>
        <v>0</v>
      </c>
      <c r="Q1001" s="31">
        <f>Calculations!S979</f>
        <v>0</v>
      </c>
      <c r="R1001" s="31">
        <f>Calculations!M979</f>
        <v>1E-3</v>
      </c>
      <c r="S1001" s="31">
        <f>Calculations!R979</f>
        <v>4.1152263374485597E-2</v>
      </c>
      <c r="T1001" s="31">
        <f>Calculations!AA979</f>
        <v>0</v>
      </c>
      <c r="U1001" s="31">
        <f>Calculations!AE979</f>
        <v>0</v>
      </c>
      <c r="V1001" s="31">
        <f>Calculations!AB979</f>
        <v>0</v>
      </c>
      <c r="W1001" s="31">
        <f>Calculations!AF979</f>
        <v>0</v>
      </c>
      <c r="X1001" s="31">
        <f>Calculations!AC979</f>
        <v>0</v>
      </c>
      <c r="Y1001" s="31">
        <f>Calculations!AG979</f>
        <v>0</v>
      </c>
      <c r="Z1001" s="31">
        <f>Calculations!AD979</f>
        <v>0</v>
      </c>
      <c r="AA1001" s="31">
        <f>Calculations!AH979</f>
        <v>0</v>
      </c>
      <c r="AB1001" s="15" t="s">
        <v>64</v>
      </c>
      <c r="AC1001" s="14" t="s">
        <v>2097</v>
      </c>
      <c r="AD1001" s="22" t="s">
        <v>2119</v>
      </c>
      <c r="AE1001" s="22" t="s">
        <v>2120</v>
      </c>
      <c r="AF1001" s="22"/>
      <c r="AG1001" s="14" t="s">
        <v>2124</v>
      </c>
    </row>
    <row r="1002" spans="2:33" ht="37.5" x14ac:dyDescent="0.25">
      <c r="B1002" s="54" t="str">
        <f>Calculations!A980</f>
        <v>SD10</v>
      </c>
      <c r="C1002" s="14" t="str">
        <f>Calculations!B980</f>
        <v>The Coach Houser Stables, Upper Siddington</v>
      </c>
      <c r="D1002" s="9" t="str">
        <f>Calculations!C980</f>
        <v>Housing</v>
      </c>
      <c r="E1002" s="31">
        <f>Calculations!D980</f>
        <v>2.996</v>
      </c>
      <c r="F1002" s="31">
        <f>Calculations!H980</f>
        <v>2.996</v>
      </c>
      <c r="G1002" s="31">
        <f>Calculations!L980</f>
        <v>100</v>
      </c>
      <c r="H1002" s="31">
        <f>Calculations!G980</f>
        <v>0</v>
      </c>
      <c r="I1002" s="31">
        <f>Calculations!K980</f>
        <v>0</v>
      </c>
      <c r="J1002" s="31">
        <f>Calculations!F980</f>
        <v>0</v>
      </c>
      <c r="K1002" s="31">
        <f>Calculations!J980</f>
        <v>0</v>
      </c>
      <c r="L1002" s="31">
        <f>Calculations!E980</f>
        <v>0</v>
      </c>
      <c r="M1002" s="31">
        <f>Calculations!I980</f>
        <v>0</v>
      </c>
      <c r="N1002" s="31">
        <f>Calculations!P980</f>
        <v>7.5999999999999998E-2</v>
      </c>
      <c r="O1002" s="31">
        <f>Calculations!U980</f>
        <v>2.5367156208277701</v>
      </c>
      <c r="P1002" s="31">
        <f>Calculations!N980</f>
        <v>0</v>
      </c>
      <c r="Q1002" s="31">
        <f>Calculations!S980</f>
        <v>0</v>
      </c>
      <c r="R1002" s="31">
        <f>Calculations!M980</f>
        <v>0</v>
      </c>
      <c r="S1002" s="31">
        <f>Calculations!R980</f>
        <v>0</v>
      </c>
      <c r="T1002" s="31">
        <f>Calculations!AA980</f>
        <v>0</v>
      </c>
      <c r="U1002" s="31">
        <f>Calculations!AE980</f>
        <v>0</v>
      </c>
      <c r="V1002" s="31">
        <f>Calculations!AB980</f>
        <v>0</v>
      </c>
      <c r="W1002" s="31">
        <f>Calculations!AF980</f>
        <v>0</v>
      </c>
      <c r="X1002" s="31">
        <f>Calculations!AC980</f>
        <v>0</v>
      </c>
      <c r="Y1002" s="31">
        <f>Calculations!AG980</f>
        <v>0</v>
      </c>
      <c r="Z1002" s="31">
        <f>Calculations!AD980</f>
        <v>0</v>
      </c>
      <c r="AA1002" s="31">
        <f>Calculations!AH980</f>
        <v>0</v>
      </c>
      <c r="AB1002" s="15" t="s">
        <v>64</v>
      </c>
      <c r="AC1002" s="14" t="s">
        <v>2098</v>
      </c>
      <c r="AD1002" s="22" t="s">
        <v>2106</v>
      </c>
      <c r="AE1002" s="22" t="s">
        <v>2101</v>
      </c>
      <c r="AF1002" s="22"/>
      <c r="AG1002" s="14" t="s">
        <v>2121</v>
      </c>
    </row>
    <row r="1003" spans="2:33" ht="112.5" x14ac:dyDescent="0.25">
      <c r="B1003" s="54" t="str">
        <f>Calculations!A981</f>
        <v>SD11</v>
      </c>
      <c r="C1003" s="14" t="str">
        <f>Calculations!B981</f>
        <v>Cirencester arm of the Thames and Severn Canal</v>
      </c>
      <c r="D1003" s="9" t="str">
        <f>Calculations!C981</f>
        <v>Housing</v>
      </c>
      <c r="E1003" s="31">
        <f>Calculations!D981</f>
        <v>9.6280000000000001</v>
      </c>
      <c r="F1003" s="31">
        <f>Calculations!H981</f>
        <v>9.3950000000000014</v>
      </c>
      <c r="G1003" s="31">
        <f>Calculations!L981</f>
        <v>97.579975072704627</v>
      </c>
      <c r="H1003" s="31">
        <f>Calculations!G981</f>
        <v>5.8999999999999997E-2</v>
      </c>
      <c r="I1003" s="31">
        <f>Calculations!K981</f>
        <v>0.61279601163273778</v>
      </c>
      <c r="J1003" s="31">
        <f>Calculations!F981</f>
        <v>4.4999999999999998E-2</v>
      </c>
      <c r="K1003" s="31">
        <f>Calculations!J981</f>
        <v>0.46738678853344412</v>
      </c>
      <c r="L1003" s="31">
        <f>Calculations!E981</f>
        <v>0.129</v>
      </c>
      <c r="M1003" s="31">
        <f>Calculations!I981</f>
        <v>1.3398421271292067</v>
      </c>
      <c r="N1003" s="31">
        <f>Calculations!P981</f>
        <v>0.05</v>
      </c>
      <c r="O1003" s="31">
        <f>Calculations!U981</f>
        <v>0.51931865392604903</v>
      </c>
      <c r="P1003" s="31">
        <f>Calculations!N981</f>
        <v>4.0000000000000001E-3</v>
      </c>
      <c r="Q1003" s="31">
        <f>Calculations!S981</f>
        <v>4.1545492314083922E-2</v>
      </c>
      <c r="R1003" s="31">
        <f>Calculations!M981</f>
        <v>0.01</v>
      </c>
      <c r="S1003" s="31">
        <f>Calculations!R981</f>
        <v>0.1038637307852098</v>
      </c>
      <c r="T1003" s="31">
        <f>Calculations!AA981</f>
        <v>0.17399999999999999</v>
      </c>
      <c r="U1003" s="31">
        <f>Calculations!AE981</f>
        <v>1.8072289156626504</v>
      </c>
      <c r="V1003" s="31">
        <f>Calculations!AB981</f>
        <v>0.02</v>
      </c>
      <c r="W1003" s="31">
        <f>Calculations!AF981</f>
        <v>0.2077274615704196</v>
      </c>
      <c r="X1003" s="31">
        <f>Calculations!AC981</f>
        <v>3.9E-2</v>
      </c>
      <c r="Y1003" s="31">
        <f>Calculations!AG981</f>
        <v>0.40506855006231829</v>
      </c>
      <c r="Z1003" s="31">
        <f>Calculations!AD981</f>
        <v>0</v>
      </c>
      <c r="AA1003" s="31">
        <f>Calculations!AH981</f>
        <v>0</v>
      </c>
      <c r="AB1003" s="15" t="s">
        <v>64</v>
      </c>
      <c r="AC1003" s="14" t="s">
        <v>2096</v>
      </c>
      <c r="AD1003" s="22" t="s">
        <v>2114</v>
      </c>
      <c r="AE1003" s="22" t="s">
        <v>2100</v>
      </c>
      <c r="AF1003" s="22"/>
      <c r="AG1003" s="14" t="s">
        <v>2126</v>
      </c>
    </row>
    <row r="1004" spans="2:33" ht="112.5" x14ac:dyDescent="0.25">
      <c r="B1004" s="54" t="str">
        <f>Calculations!A982</f>
        <v>SD11</v>
      </c>
      <c r="C1004" s="14" t="str">
        <f>Calculations!B982</f>
        <v>Site (A) at Siddington</v>
      </c>
      <c r="D1004" s="9" t="str">
        <f>Calculations!C982</f>
        <v>Housing</v>
      </c>
      <c r="E1004" s="31">
        <f>Calculations!D982</f>
        <v>6.2469999999999999</v>
      </c>
      <c r="F1004" s="31">
        <f>Calculations!H982</f>
        <v>5.6879999999999997</v>
      </c>
      <c r="G1004" s="31">
        <f>Calculations!L982</f>
        <v>91.051704818312786</v>
      </c>
      <c r="H1004" s="31">
        <f>Calculations!G982</f>
        <v>0.13</v>
      </c>
      <c r="I1004" s="31">
        <f>Calculations!K982</f>
        <v>2.0809988794621419</v>
      </c>
      <c r="J1004" s="31">
        <f>Calculations!F982</f>
        <v>9.8000000000000004E-2</v>
      </c>
      <c r="K1004" s="31">
        <f>Calculations!J982</f>
        <v>1.5687530014406914</v>
      </c>
      <c r="L1004" s="31">
        <f>Calculations!E982</f>
        <v>0.33100000000000002</v>
      </c>
      <c r="M1004" s="31">
        <f>Calculations!I982</f>
        <v>5.2985433007843765</v>
      </c>
      <c r="N1004" s="31">
        <f>Calculations!P982</f>
        <v>0.219</v>
      </c>
      <c r="O1004" s="31">
        <f>Calculations!U982</f>
        <v>3.5056827277093006</v>
      </c>
      <c r="P1004" s="31">
        <f>Calculations!N982</f>
        <v>1.4999999999999999E-2</v>
      </c>
      <c r="Q1004" s="31">
        <f>Calculations!S982</f>
        <v>0.24011525532255484</v>
      </c>
      <c r="R1004" s="31">
        <f>Calculations!M982</f>
        <v>3.5999999999999997E-2</v>
      </c>
      <c r="S1004" s="31">
        <f>Calculations!R982</f>
        <v>0.57627661277413156</v>
      </c>
      <c r="T1004" s="31">
        <f>Calculations!AA982</f>
        <v>0.439</v>
      </c>
      <c r="U1004" s="31">
        <f>Calculations!AE982</f>
        <v>7.0273731391067713</v>
      </c>
      <c r="V1004" s="31">
        <f>Calculations!AB982</f>
        <v>7.0000000000000007E-2</v>
      </c>
      <c r="W1004" s="31">
        <f>Calculations!AF982</f>
        <v>1.1205378581719228</v>
      </c>
      <c r="X1004" s="31">
        <f>Calculations!AC982</f>
        <v>0.05</v>
      </c>
      <c r="Y1004" s="31">
        <f>Calculations!AG982</f>
        <v>0.80038418440851622</v>
      </c>
      <c r="Z1004" s="31">
        <f>Calculations!AD982</f>
        <v>0.06</v>
      </c>
      <c r="AA1004" s="31">
        <f>Calculations!AH982</f>
        <v>0.96046102129021937</v>
      </c>
      <c r="AB1004" s="15" t="s">
        <v>64</v>
      </c>
      <c r="AC1004" s="14" t="s">
        <v>2096</v>
      </c>
      <c r="AD1004" s="22" t="s">
        <v>2114</v>
      </c>
      <c r="AE1004" s="22" t="s">
        <v>2100</v>
      </c>
      <c r="AF1004" s="22"/>
      <c r="AG1004" s="14" t="s">
        <v>2126</v>
      </c>
    </row>
    <row r="1005" spans="2:33" ht="25" x14ac:dyDescent="0.25">
      <c r="B1005" s="54" t="str">
        <f>Calculations!A983</f>
        <v>SD12</v>
      </c>
      <c r="C1005" s="14" t="str">
        <f>Calculations!B983</f>
        <v>Land at Siddington</v>
      </c>
      <c r="D1005" s="9" t="str">
        <f>Calculations!C983</f>
        <v>Housing</v>
      </c>
      <c r="E1005" s="31">
        <f>Calculations!D983</f>
        <v>4.5839999999999996</v>
      </c>
      <c r="F1005" s="31">
        <f>Calculations!H983</f>
        <v>4.5839999999999996</v>
      </c>
      <c r="G1005" s="31">
        <f>Calculations!L983</f>
        <v>100</v>
      </c>
      <c r="H1005" s="31">
        <f>Calculations!G983</f>
        <v>0</v>
      </c>
      <c r="I1005" s="31">
        <f>Calculations!K983</f>
        <v>0</v>
      </c>
      <c r="J1005" s="31">
        <f>Calculations!F983</f>
        <v>0</v>
      </c>
      <c r="K1005" s="31">
        <f>Calculations!J983</f>
        <v>0</v>
      </c>
      <c r="L1005" s="31">
        <f>Calculations!E983</f>
        <v>0</v>
      </c>
      <c r="M1005" s="31">
        <f>Calculations!I983</f>
        <v>0</v>
      </c>
      <c r="N1005" s="31">
        <f>Calculations!P983</f>
        <v>0.182</v>
      </c>
      <c r="O1005" s="31">
        <f>Calculations!U983</f>
        <v>3.9703315881326353</v>
      </c>
      <c r="P1005" s="31">
        <f>Calculations!N983</f>
        <v>6.3E-2</v>
      </c>
      <c r="Q1005" s="31">
        <f>Calculations!S983</f>
        <v>1.37434554973822</v>
      </c>
      <c r="R1005" s="31">
        <f>Calculations!M983</f>
        <v>8.5999999999999993E-2</v>
      </c>
      <c r="S1005" s="31">
        <f>Calculations!R983</f>
        <v>1.8760907504363002</v>
      </c>
      <c r="T1005" s="31">
        <f>Calculations!AA983</f>
        <v>0</v>
      </c>
      <c r="U1005" s="31">
        <f>Calculations!AE983</f>
        <v>0</v>
      </c>
      <c r="V1005" s="31">
        <f>Calculations!AB983</f>
        <v>0</v>
      </c>
      <c r="W1005" s="31">
        <f>Calculations!AF983</f>
        <v>0</v>
      </c>
      <c r="X1005" s="31">
        <f>Calculations!AC983</f>
        <v>0</v>
      </c>
      <c r="Y1005" s="31">
        <f>Calculations!AG983</f>
        <v>0</v>
      </c>
      <c r="Z1005" s="31">
        <f>Calculations!AD983</f>
        <v>0</v>
      </c>
      <c r="AA1005" s="31">
        <f>Calculations!AH983</f>
        <v>0</v>
      </c>
      <c r="AB1005" s="15" t="s">
        <v>64</v>
      </c>
      <c r="AC1005" s="14" t="s">
        <v>2097</v>
      </c>
      <c r="AD1005" s="22" t="s">
        <v>2119</v>
      </c>
      <c r="AE1005" s="22" t="s">
        <v>2120</v>
      </c>
      <c r="AF1005" s="22"/>
      <c r="AG1005" s="14" t="s">
        <v>2124</v>
      </c>
    </row>
    <row r="1006" spans="2:33" ht="37.5" x14ac:dyDescent="0.25">
      <c r="B1006" s="54" t="str">
        <f>Calculations!A984</f>
        <v>SD13</v>
      </c>
      <c r="C1006" s="14" t="str">
        <f>Calculations!B984</f>
        <v>Land adjacent the Old Rectory</v>
      </c>
      <c r="D1006" s="9" t="str">
        <f>Calculations!C984</f>
        <v>Housing</v>
      </c>
      <c r="E1006" s="31">
        <f>Calculations!D984</f>
        <v>0.68400000000000005</v>
      </c>
      <c r="F1006" s="31">
        <f>Calculations!H984</f>
        <v>0.68400000000000005</v>
      </c>
      <c r="G1006" s="31">
        <f>Calculations!L984</f>
        <v>100</v>
      </c>
      <c r="H1006" s="31">
        <f>Calculations!G984</f>
        <v>0</v>
      </c>
      <c r="I1006" s="31">
        <f>Calculations!K984</f>
        <v>0</v>
      </c>
      <c r="J1006" s="31">
        <f>Calculations!F984</f>
        <v>0</v>
      </c>
      <c r="K1006" s="31">
        <f>Calculations!J984</f>
        <v>0</v>
      </c>
      <c r="L1006" s="31">
        <f>Calculations!E984</f>
        <v>0</v>
      </c>
      <c r="M1006" s="31">
        <f>Calculations!I984</f>
        <v>0</v>
      </c>
      <c r="N1006" s="31">
        <f>Calculations!P984</f>
        <v>0</v>
      </c>
      <c r="O1006" s="31">
        <f>Calculations!U984</f>
        <v>0</v>
      </c>
      <c r="P1006" s="31">
        <f>Calculations!N984</f>
        <v>0</v>
      </c>
      <c r="Q1006" s="31">
        <f>Calculations!S984</f>
        <v>0</v>
      </c>
      <c r="R1006" s="31">
        <f>Calculations!M984</f>
        <v>0</v>
      </c>
      <c r="S1006" s="31">
        <f>Calculations!R984</f>
        <v>0</v>
      </c>
      <c r="T1006" s="31">
        <f>Calculations!AA984</f>
        <v>0</v>
      </c>
      <c r="U1006" s="31">
        <f>Calculations!AE984</f>
        <v>0</v>
      </c>
      <c r="V1006" s="31">
        <f>Calculations!AB984</f>
        <v>0</v>
      </c>
      <c r="W1006" s="31">
        <f>Calculations!AF984</f>
        <v>0</v>
      </c>
      <c r="X1006" s="31">
        <f>Calculations!AC984</f>
        <v>0</v>
      </c>
      <c r="Y1006" s="31">
        <f>Calculations!AG984</f>
        <v>0</v>
      </c>
      <c r="Z1006" s="31">
        <f>Calculations!AD984</f>
        <v>0</v>
      </c>
      <c r="AA1006" s="31">
        <f>Calculations!AH984</f>
        <v>0</v>
      </c>
      <c r="AB1006" s="15" t="s">
        <v>64</v>
      </c>
      <c r="AC1006" s="14" t="s">
        <v>2099</v>
      </c>
      <c r="AD1006" s="22" t="s">
        <v>2107</v>
      </c>
      <c r="AE1006" s="22" t="s">
        <v>2102</v>
      </c>
      <c r="AF1006" s="22"/>
      <c r="AG1006" s="14" t="s">
        <v>2122</v>
      </c>
    </row>
    <row r="1007" spans="2:33" ht="37.5" x14ac:dyDescent="0.25">
      <c r="B1007" s="54" t="str">
        <f>Calculations!A985</f>
        <v>SD14</v>
      </c>
      <c r="C1007" s="14" t="str">
        <f>Calculations!B985</f>
        <v>Land at Siddington Glebe, Love Lane</v>
      </c>
      <c r="D1007" s="9" t="str">
        <f>Calculations!C985</f>
        <v>Housing</v>
      </c>
      <c r="E1007" s="31">
        <f>Calculations!D985</f>
        <v>1.96</v>
      </c>
      <c r="F1007" s="31">
        <f>Calculations!H985</f>
        <v>1.96</v>
      </c>
      <c r="G1007" s="31">
        <f>Calculations!L985</f>
        <v>100</v>
      </c>
      <c r="H1007" s="31">
        <f>Calculations!G985</f>
        <v>0</v>
      </c>
      <c r="I1007" s="31">
        <f>Calculations!K985</f>
        <v>0</v>
      </c>
      <c r="J1007" s="31">
        <f>Calculations!F985</f>
        <v>0</v>
      </c>
      <c r="K1007" s="31">
        <f>Calculations!J985</f>
        <v>0</v>
      </c>
      <c r="L1007" s="31">
        <f>Calculations!E985</f>
        <v>0</v>
      </c>
      <c r="M1007" s="31">
        <f>Calculations!I985</f>
        <v>0</v>
      </c>
      <c r="N1007" s="31">
        <f>Calculations!P985</f>
        <v>0</v>
      </c>
      <c r="O1007" s="31">
        <f>Calculations!U985</f>
        <v>0</v>
      </c>
      <c r="P1007" s="31">
        <f>Calculations!N985</f>
        <v>0</v>
      </c>
      <c r="Q1007" s="31">
        <f>Calculations!S985</f>
        <v>0</v>
      </c>
      <c r="R1007" s="31">
        <f>Calculations!M985</f>
        <v>0</v>
      </c>
      <c r="S1007" s="31">
        <f>Calculations!R985</f>
        <v>0</v>
      </c>
      <c r="T1007" s="31">
        <f>Calculations!AA985</f>
        <v>0</v>
      </c>
      <c r="U1007" s="31">
        <f>Calculations!AE985</f>
        <v>0</v>
      </c>
      <c r="V1007" s="31">
        <f>Calculations!AB985</f>
        <v>0</v>
      </c>
      <c r="W1007" s="31">
        <f>Calculations!AF985</f>
        <v>0</v>
      </c>
      <c r="X1007" s="31">
        <f>Calculations!AC985</f>
        <v>0</v>
      </c>
      <c r="Y1007" s="31">
        <f>Calculations!AG985</f>
        <v>0</v>
      </c>
      <c r="Z1007" s="31">
        <f>Calculations!AD985</f>
        <v>0</v>
      </c>
      <c r="AA1007" s="31">
        <f>Calculations!AH985</f>
        <v>0</v>
      </c>
      <c r="AB1007" s="15" t="s">
        <v>64</v>
      </c>
      <c r="AC1007" s="14" t="s">
        <v>2098</v>
      </c>
      <c r="AD1007" s="22" t="s">
        <v>2106</v>
      </c>
      <c r="AE1007" s="22" t="s">
        <v>2101</v>
      </c>
      <c r="AF1007" s="22"/>
      <c r="AG1007" s="41" t="s">
        <v>2121</v>
      </c>
    </row>
    <row r="1008" spans="2:33" ht="112.5" x14ac:dyDescent="0.25">
      <c r="B1008" s="54" t="str">
        <f>Calculations!A986</f>
        <v>SD15</v>
      </c>
      <c r="C1008" s="14" t="str">
        <f>Calculations!B986</f>
        <v>Land to the east of Aston Road</v>
      </c>
      <c r="D1008" s="9" t="str">
        <f>Calculations!C986</f>
        <v>Housing</v>
      </c>
      <c r="E1008" s="31">
        <f>Calculations!D986</f>
        <v>3.1760000000000002</v>
      </c>
      <c r="F1008" s="31">
        <f>Calculations!H986</f>
        <v>3.1500000000000004</v>
      </c>
      <c r="G1008" s="31">
        <f>Calculations!L986</f>
        <v>99.181360201511339</v>
      </c>
      <c r="H1008" s="31">
        <f>Calculations!G986</f>
        <v>5.0000000000000001E-3</v>
      </c>
      <c r="I1008" s="31">
        <f>Calculations!K986</f>
        <v>0.15743073047858941</v>
      </c>
      <c r="J1008" s="31">
        <f>Calculations!F986</f>
        <v>0</v>
      </c>
      <c r="K1008" s="31">
        <f>Calculations!J986</f>
        <v>0</v>
      </c>
      <c r="L1008" s="31">
        <f>Calculations!E986</f>
        <v>2.1000000000000001E-2</v>
      </c>
      <c r="M1008" s="31">
        <f>Calculations!I986</f>
        <v>0.66120906801007551</v>
      </c>
      <c r="N1008" s="31">
        <f>Calculations!P986</f>
        <v>1.2E-2</v>
      </c>
      <c r="O1008" s="31">
        <f>Calculations!U986</f>
        <v>0.37783375314861462</v>
      </c>
      <c r="P1008" s="31">
        <f>Calculations!N986</f>
        <v>0</v>
      </c>
      <c r="Q1008" s="31">
        <f>Calculations!S986</f>
        <v>0</v>
      </c>
      <c r="R1008" s="31">
        <f>Calculations!M986</f>
        <v>7.0000000000000001E-3</v>
      </c>
      <c r="S1008" s="31">
        <f>Calculations!R986</f>
        <v>0.22040302267002521</v>
      </c>
      <c r="T1008" s="31">
        <f>Calculations!AA986</f>
        <v>0</v>
      </c>
      <c r="U1008" s="31">
        <f>Calculations!AE986</f>
        <v>0</v>
      </c>
      <c r="V1008" s="31">
        <f>Calculations!AB986</f>
        <v>0</v>
      </c>
      <c r="W1008" s="31">
        <f>Calculations!AF986</f>
        <v>0</v>
      </c>
      <c r="X1008" s="31">
        <f>Calculations!AC986</f>
        <v>5.0000000000000001E-3</v>
      </c>
      <c r="Y1008" s="31">
        <f>Calculations!AG986</f>
        <v>0.15743073047858941</v>
      </c>
      <c r="Z1008" s="31">
        <f>Calculations!AD986</f>
        <v>0</v>
      </c>
      <c r="AA1008" s="31">
        <f>Calculations!AH986</f>
        <v>0</v>
      </c>
      <c r="AB1008" s="15" t="s">
        <v>64</v>
      </c>
      <c r="AC1008" s="14" t="s">
        <v>2096</v>
      </c>
      <c r="AD1008" s="22" t="s">
        <v>2114</v>
      </c>
      <c r="AE1008" s="22" t="s">
        <v>2100</v>
      </c>
      <c r="AF1008" s="22"/>
      <c r="AG1008" s="14" t="s">
        <v>2126</v>
      </c>
    </row>
    <row r="1009" spans="2:33" ht="37.5" x14ac:dyDescent="0.25">
      <c r="B1009" s="54" t="str">
        <f>Calculations!A987</f>
        <v>SD16</v>
      </c>
      <c r="C1009" s="14" t="str">
        <f>Calculations!B987</f>
        <v>Siddington</v>
      </c>
      <c r="D1009" s="9" t="str">
        <f>Calculations!C987</f>
        <v>Housing</v>
      </c>
      <c r="E1009" s="31">
        <f>Calculations!D987</f>
        <v>0.128</v>
      </c>
      <c r="F1009" s="31">
        <f>Calculations!H987</f>
        <v>0.128</v>
      </c>
      <c r="G1009" s="31">
        <f>Calculations!L987</f>
        <v>100</v>
      </c>
      <c r="H1009" s="31">
        <f>Calculations!G987</f>
        <v>0</v>
      </c>
      <c r="I1009" s="31">
        <f>Calculations!K987</f>
        <v>0</v>
      </c>
      <c r="J1009" s="31">
        <f>Calculations!F987</f>
        <v>0</v>
      </c>
      <c r="K1009" s="31">
        <f>Calculations!J987</f>
        <v>0</v>
      </c>
      <c r="L1009" s="31">
        <f>Calculations!E987</f>
        <v>0</v>
      </c>
      <c r="M1009" s="31">
        <f>Calculations!I987</f>
        <v>0</v>
      </c>
      <c r="N1009" s="31">
        <f>Calculations!P987</f>
        <v>0</v>
      </c>
      <c r="O1009" s="31">
        <f>Calculations!U987</f>
        <v>0</v>
      </c>
      <c r="P1009" s="31">
        <f>Calculations!N987</f>
        <v>0</v>
      </c>
      <c r="Q1009" s="31">
        <f>Calculations!S987</f>
        <v>0</v>
      </c>
      <c r="R1009" s="31">
        <f>Calculations!M987</f>
        <v>0</v>
      </c>
      <c r="S1009" s="31">
        <f>Calculations!R987</f>
        <v>0</v>
      </c>
      <c r="T1009" s="31">
        <f>Calculations!AA987</f>
        <v>0</v>
      </c>
      <c r="U1009" s="31">
        <f>Calculations!AE987</f>
        <v>0</v>
      </c>
      <c r="V1009" s="31">
        <f>Calculations!AB987</f>
        <v>0</v>
      </c>
      <c r="W1009" s="31">
        <f>Calculations!AF987</f>
        <v>0</v>
      </c>
      <c r="X1009" s="31">
        <f>Calculations!AC987</f>
        <v>0</v>
      </c>
      <c r="Y1009" s="31">
        <f>Calculations!AG987</f>
        <v>0</v>
      </c>
      <c r="Z1009" s="31">
        <f>Calculations!AD987</f>
        <v>0</v>
      </c>
      <c r="AA1009" s="31">
        <f>Calculations!AH987</f>
        <v>0</v>
      </c>
      <c r="AB1009" s="15" t="s">
        <v>64</v>
      </c>
      <c r="AC1009" s="14" t="s">
        <v>2099</v>
      </c>
      <c r="AD1009" s="22" t="s">
        <v>2107</v>
      </c>
      <c r="AE1009" s="22" t="s">
        <v>2102</v>
      </c>
      <c r="AF1009" s="22"/>
      <c r="AG1009" s="14" t="s">
        <v>2122</v>
      </c>
    </row>
    <row r="1010" spans="2:33" ht="25" x14ac:dyDescent="0.25">
      <c r="B1010" s="54" t="str">
        <f>Calculations!A988</f>
        <v>SD2</v>
      </c>
      <c r="C1010" s="14" t="str">
        <f>Calculations!B988</f>
        <v>Siddington Village allotments and Garage block</v>
      </c>
      <c r="D1010" s="9" t="str">
        <f>Calculations!C988</f>
        <v>Housing</v>
      </c>
      <c r="E1010" s="31">
        <f>Calculations!D988</f>
        <v>1.3</v>
      </c>
      <c r="F1010" s="31">
        <f>Calculations!H988</f>
        <v>1.3</v>
      </c>
      <c r="G1010" s="31">
        <f>Calculations!L988</f>
        <v>100</v>
      </c>
      <c r="H1010" s="31">
        <f>Calculations!G988</f>
        <v>0</v>
      </c>
      <c r="I1010" s="31">
        <f>Calculations!K988</f>
        <v>0</v>
      </c>
      <c r="J1010" s="31">
        <f>Calculations!F988</f>
        <v>0</v>
      </c>
      <c r="K1010" s="31">
        <f>Calculations!J988</f>
        <v>0</v>
      </c>
      <c r="L1010" s="31">
        <f>Calculations!E988</f>
        <v>0</v>
      </c>
      <c r="M1010" s="31">
        <f>Calculations!I988</f>
        <v>0</v>
      </c>
      <c r="N1010" s="31">
        <f>Calculations!P988</f>
        <v>0.20799999999999999</v>
      </c>
      <c r="O1010" s="31">
        <f>Calculations!U988</f>
        <v>15.999999999999998</v>
      </c>
      <c r="P1010" s="31">
        <f>Calculations!N988</f>
        <v>0.189</v>
      </c>
      <c r="Q1010" s="31">
        <f>Calculations!S988</f>
        <v>14.538461538461538</v>
      </c>
      <c r="R1010" s="31">
        <f>Calculations!M988</f>
        <v>0.17799999999999999</v>
      </c>
      <c r="S1010" s="31">
        <f>Calculations!R988</f>
        <v>13.692307692307693</v>
      </c>
      <c r="T1010" s="31">
        <f>Calculations!AA988</f>
        <v>0</v>
      </c>
      <c r="U1010" s="31">
        <f>Calculations!AE988</f>
        <v>0</v>
      </c>
      <c r="V1010" s="31">
        <f>Calculations!AB988</f>
        <v>0</v>
      </c>
      <c r="W1010" s="31">
        <f>Calculations!AF988</f>
        <v>0</v>
      </c>
      <c r="X1010" s="31">
        <f>Calculations!AC988</f>
        <v>0</v>
      </c>
      <c r="Y1010" s="31">
        <f>Calculations!AG988</f>
        <v>0</v>
      </c>
      <c r="Z1010" s="31">
        <f>Calculations!AD988</f>
        <v>0</v>
      </c>
      <c r="AA1010" s="31">
        <f>Calculations!AH988</f>
        <v>0</v>
      </c>
      <c r="AB1010" s="15" t="s">
        <v>64</v>
      </c>
      <c r="AC1010" s="14" t="s">
        <v>2097</v>
      </c>
      <c r="AD1010" s="22" t="s">
        <v>2119</v>
      </c>
      <c r="AE1010" s="22" t="s">
        <v>2120</v>
      </c>
      <c r="AF1010" s="22"/>
      <c r="AG1010" s="14" t="s">
        <v>2124</v>
      </c>
    </row>
    <row r="1011" spans="2:33" ht="25" x14ac:dyDescent="0.25">
      <c r="B1011" s="54" t="str">
        <f>Calculations!A989</f>
        <v>SD3</v>
      </c>
      <c r="C1011" s="14" t="str">
        <f>Calculations!B989</f>
        <v>Land north of Nursery View and east of Ashton Road</v>
      </c>
      <c r="D1011" s="9" t="str">
        <f>Calculations!C989</f>
        <v>Housing</v>
      </c>
      <c r="E1011" s="31">
        <f>Calculations!D989</f>
        <v>1.6180000000000001</v>
      </c>
      <c r="F1011" s="31">
        <f>Calculations!H989</f>
        <v>1.6180000000000001</v>
      </c>
      <c r="G1011" s="31">
        <f>Calculations!L989</f>
        <v>100</v>
      </c>
      <c r="H1011" s="31">
        <f>Calculations!G989</f>
        <v>0</v>
      </c>
      <c r="I1011" s="31">
        <f>Calculations!K989</f>
        <v>0</v>
      </c>
      <c r="J1011" s="31">
        <f>Calculations!F989</f>
        <v>0</v>
      </c>
      <c r="K1011" s="31">
        <f>Calculations!J989</f>
        <v>0</v>
      </c>
      <c r="L1011" s="31">
        <f>Calculations!E989</f>
        <v>0</v>
      </c>
      <c r="M1011" s="31">
        <f>Calculations!I989</f>
        <v>0</v>
      </c>
      <c r="N1011" s="31">
        <f>Calculations!P989</f>
        <v>3.1E-2</v>
      </c>
      <c r="O1011" s="31">
        <f>Calculations!U989</f>
        <v>1.9159456118665017</v>
      </c>
      <c r="P1011" s="31">
        <f>Calculations!N989</f>
        <v>8.9999999999999993E-3</v>
      </c>
      <c r="Q1011" s="31">
        <f>Calculations!S989</f>
        <v>0.55624227441285534</v>
      </c>
      <c r="R1011" s="31">
        <f>Calculations!M989</f>
        <v>1.6E-2</v>
      </c>
      <c r="S1011" s="31">
        <f>Calculations!R989</f>
        <v>0.98887515451174279</v>
      </c>
      <c r="T1011" s="31">
        <f>Calculations!AA989</f>
        <v>0</v>
      </c>
      <c r="U1011" s="31">
        <f>Calculations!AE989</f>
        <v>0</v>
      </c>
      <c r="V1011" s="31">
        <f>Calculations!AB989</f>
        <v>0</v>
      </c>
      <c r="W1011" s="31">
        <f>Calculations!AF989</f>
        <v>0</v>
      </c>
      <c r="X1011" s="31">
        <f>Calculations!AC989</f>
        <v>0</v>
      </c>
      <c r="Y1011" s="31">
        <f>Calculations!AG989</f>
        <v>0</v>
      </c>
      <c r="Z1011" s="31">
        <f>Calculations!AD989</f>
        <v>0</v>
      </c>
      <c r="AA1011" s="31">
        <f>Calculations!AH989</f>
        <v>0</v>
      </c>
      <c r="AB1011" s="15" t="s">
        <v>64</v>
      </c>
      <c r="AC1011" s="14" t="s">
        <v>2097</v>
      </c>
      <c r="AD1011" s="22" t="s">
        <v>2119</v>
      </c>
      <c r="AE1011" s="22" t="s">
        <v>2120</v>
      </c>
      <c r="AF1011" s="22"/>
      <c r="AG1011" s="14" t="s">
        <v>2124</v>
      </c>
    </row>
    <row r="1012" spans="2:33" ht="112.5" x14ac:dyDescent="0.25">
      <c r="B1012" s="54" t="str">
        <f>Calculations!A990</f>
        <v>SD4</v>
      </c>
      <c r="C1012" s="14" t="str">
        <f>Calculations!B990</f>
        <v>Land at Church Farm</v>
      </c>
      <c r="D1012" s="9" t="str">
        <f>Calculations!C990</f>
        <v>Housing</v>
      </c>
      <c r="E1012" s="31">
        <f>Calculations!D990</f>
        <v>1.3149999999999999</v>
      </c>
      <c r="F1012" s="31">
        <f>Calculations!H990</f>
        <v>0.12599999999999989</v>
      </c>
      <c r="G1012" s="31">
        <f>Calculations!L990</f>
        <v>9.58174904942965</v>
      </c>
      <c r="H1012" s="31">
        <f>Calculations!G990</f>
        <v>5.0000000000000001E-3</v>
      </c>
      <c r="I1012" s="31">
        <f>Calculations!K990</f>
        <v>0.38022813688212931</v>
      </c>
      <c r="J1012" s="31">
        <f>Calculations!F990</f>
        <v>0.64300000000000002</v>
      </c>
      <c r="K1012" s="31">
        <f>Calculations!J990</f>
        <v>48.897338403041829</v>
      </c>
      <c r="L1012" s="31">
        <f>Calculations!E990</f>
        <v>0.54100000000000004</v>
      </c>
      <c r="M1012" s="31">
        <f>Calculations!I990</f>
        <v>41.140684410646394</v>
      </c>
      <c r="N1012" s="31">
        <f>Calculations!P990</f>
        <v>0.221</v>
      </c>
      <c r="O1012" s="31">
        <f>Calculations!U990</f>
        <v>16.806083650190114</v>
      </c>
      <c r="P1012" s="31">
        <f>Calculations!N990</f>
        <v>4.0000000000000001E-3</v>
      </c>
      <c r="Q1012" s="31">
        <f>Calculations!S990</f>
        <v>0.30418250950570347</v>
      </c>
      <c r="R1012" s="31">
        <f>Calculations!M990</f>
        <v>3.5000000000000003E-2</v>
      </c>
      <c r="S1012" s="31">
        <f>Calculations!R990</f>
        <v>2.661596958174905</v>
      </c>
      <c r="T1012" s="31">
        <f>Calculations!AA990</f>
        <v>1.175</v>
      </c>
      <c r="U1012" s="31">
        <f>Calculations!AE990</f>
        <v>89.353612167300383</v>
      </c>
      <c r="V1012" s="31">
        <f>Calculations!AB990</f>
        <v>8.9999999999999993E-3</v>
      </c>
      <c r="W1012" s="31">
        <f>Calculations!AF990</f>
        <v>0.68441064638783267</v>
      </c>
      <c r="X1012" s="31">
        <f>Calculations!AC990</f>
        <v>5.0000000000000001E-3</v>
      </c>
      <c r="Y1012" s="31">
        <f>Calculations!AG990</f>
        <v>0.38022813688212931</v>
      </c>
      <c r="Z1012" s="31">
        <f>Calculations!AD990</f>
        <v>0.06</v>
      </c>
      <c r="AA1012" s="31">
        <f>Calculations!AH990</f>
        <v>4.5627376425855513</v>
      </c>
      <c r="AB1012" s="15" t="s">
        <v>64</v>
      </c>
      <c r="AC1012" s="14" t="s">
        <v>2096</v>
      </c>
      <c r="AD1012" s="22" t="s">
        <v>2114</v>
      </c>
      <c r="AE1012" s="22" t="s">
        <v>2100</v>
      </c>
      <c r="AF1012" s="22"/>
      <c r="AG1012" s="14" t="s">
        <v>2126</v>
      </c>
    </row>
    <row r="1013" spans="2:33" ht="25" x14ac:dyDescent="0.25">
      <c r="B1013" s="54" t="str">
        <f>Calculations!A991</f>
        <v>SD5</v>
      </c>
      <c r="C1013" s="14" t="str">
        <f>Calculations!B991</f>
        <v>Land south of Siddington</v>
      </c>
      <c r="D1013" s="9" t="str">
        <f>Calculations!C991</f>
        <v>Housing</v>
      </c>
      <c r="E1013" s="31">
        <f>Calculations!D991</f>
        <v>4.4889999999999999</v>
      </c>
      <c r="F1013" s="31">
        <f>Calculations!H991</f>
        <v>4.4889999999999999</v>
      </c>
      <c r="G1013" s="31">
        <f>Calculations!L991</f>
        <v>100</v>
      </c>
      <c r="H1013" s="31">
        <f>Calculations!G991</f>
        <v>0</v>
      </c>
      <c r="I1013" s="31">
        <f>Calculations!K991</f>
        <v>0</v>
      </c>
      <c r="J1013" s="31">
        <f>Calculations!F991</f>
        <v>0</v>
      </c>
      <c r="K1013" s="31">
        <f>Calculations!J991</f>
        <v>0</v>
      </c>
      <c r="L1013" s="31">
        <f>Calculations!E991</f>
        <v>0</v>
      </c>
      <c r="M1013" s="31">
        <f>Calculations!I991</f>
        <v>0</v>
      </c>
      <c r="N1013" s="31">
        <f>Calculations!P991</f>
        <v>0.46300000000000002</v>
      </c>
      <c r="O1013" s="31">
        <f>Calculations!U991</f>
        <v>10.314101136110493</v>
      </c>
      <c r="P1013" s="31">
        <f>Calculations!N991</f>
        <v>7.8E-2</v>
      </c>
      <c r="Q1013" s="31">
        <f>Calculations!S991</f>
        <v>1.7375807529516598</v>
      </c>
      <c r="R1013" s="31">
        <f>Calculations!M991</f>
        <v>1.7999999999999999E-2</v>
      </c>
      <c r="S1013" s="31">
        <f>Calculations!R991</f>
        <v>0.40098017375807526</v>
      </c>
      <c r="T1013" s="31">
        <f>Calculations!AA991</f>
        <v>0</v>
      </c>
      <c r="U1013" s="31">
        <f>Calculations!AE991</f>
        <v>0</v>
      </c>
      <c r="V1013" s="31">
        <f>Calculations!AB991</f>
        <v>0</v>
      </c>
      <c r="W1013" s="31">
        <f>Calculations!AF991</f>
        <v>0</v>
      </c>
      <c r="X1013" s="31">
        <f>Calculations!AC991</f>
        <v>0</v>
      </c>
      <c r="Y1013" s="31">
        <f>Calculations!AG991</f>
        <v>0</v>
      </c>
      <c r="Z1013" s="31">
        <f>Calculations!AD991</f>
        <v>0</v>
      </c>
      <c r="AA1013" s="31">
        <f>Calculations!AH991</f>
        <v>0</v>
      </c>
      <c r="AB1013" s="15" t="s">
        <v>64</v>
      </c>
      <c r="AC1013" s="14" t="s">
        <v>2097</v>
      </c>
      <c r="AD1013" s="22" t="s">
        <v>2119</v>
      </c>
      <c r="AE1013" s="22" t="s">
        <v>2120</v>
      </c>
      <c r="AF1013" s="22"/>
      <c r="AG1013" s="14" t="s">
        <v>2124</v>
      </c>
    </row>
    <row r="1014" spans="2:33" ht="37.5" x14ac:dyDescent="0.25">
      <c r="B1014" s="54" t="str">
        <f>Calculations!A992</f>
        <v>SD6</v>
      </c>
      <c r="C1014" s="14" t="str">
        <f>Calculations!B992</f>
        <v>Site opposite 'Oakleaze', South Cerney Road</v>
      </c>
      <c r="D1014" s="9" t="str">
        <f>Calculations!C992</f>
        <v>Housing</v>
      </c>
      <c r="E1014" s="31">
        <f>Calculations!D992</f>
        <v>1.2290000000000001</v>
      </c>
      <c r="F1014" s="31">
        <f>Calculations!H992</f>
        <v>1.2290000000000001</v>
      </c>
      <c r="G1014" s="31">
        <f>Calculations!L992</f>
        <v>100</v>
      </c>
      <c r="H1014" s="31">
        <f>Calculations!G992</f>
        <v>0</v>
      </c>
      <c r="I1014" s="31">
        <f>Calculations!K992</f>
        <v>0</v>
      </c>
      <c r="J1014" s="31">
        <f>Calculations!F992</f>
        <v>0</v>
      </c>
      <c r="K1014" s="31">
        <f>Calculations!J992</f>
        <v>0</v>
      </c>
      <c r="L1014" s="31">
        <f>Calculations!E992</f>
        <v>0</v>
      </c>
      <c r="M1014" s="31">
        <f>Calculations!I992</f>
        <v>0</v>
      </c>
      <c r="N1014" s="31">
        <f>Calculations!P992</f>
        <v>0</v>
      </c>
      <c r="O1014" s="31">
        <f>Calculations!U992</f>
        <v>0</v>
      </c>
      <c r="P1014" s="31">
        <f>Calculations!N992</f>
        <v>0</v>
      </c>
      <c r="Q1014" s="31">
        <f>Calculations!S992</f>
        <v>0</v>
      </c>
      <c r="R1014" s="31">
        <f>Calculations!M992</f>
        <v>0</v>
      </c>
      <c r="S1014" s="31">
        <f>Calculations!R992</f>
        <v>0</v>
      </c>
      <c r="T1014" s="31">
        <f>Calculations!AA992</f>
        <v>0</v>
      </c>
      <c r="U1014" s="31">
        <f>Calculations!AE992</f>
        <v>0</v>
      </c>
      <c r="V1014" s="31">
        <f>Calculations!AB992</f>
        <v>0</v>
      </c>
      <c r="W1014" s="31">
        <f>Calculations!AF992</f>
        <v>0</v>
      </c>
      <c r="X1014" s="31">
        <f>Calculations!AC992</f>
        <v>0</v>
      </c>
      <c r="Y1014" s="31">
        <f>Calculations!AG992</f>
        <v>0</v>
      </c>
      <c r="Z1014" s="31">
        <f>Calculations!AD992</f>
        <v>0</v>
      </c>
      <c r="AA1014" s="31">
        <f>Calculations!AH992</f>
        <v>0</v>
      </c>
      <c r="AB1014" s="15" t="s">
        <v>64</v>
      </c>
      <c r="AC1014" s="14" t="s">
        <v>2098</v>
      </c>
      <c r="AD1014" s="22" t="s">
        <v>2106</v>
      </c>
      <c r="AE1014" s="22" t="s">
        <v>2101</v>
      </c>
      <c r="AF1014" s="22"/>
      <c r="AG1014" s="14" t="s">
        <v>2121</v>
      </c>
    </row>
    <row r="1015" spans="2:33" ht="25" x14ac:dyDescent="0.25">
      <c r="B1015" s="54" t="str">
        <f>Calculations!A993</f>
        <v>SD7</v>
      </c>
      <c r="C1015" s="14" t="str">
        <f>Calculations!B993</f>
        <v>Land behind Nursery View</v>
      </c>
      <c r="D1015" s="9" t="str">
        <f>Calculations!C993</f>
        <v>Housing</v>
      </c>
      <c r="E1015" s="31">
        <f>Calculations!D993</f>
        <v>0.38900000000000001</v>
      </c>
      <c r="F1015" s="31">
        <f>Calculations!H993</f>
        <v>0.38900000000000001</v>
      </c>
      <c r="G1015" s="31">
        <f>Calculations!L993</f>
        <v>100</v>
      </c>
      <c r="H1015" s="31">
        <f>Calculations!G993</f>
        <v>0</v>
      </c>
      <c r="I1015" s="31">
        <f>Calculations!K993</f>
        <v>0</v>
      </c>
      <c r="J1015" s="31">
        <f>Calculations!F993</f>
        <v>0</v>
      </c>
      <c r="K1015" s="31">
        <f>Calculations!J993</f>
        <v>0</v>
      </c>
      <c r="L1015" s="31">
        <f>Calculations!E993</f>
        <v>0</v>
      </c>
      <c r="M1015" s="31">
        <f>Calculations!I993</f>
        <v>0</v>
      </c>
      <c r="N1015" s="31">
        <f>Calculations!P993</f>
        <v>2E-3</v>
      </c>
      <c r="O1015" s="31">
        <f>Calculations!U993</f>
        <v>0.51413881748071977</v>
      </c>
      <c r="P1015" s="31">
        <f>Calculations!N993</f>
        <v>2E-3</v>
      </c>
      <c r="Q1015" s="31">
        <f>Calculations!S993</f>
        <v>0.51413881748071977</v>
      </c>
      <c r="R1015" s="31">
        <f>Calculations!M993</f>
        <v>0.01</v>
      </c>
      <c r="S1015" s="31">
        <f>Calculations!R993</f>
        <v>2.5706940874035991</v>
      </c>
      <c r="T1015" s="31">
        <f>Calculations!AA993</f>
        <v>0</v>
      </c>
      <c r="U1015" s="31">
        <f>Calculations!AE993</f>
        <v>0</v>
      </c>
      <c r="V1015" s="31">
        <f>Calculations!AB993</f>
        <v>0</v>
      </c>
      <c r="W1015" s="31">
        <f>Calculations!AF993</f>
        <v>0</v>
      </c>
      <c r="X1015" s="31">
        <f>Calculations!AC993</f>
        <v>0</v>
      </c>
      <c r="Y1015" s="31">
        <f>Calculations!AG993</f>
        <v>0</v>
      </c>
      <c r="Z1015" s="31">
        <f>Calculations!AD993</f>
        <v>0</v>
      </c>
      <c r="AA1015" s="31">
        <f>Calculations!AH993</f>
        <v>0</v>
      </c>
      <c r="AB1015" s="15" t="s">
        <v>64</v>
      </c>
      <c r="AC1015" s="14" t="s">
        <v>2097</v>
      </c>
      <c r="AD1015" s="22" t="s">
        <v>2119</v>
      </c>
      <c r="AE1015" s="22" t="s">
        <v>2120</v>
      </c>
      <c r="AF1015" s="22"/>
      <c r="AG1015" s="14" t="s">
        <v>2124</v>
      </c>
    </row>
    <row r="1016" spans="2:33" ht="37.5" x14ac:dyDescent="0.25">
      <c r="B1016" s="54" t="str">
        <f>Calculations!A994</f>
        <v>SD8</v>
      </c>
      <c r="C1016" s="14" t="str">
        <f>Calculations!B994</f>
        <v>Duke of Gloucester Barracks</v>
      </c>
      <c r="D1016" s="9" t="str">
        <f>Calculations!C994</f>
        <v>Housing</v>
      </c>
      <c r="E1016" s="31">
        <f>Calculations!D994</f>
        <v>0.56200000000000006</v>
      </c>
      <c r="F1016" s="31">
        <f>Calculations!H994</f>
        <v>0.56200000000000006</v>
      </c>
      <c r="G1016" s="31">
        <f>Calculations!L994</f>
        <v>100</v>
      </c>
      <c r="H1016" s="31">
        <f>Calculations!G994</f>
        <v>0</v>
      </c>
      <c r="I1016" s="31">
        <f>Calculations!K994</f>
        <v>0</v>
      </c>
      <c r="J1016" s="31">
        <f>Calculations!F994</f>
        <v>0</v>
      </c>
      <c r="K1016" s="31">
        <f>Calculations!J994</f>
        <v>0</v>
      </c>
      <c r="L1016" s="31">
        <f>Calculations!E994</f>
        <v>0</v>
      </c>
      <c r="M1016" s="31">
        <f>Calculations!I994</f>
        <v>0</v>
      </c>
      <c r="N1016" s="31">
        <f>Calculations!P994</f>
        <v>0</v>
      </c>
      <c r="O1016" s="31">
        <f>Calculations!U994</f>
        <v>0</v>
      </c>
      <c r="P1016" s="31">
        <f>Calculations!N994</f>
        <v>0</v>
      </c>
      <c r="Q1016" s="31">
        <f>Calculations!S994</f>
        <v>0</v>
      </c>
      <c r="R1016" s="31">
        <f>Calculations!M994</f>
        <v>0</v>
      </c>
      <c r="S1016" s="31">
        <f>Calculations!R994</f>
        <v>0</v>
      </c>
      <c r="T1016" s="31">
        <f>Calculations!AA994</f>
        <v>0</v>
      </c>
      <c r="U1016" s="31">
        <f>Calculations!AE994</f>
        <v>0</v>
      </c>
      <c r="V1016" s="31">
        <f>Calculations!AB994</f>
        <v>0</v>
      </c>
      <c r="W1016" s="31">
        <f>Calculations!AF994</f>
        <v>0</v>
      </c>
      <c r="X1016" s="31">
        <f>Calculations!AC994</f>
        <v>0</v>
      </c>
      <c r="Y1016" s="31">
        <f>Calculations!AG994</f>
        <v>0</v>
      </c>
      <c r="Z1016" s="31">
        <f>Calculations!AD994</f>
        <v>0</v>
      </c>
      <c r="AA1016" s="31">
        <f>Calculations!AH994</f>
        <v>0</v>
      </c>
      <c r="AB1016" s="15" t="s">
        <v>64</v>
      </c>
      <c r="AC1016" s="14" t="s">
        <v>2099</v>
      </c>
      <c r="AD1016" s="22" t="s">
        <v>2107</v>
      </c>
      <c r="AE1016" s="22" t="s">
        <v>2102</v>
      </c>
      <c r="AF1016" s="22"/>
      <c r="AG1016" s="14" t="s">
        <v>2122</v>
      </c>
    </row>
    <row r="1017" spans="2:33" ht="37.5" x14ac:dyDescent="0.25">
      <c r="B1017" s="54" t="str">
        <f>Calculations!A995</f>
        <v>SD9A</v>
      </c>
      <c r="C1017" s="14" t="str">
        <f>Calculations!B995</f>
        <v>Barton Farm - Part 1</v>
      </c>
      <c r="D1017" s="9" t="str">
        <f>Calculations!C995</f>
        <v>Housing</v>
      </c>
      <c r="E1017" s="31">
        <f>Calculations!D995</f>
        <v>4.3040000000000003</v>
      </c>
      <c r="F1017" s="31">
        <f>Calculations!H995</f>
        <v>4.3040000000000003</v>
      </c>
      <c r="G1017" s="31">
        <f>Calculations!L995</f>
        <v>100</v>
      </c>
      <c r="H1017" s="31">
        <f>Calculations!G995</f>
        <v>0</v>
      </c>
      <c r="I1017" s="31">
        <f>Calculations!K995</f>
        <v>0</v>
      </c>
      <c r="J1017" s="31">
        <f>Calculations!F995</f>
        <v>0</v>
      </c>
      <c r="K1017" s="31">
        <f>Calculations!J995</f>
        <v>0</v>
      </c>
      <c r="L1017" s="31">
        <f>Calculations!E995</f>
        <v>0</v>
      </c>
      <c r="M1017" s="31">
        <f>Calculations!I995</f>
        <v>0</v>
      </c>
      <c r="N1017" s="31">
        <f>Calculations!P995</f>
        <v>1.0999999999999999E-2</v>
      </c>
      <c r="O1017" s="31">
        <f>Calculations!U995</f>
        <v>0.25557620817843862</v>
      </c>
      <c r="P1017" s="31">
        <f>Calculations!N995</f>
        <v>0</v>
      </c>
      <c r="Q1017" s="31">
        <f>Calculations!S995</f>
        <v>0</v>
      </c>
      <c r="R1017" s="31">
        <f>Calculations!M995</f>
        <v>0</v>
      </c>
      <c r="S1017" s="31">
        <f>Calculations!R995</f>
        <v>0</v>
      </c>
      <c r="T1017" s="31">
        <f>Calculations!AA995</f>
        <v>0</v>
      </c>
      <c r="U1017" s="31">
        <f>Calculations!AE995</f>
        <v>0</v>
      </c>
      <c r="V1017" s="31">
        <f>Calculations!AB995</f>
        <v>0</v>
      </c>
      <c r="W1017" s="31">
        <f>Calculations!AF995</f>
        <v>0</v>
      </c>
      <c r="X1017" s="31">
        <f>Calculations!AC995</f>
        <v>0</v>
      </c>
      <c r="Y1017" s="31">
        <f>Calculations!AG995</f>
        <v>0</v>
      </c>
      <c r="Z1017" s="31">
        <f>Calculations!AD995</f>
        <v>0</v>
      </c>
      <c r="AA1017" s="31">
        <f>Calculations!AH995</f>
        <v>0</v>
      </c>
      <c r="AB1017" s="15" t="s">
        <v>64</v>
      </c>
      <c r="AC1017" s="14" t="s">
        <v>2098</v>
      </c>
      <c r="AD1017" s="22" t="s">
        <v>2106</v>
      </c>
      <c r="AE1017" s="22" t="s">
        <v>2101</v>
      </c>
      <c r="AF1017" s="22"/>
      <c r="AG1017" s="14" t="s">
        <v>2121</v>
      </c>
    </row>
    <row r="1018" spans="2:33" ht="25" x14ac:dyDescent="0.25">
      <c r="B1018" s="54" t="str">
        <f>Calculations!A996</f>
        <v>SD9B</v>
      </c>
      <c r="C1018" s="14" t="str">
        <f>Calculations!B996</f>
        <v>Barton Farm - Part 2</v>
      </c>
      <c r="D1018" s="9" t="str">
        <f>Calculations!C996</f>
        <v>Housing</v>
      </c>
      <c r="E1018" s="31">
        <f>Calculations!D996</f>
        <v>4.62</v>
      </c>
      <c r="F1018" s="31">
        <f>Calculations!H996</f>
        <v>4.62</v>
      </c>
      <c r="G1018" s="31">
        <f>Calculations!L996</f>
        <v>100</v>
      </c>
      <c r="H1018" s="31">
        <f>Calculations!G996</f>
        <v>0</v>
      </c>
      <c r="I1018" s="31">
        <f>Calculations!K996</f>
        <v>0</v>
      </c>
      <c r="J1018" s="31">
        <f>Calculations!F996</f>
        <v>0</v>
      </c>
      <c r="K1018" s="31">
        <f>Calculations!J996</f>
        <v>0</v>
      </c>
      <c r="L1018" s="31">
        <f>Calculations!E996</f>
        <v>0</v>
      </c>
      <c r="M1018" s="31">
        <f>Calculations!I996</f>
        <v>0</v>
      </c>
      <c r="N1018" s="31">
        <f>Calculations!P996</f>
        <v>1.7999999999999999E-2</v>
      </c>
      <c r="O1018" s="31">
        <f>Calculations!U996</f>
        <v>0.38961038961038957</v>
      </c>
      <c r="P1018" s="31">
        <f>Calculations!N996</f>
        <v>0</v>
      </c>
      <c r="Q1018" s="31">
        <f>Calculations!S996</f>
        <v>0</v>
      </c>
      <c r="R1018" s="31">
        <f>Calculations!M996</f>
        <v>1.4999999999999999E-2</v>
      </c>
      <c r="S1018" s="31">
        <f>Calculations!R996</f>
        <v>0.32467532467532467</v>
      </c>
      <c r="T1018" s="31">
        <f>Calculations!AA996</f>
        <v>0</v>
      </c>
      <c r="U1018" s="31">
        <f>Calculations!AE996</f>
        <v>0</v>
      </c>
      <c r="V1018" s="31">
        <f>Calculations!AB996</f>
        <v>0</v>
      </c>
      <c r="W1018" s="31">
        <f>Calculations!AF996</f>
        <v>0</v>
      </c>
      <c r="X1018" s="31">
        <f>Calculations!AC996</f>
        <v>0</v>
      </c>
      <c r="Y1018" s="31">
        <f>Calculations!AG996</f>
        <v>0</v>
      </c>
      <c r="Z1018" s="31">
        <f>Calculations!AD996</f>
        <v>0</v>
      </c>
      <c r="AA1018" s="31">
        <f>Calculations!AH996</f>
        <v>0</v>
      </c>
      <c r="AB1018" s="15" t="s">
        <v>64</v>
      </c>
      <c r="AC1018" s="14" t="s">
        <v>2097</v>
      </c>
      <c r="AD1018" s="22" t="s">
        <v>2119</v>
      </c>
      <c r="AE1018" s="22" t="s">
        <v>2120</v>
      </c>
      <c r="AF1018" s="22"/>
      <c r="AG1018" s="14" t="s">
        <v>2124</v>
      </c>
    </row>
    <row r="1019" spans="2:33" ht="25" x14ac:dyDescent="0.25">
      <c r="B1019" s="54" t="str">
        <f>Calculations!A997</f>
        <v>SD9C</v>
      </c>
      <c r="C1019" s="14" t="str">
        <f>Calculations!B997</f>
        <v>Barton Farm - Part 3</v>
      </c>
      <c r="D1019" s="9" t="str">
        <f>Calculations!C997</f>
        <v>Housing</v>
      </c>
      <c r="E1019" s="31">
        <f>Calculations!D997</f>
        <v>9.7739999999999991</v>
      </c>
      <c r="F1019" s="31">
        <f>Calculations!H997</f>
        <v>9.7739999999999991</v>
      </c>
      <c r="G1019" s="31">
        <f>Calculations!L997</f>
        <v>100</v>
      </c>
      <c r="H1019" s="31">
        <f>Calculations!G997</f>
        <v>0</v>
      </c>
      <c r="I1019" s="31">
        <f>Calculations!K997</f>
        <v>0</v>
      </c>
      <c r="J1019" s="31">
        <f>Calculations!F997</f>
        <v>0</v>
      </c>
      <c r="K1019" s="31">
        <f>Calculations!J997</f>
        <v>0</v>
      </c>
      <c r="L1019" s="31">
        <f>Calculations!E997</f>
        <v>0</v>
      </c>
      <c r="M1019" s="31">
        <f>Calculations!I997</f>
        <v>0</v>
      </c>
      <c r="N1019" s="31">
        <f>Calculations!P997</f>
        <v>0.318</v>
      </c>
      <c r="O1019" s="31">
        <f>Calculations!U997</f>
        <v>3.2535297728667896</v>
      </c>
      <c r="P1019" s="31">
        <f>Calculations!N997</f>
        <v>9.7000000000000003E-2</v>
      </c>
      <c r="Q1019" s="31">
        <f>Calculations!S997</f>
        <v>0.99242889298137937</v>
      </c>
      <c r="R1019" s="31">
        <f>Calculations!M997</f>
        <v>0.629</v>
      </c>
      <c r="S1019" s="31">
        <f>Calculations!R997</f>
        <v>6.4354409658277074</v>
      </c>
      <c r="T1019" s="31">
        <f>Calculations!AA997</f>
        <v>0</v>
      </c>
      <c r="U1019" s="31">
        <f>Calculations!AE997</f>
        <v>0</v>
      </c>
      <c r="V1019" s="31">
        <f>Calculations!AB997</f>
        <v>0</v>
      </c>
      <c r="W1019" s="31">
        <f>Calculations!AF997</f>
        <v>0</v>
      </c>
      <c r="X1019" s="31">
        <f>Calculations!AC997</f>
        <v>0</v>
      </c>
      <c r="Y1019" s="31">
        <f>Calculations!AG997</f>
        <v>0</v>
      </c>
      <c r="Z1019" s="31">
        <f>Calculations!AD997</f>
        <v>0</v>
      </c>
      <c r="AA1019" s="31">
        <f>Calculations!AH997</f>
        <v>0</v>
      </c>
      <c r="AB1019" s="15" t="s">
        <v>64</v>
      </c>
      <c r="AC1019" s="14" t="s">
        <v>2097</v>
      </c>
      <c r="AD1019" s="22" t="s">
        <v>2119</v>
      </c>
      <c r="AE1019" s="22" t="s">
        <v>2120</v>
      </c>
      <c r="AF1019" s="22"/>
      <c r="AG1019" s="14" t="s">
        <v>2124</v>
      </c>
    </row>
    <row r="1020" spans="2:33" ht="25" x14ac:dyDescent="0.25">
      <c r="B1020" s="54" t="str">
        <f>Calculations!A998</f>
        <v>SD9D</v>
      </c>
      <c r="C1020" s="14" t="str">
        <f>Calculations!B998</f>
        <v>Severrills Field</v>
      </c>
      <c r="D1020" s="9" t="str">
        <f>Calculations!C998</f>
        <v>Housing</v>
      </c>
      <c r="E1020" s="31">
        <f>Calculations!D998</f>
        <v>13.862</v>
      </c>
      <c r="F1020" s="31">
        <f>Calculations!H998</f>
        <v>13.862</v>
      </c>
      <c r="G1020" s="31">
        <f>Calculations!L998</f>
        <v>100</v>
      </c>
      <c r="H1020" s="31">
        <f>Calculations!G998</f>
        <v>0</v>
      </c>
      <c r="I1020" s="31">
        <f>Calculations!K998</f>
        <v>0</v>
      </c>
      <c r="J1020" s="31">
        <f>Calculations!F998</f>
        <v>0</v>
      </c>
      <c r="K1020" s="31">
        <f>Calculations!J998</f>
        <v>0</v>
      </c>
      <c r="L1020" s="31">
        <f>Calculations!E998</f>
        <v>0</v>
      </c>
      <c r="M1020" s="31">
        <f>Calculations!I998</f>
        <v>0</v>
      </c>
      <c r="N1020" s="31">
        <f>Calculations!P998</f>
        <v>0.124</v>
      </c>
      <c r="O1020" s="31">
        <f>Calculations!U998</f>
        <v>0.89453181359111233</v>
      </c>
      <c r="P1020" s="31">
        <f>Calculations!N998</f>
        <v>1E-3</v>
      </c>
      <c r="Q1020" s="31">
        <f>Calculations!S998</f>
        <v>7.2139662386380031E-3</v>
      </c>
      <c r="R1020" s="31">
        <f>Calculations!M998</f>
        <v>2E-3</v>
      </c>
      <c r="S1020" s="31">
        <f>Calculations!R998</f>
        <v>1.4427932477276006E-2</v>
      </c>
      <c r="T1020" s="31">
        <f>Calculations!AA998</f>
        <v>0</v>
      </c>
      <c r="U1020" s="31">
        <f>Calculations!AE998</f>
        <v>0</v>
      </c>
      <c r="V1020" s="31">
        <f>Calculations!AB998</f>
        <v>0</v>
      </c>
      <c r="W1020" s="31">
        <f>Calculations!AF998</f>
        <v>0</v>
      </c>
      <c r="X1020" s="31">
        <f>Calculations!AC998</f>
        <v>0</v>
      </c>
      <c r="Y1020" s="31">
        <f>Calculations!AG998</f>
        <v>0</v>
      </c>
      <c r="Z1020" s="31">
        <f>Calculations!AD998</f>
        <v>0</v>
      </c>
      <c r="AA1020" s="31">
        <f>Calculations!AH998</f>
        <v>0</v>
      </c>
      <c r="AB1020" s="15" t="s">
        <v>64</v>
      </c>
      <c r="AC1020" s="14" t="s">
        <v>2097</v>
      </c>
      <c r="AD1020" s="22" t="s">
        <v>2119</v>
      </c>
      <c r="AE1020" s="22" t="s">
        <v>2120</v>
      </c>
      <c r="AF1020" s="22"/>
      <c r="AG1020" s="14" t="s">
        <v>2124</v>
      </c>
    </row>
    <row r="1021" spans="2:33" ht="37.5" x14ac:dyDescent="0.25">
      <c r="B1021" s="54" t="str">
        <f>Calculations!A999</f>
        <v>SD9E</v>
      </c>
      <c r="C1021" s="14" t="str">
        <f>Calculations!B999</f>
        <v>Barton Farm Buildings</v>
      </c>
      <c r="D1021" s="9" t="str">
        <f>Calculations!C999</f>
        <v>Housing</v>
      </c>
      <c r="E1021" s="31">
        <f>Calculations!D999</f>
        <v>0.71599999999999997</v>
      </c>
      <c r="F1021" s="31">
        <f>Calculations!H999</f>
        <v>0.71599999999999997</v>
      </c>
      <c r="G1021" s="31">
        <f>Calculations!L999</f>
        <v>100</v>
      </c>
      <c r="H1021" s="31">
        <f>Calculations!G999</f>
        <v>0</v>
      </c>
      <c r="I1021" s="31">
        <f>Calculations!K999</f>
        <v>0</v>
      </c>
      <c r="J1021" s="31">
        <f>Calculations!F999</f>
        <v>0</v>
      </c>
      <c r="K1021" s="31">
        <f>Calculations!J999</f>
        <v>0</v>
      </c>
      <c r="L1021" s="31">
        <f>Calculations!E999</f>
        <v>0</v>
      </c>
      <c r="M1021" s="31">
        <f>Calculations!I999</f>
        <v>0</v>
      </c>
      <c r="N1021" s="31">
        <f>Calculations!P999</f>
        <v>1E-3</v>
      </c>
      <c r="O1021" s="31">
        <f>Calculations!U999</f>
        <v>0.13966480446927373</v>
      </c>
      <c r="P1021" s="31">
        <f>Calculations!N999</f>
        <v>0</v>
      </c>
      <c r="Q1021" s="31">
        <f>Calculations!S999</f>
        <v>0</v>
      </c>
      <c r="R1021" s="31">
        <f>Calculations!M999</f>
        <v>0</v>
      </c>
      <c r="S1021" s="31">
        <f>Calculations!R999</f>
        <v>0</v>
      </c>
      <c r="T1021" s="31">
        <f>Calculations!AA999</f>
        <v>0</v>
      </c>
      <c r="U1021" s="31">
        <f>Calculations!AE999</f>
        <v>0</v>
      </c>
      <c r="V1021" s="31">
        <f>Calculations!AB999</f>
        <v>0</v>
      </c>
      <c r="W1021" s="31">
        <f>Calculations!AF999</f>
        <v>0</v>
      </c>
      <c r="X1021" s="31">
        <f>Calculations!AC999</f>
        <v>0</v>
      </c>
      <c r="Y1021" s="31">
        <f>Calculations!AG999</f>
        <v>0</v>
      </c>
      <c r="Z1021" s="31">
        <f>Calculations!AD999</f>
        <v>0</v>
      </c>
      <c r="AA1021" s="31">
        <f>Calculations!AH999</f>
        <v>0</v>
      </c>
      <c r="AB1021" s="15" t="s">
        <v>64</v>
      </c>
      <c r="AC1021" s="14" t="s">
        <v>2098</v>
      </c>
      <c r="AD1021" s="22" t="s">
        <v>2106</v>
      </c>
      <c r="AE1021" s="22" t="s">
        <v>2101</v>
      </c>
      <c r="AF1021" s="22"/>
      <c r="AG1021" s="14" t="s">
        <v>2121</v>
      </c>
    </row>
    <row r="1022" spans="2:33" ht="37.5" x14ac:dyDescent="0.25">
      <c r="B1022" s="54" t="str">
        <f>Calculations!A1000</f>
        <v>T1</v>
      </c>
      <c r="C1022" s="14" t="str">
        <f>Calculations!B1000</f>
        <v>Water Works, Lowfield Road</v>
      </c>
      <c r="D1022" s="9" t="str">
        <f>Calculations!C1000</f>
        <v>Housing</v>
      </c>
      <c r="E1022" s="31">
        <f>Calculations!D1000</f>
        <v>0.17699999999999999</v>
      </c>
      <c r="F1022" s="31">
        <f>Calculations!H1000</f>
        <v>0.17699999999999999</v>
      </c>
      <c r="G1022" s="31">
        <f>Calculations!L1000</f>
        <v>100</v>
      </c>
      <c r="H1022" s="31">
        <f>Calculations!G1000</f>
        <v>0</v>
      </c>
      <c r="I1022" s="31">
        <f>Calculations!K1000</f>
        <v>0</v>
      </c>
      <c r="J1022" s="31">
        <f>Calculations!F1000</f>
        <v>0</v>
      </c>
      <c r="K1022" s="31">
        <f>Calculations!J1000</f>
        <v>0</v>
      </c>
      <c r="L1022" s="31">
        <f>Calculations!E1000</f>
        <v>0</v>
      </c>
      <c r="M1022" s="31">
        <f>Calculations!I1000</f>
        <v>0</v>
      </c>
      <c r="N1022" s="31">
        <f>Calculations!P1000</f>
        <v>0</v>
      </c>
      <c r="O1022" s="31">
        <f>Calculations!U1000</f>
        <v>0</v>
      </c>
      <c r="P1022" s="31">
        <f>Calculations!N1000</f>
        <v>0</v>
      </c>
      <c r="Q1022" s="31">
        <f>Calculations!S1000</f>
        <v>0</v>
      </c>
      <c r="R1022" s="31">
        <f>Calculations!M1000</f>
        <v>0</v>
      </c>
      <c r="S1022" s="31">
        <f>Calculations!R1000</f>
        <v>0</v>
      </c>
      <c r="T1022" s="31">
        <f>Calculations!AA1000</f>
        <v>0</v>
      </c>
      <c r="U1022" s="31">
        <f>Calculations!AE1000</f>
        <v>0</v>
      </c>
      <c r="V1022" s="31">
        <f>Calculations!AB1000</f>
        <v>0</v>
      </c>
      <c r="W1022" s="31">
        <f>Calculations!AF1000</f>
        <v>0</v>
      </c>
      <c r="X1022" s="31">
        <f>Calculations!AC1000</f>
        <v>0</v>
      </c>
      <c r="Y1022" s="31">
        <f>Calculations!AG1000</f>
        <v>0</v>
      </c>
      <c r="Z1022" s="31">
        <f>Calculations!AD1000</f>
        <v>0</v>
      </c>
      <c r="AA1022" s="31">
        <f>Calculations!AH1000</f>
        <v>0</v>
      </c>
      <c r="AB1022" s="15" t="s">
        <v>64</v>
      </c>
      <c r="AC1022" s="14" t="s">
        <v>2099</v>
      </c>
      <c r="AD1022" s="22" t="s">
        <v>2107</v>
      </c>
      <c r="AE1022" s="22" t="s">
        <v>2102</v>
      </c>
      <c r="AF1022" s="22"/>
      <c r="AG1022" s="14" t="s">
        <v>2122</v>
      </c>
    </row>
    <row r="1023" spans="2:33" ht="37.5" x14ac:dyDescent="0.25">
      <c r="B1023" s="54" t="str">
        <f>Calculations!A1001</f>
        <v>T10</v>
      </c>
      <c r="C1023" s="14" t="str">
        <f>Calculations!B1001</f>
        <v>86 Hampton Street</v>
      </c>
      <c r="D1023" s="9" t="str">
        <f>Calculations!C1001</f>
        <v>Housing</v>
      </c>
      <c r="E1023" s="31">
        <f>Calculations!D1001</f>
        <v>0.106</v>
      </c>
      <c r="F1023" s="31">
        <f>Calculations!H1001</f>
        <v>0.106</v>
      </c>
      <c r="G1023" s="31">
        <f>Calculations!L1001</f>
        <v>100</v>
      </c>
      <c r="H1023" s="31">
        <f>Calculations!G1001</f>
        <v>0</v>
      </c>
      <c r="I1023" s="31">
        <f>Calculations!K1001</f>
        <v>0</v>
      </c>
      <c r="J1023" s="31">
        <f>Calculations!F1001</f>
        <v>0</v>
      </c>
      <c r="K1023" s="31">
        <f>Calculations!J1001</f>
        <v>0</v>
      </c>
      <c r="L1023" s="31">
        <f>Calculations!E1001</f>
        <v>0</v>
      </c>
      <c r="M1023" s="31">
        <f>Calculations!I1001</f>
        <v>0</v>
      </c>
      <c r="N1023" s="31">
        <f>Calculations!P1001</f>
        <v>1.6E-2</v>
      </c>
      <c r="O1023" s="31">
        <f>Calculations!U1001</f>
        <v>15.09433962264151</v>
      </c>
      <c r="P1023" s="31">
        <f>Calculations!N1001</f>
        <v>0</v>
      </c>
      <c r="Q1023" s="31">
        <f>Calculations!S1001</f>
        <v>0</v>
      </c>
      <c r="R1023" s="31">
        <f>Calculations!M1001</f>
        <v>0</v>
      </c>
      <c r="S1023" s="31">
        <f>Calculations!R1001</f>
        <v>0</v>
      </c>
      <c r="T1023" s="31">
        <f>Calculations!AA1001</f>
        <v>0</v>
      </c>
      <c r="U1023" s="31">
        <f>Calculations!AE1001</f>
        <v>0</v>
      </c>
      <c r="V1023" s="31">
        <f>Calculations!AB1001</f>
        <v>0</v>
      </c>
      <c r="W1023" s="31">
        <f>Calculations!AF1001</f>
        <v>0</v>
      </c>
      <c r="X1023" s="31">
        <f>Calculations!AC1001</f>
        <v>0</v>
      </c>
      <c r="Y1023" s="31">
        <f>Calculations!AG1001</f>
        <v>0</v>
      </c>
      <c r="Z1023" s="31">
        <f>Calculations!AD1001</f>
        <v>0</v>
      </c>
      <c r="AA1023" s="31">
        <f>Calculations!AH1001</f>
        <v>0</v>
      </c>
      <c r="AB1023" s="15" t="s">
        <v>64</v>
      </c>
      <c r="AC1023" s="14" t="s">
        <v>2098</v>
      </c>
      <c r="AD1023" s="22" t="s">
        <v>2106</v>
      </c>
      <c r="AE1023" s="22" t="s">
        <v>2101</v>
      </c>
      <c r="AF1023" s="22"/>
      <c r="AG1023" s="14" t="s">
        <v>2121</v>
      </c>
    </row>
    <row r="1024" spans="2:33" ht="25" x14ac:dyDescent="0.25">
      <c r="B1024" s="54" t="str">
        <f>Calculations!A1002</f>
        <v>T11</v>
      </c>
      <c r="C1024" s="14" t="str">
        <f>Calculations!B1002</f>
        <v>Adjoining 4 Longfurlong Lane (Out)</v>
      </c>
      <c r="D1024" s="9" t="str">
        <f>Calculations!C1002</f>
        <v>Housing</v>
      </c>
      <c r="E1024" s="31">
        <f>Calculations!D1002</f>
        <v>3.5000000000000003E-2</v>
      </c>
      <c r="F1024" s="31">
        <f>Calculations!H1002</f>
        <v>3.5000000000000003E-2</v>
      </c>
      <c r="G1024" s="31">
        <f>Calculations!L1002</f>
        <v>100</v>
      </c>
      <c r="H1024" s="31">
        <f>Calculations!G1002</f>
        <v>0</v>
      </c>
      <c r="I1024" s="31">
        <f>Calculations!K1002</f>
        <v>0</v>
      </c>
      <c r="J1024" s="31">
        <f>Calculations!F1002</f>
        <v>0</v>
      </c>
      <c r="K1024" s="31">
        <f>Calculations!J1002</f>
        <v>0</v>
      </c>
      <c r="L1024" s="31">
        <f>Calculations!E1002</f>
        <v>0</v>
      </c>
      <c r="M1024" s="31">
        <f>Calculations!I1002</f>
        <v>0</v>
      </c>
      <c r="N1024" s="31">
        <f>Calculations!P1002</f>
        <v>8.9999999999999993E-3</v>
      </c>
      <c r="O1024" s="31">
        <f>Calculations!U1002</f>
        <v>25.714285714285712</v>
      </c>
      <c r="P1024" s="31">
        <f>Calculations!N1002</f>
        <v>1E-3</v>
      </c>
      <c r="Q1024" s="31">
        <f>Calculations!S1002</f>
        <v>2.8571428571428572</v>
      </c>
      <c r="R1024" s="31">
        <f>Calculations!M1002</f>
        <v>1E-3</v>
      </c>
      <c r="S1024" s="31">
        <f>Calculations!R1002</f>
        <v>2.8571428571428572</v>
      </c>
      <c r="T1024" s="31">
        <f>Calculations!AA1002</f>
        <v>0</v>
      </c>
      <c r="U1024" s="31">
        <f>Calculations!AE1002</f>
        <v>0</v>
      </c>
      <c r="V1024" s="31">
        <f>Calculations!AB1002</f>
        <v>0</v>
      </c>
      <c r="W1024" s="31">
        <f>Calculations!AF1002</f>
        <v>0</v>
      </c>
      <c r="X1024" s="31">
        <f>Calculations!AC1002</f>
        <v>0</v>
      </c>
      <c r="Y1024" s="31">
        <f>Calculations!AG1002</f>
        <v>0</v>
      </c>
      <c r="Z1024" s="31">
        <f>Calculations!AD1002</f>
        <v>0</v>
      </c>
      <c r="AA1024" s="31">
        <f>Calculations!AH1002</f>
        <v>0</v>
      </c>
      <c r="AB1024" s="15" t="s">
        <v>64</v>
      </c>
      <c r="AC1024" s="14" t="s">
        <v>2097</v>
      </c>
      <c r="AD1024" s="22" t="s">
        <v>2119</v>
      </c>
      <c r="AE1024" s="22" t="s">
        <v>2120</v>
      </c>
      <c r="AF1024" s="22"/>
      <c r="AG1024" s="14" t="s">
        <v>2124</v>
      </c>
    </row>
    <row r="1025" spans="2:33" ht="37.5" x14ac:dyDescent="0.25">
      <c r="B1025" s="54" t="str">
        <f>Calculations!A1003</f>
        <v>T15</v>
      </c>
      <c r="C1025" s="14" t="str">
        <f>Calculations!B1003</f>
        <v>Southfield, off Berrells Road</v>
      </c>
      <c r="D1025" s="9" t="str">
        <f>Calculations!C1003</f>
        <v>Housing</v>
      </c>
      <c r="E1025" s="31">
        <f>Calculations!D1003</f>
        <v>3.6999999999999998E-2</v>
      </c>
      <c r="F1025" s="31">
        <f>Calculations!H1003</f>
        <v>3.6999999999999998E-2</v>
      </c>
      <c r="G1025" s="31">
        <f>Calculations!L1003</f>
        <v>100</v>
      </c>
      <c r="H1025" s="31">
        <f>Calculations!G1003</f>
        <v>0</v>
      </c>
      <c r="I1025" s="31">
        <f>Calculations!K1003</f>
        <v>0</v>
      </c>
      <c r="J1025" s="31">
        <f>Calculations!F1003</f>
        <v>0</v>
      </c>
      <c r="K1025" s="31">
        <f>Calculations!J1003</f>
        <v>0</v>
      </c>
      <c r="L1025" s="31">
        <f>Calculations!E1003</f>
        <v>0</v>
      </c>
      <c r="M1025" s="31">
        <f>Calculations!I1003</f>
        <v>0</v>
      </c>
      <c r="N1025" s="31">
        <f>Calculations!P1003</f>
        <v>0</v>
      </c>
      <c r="O1025" s="31">
        <f>Calculations!U1003</f>
        <v>0</v>
      </c>
      <c r="P1025" s="31">
        <f>Calculations!N1003</f>
        <v>0</v>
      </c>
      <c r="Q1025" s="31">
        <f>Calculations!S1003</f>
        <v>0</v>
      </c>
      <c r="R1025" s="31">
        <f>Calculations!M1003</f>
        <v>0</v>
      </c>
      <c r="S1025" s="31">
        <f>Calculations!R1003</f>
        <v>0</v>
      </c>
      <c r="T1025" s="31">
        <f>Calculations!AA1003</f>
        <v>0</v>
      </c>
      <c r="U1025" s="31">
        <f>Calculations!AE1003</f>
        <v>0</v>
      </c>
      <c r="V1025" s="31">
        <f>Calculations!AB1003</f>
        <v>0</v>
      </c>
      <c r="W1025" s="31">
        <f>Calculations!AF1003</f>
        <v>0</v>
      </c>
      <c r="X1025" s="31">
        <f>Calculations!AC1003</f>
        <v>0</v>
      </c>
      <c r="Y1025" s="31">
        <f>Calculations!AG1003</f>
        <v>0</v>
      </c>
      <c r="Z1025" s="31">
        <f>Calculations!AD1003</f>
        <v>0</v>
      </c>
      <c r="AA1025" s="31">
        <f>Calculations!AH1003</f>
        <v>0</v>
      </c>
      <c r="AB1025" s="15" t="s">
        <v>64</v>
      </c>
      <c r="AC1025" s="14" t="s">
        <v>2099</v>
      </c>
      <c r="AD1025" s="22" t="s">
        <v>2107</v>
      </c>
      <c r="AE1025" s="22" t="s">
        <v>2102</v>
      </c>
      <c r="AF1025" s="22"/>
      <c r="AG1025" s="14" t="s">
        <v>2122</v>
      </c>
    </row>
    <row r="1026" spans="2:33" ht="37.5" x14ac:dyDescent="0.25">
      <c r="B1026" s="54" t="str">
        <f>Calculations!A1004</f>
        <v>T17</v>
      </c>
      <c r="C1026" s="14" t="str">
        <f>Calculations!B1004</f>
        <v>Dolphin Hall</v>
      </c>
      <c r="D1026" s="9" t="str">
        <f>Calculations!C1004</f>
        <v>Housing</v>
      </c>
      <c r="E1026" s="31">
        <f>Calculations!D1004</f>
        <v>0.29399999999999998</v>
      </c>
      <c r="F1026" s="31">
        <f>Calculations!H1004</f>
        <v>0.29399999999999998</v>
      </c>
      <c r="G1026" s="31">
        <f>Calculations!L1004</f>
        <v>100</v>
      </c>
      <c r="H1026" s="31">
        <f>Calculations!G1004</f>
        <v>0</v>
      </c>
      <c r="I1026" s="31">
        <f>Calculations!K1004</f>
        <v>0</v>
      </c>
      <c r="J1026" s="31">
        <f>Calculations!F1004</f>
        <v>0</v>
      </c>
      <c r="K1026" s="31">
        <f>Calculations!J1004</f>
        <v>0</v>
      </c>
      <c r="L1026" s="31">
        <f>Calculations!E1004</f>
        <v>0</v>
      </c>
      <c r="M1026" s="31">
        <f>Calculations!I1004</f>
        <v>0</v>
      </c>
      <c r="N1026" s="31">
        <f>Calculations!P1004</f>
        <v>4.0000000000000001E-3</v>
      </c>
      <c r="O1026" s="31">
        <f>Calculations!U1004</f>
        <v>1.360544217687075</v>
      </c>
      <c r="P1026" s="31">
        <f>Calculations!N1004</f>
        <v>0</v>
      </c>
      <c r="Q1026" s="31">
        <f>Calculations!S1004</f>
        <v>0</v>
      </c>
      <c r="R1026" s="31">
        <f>Calculations!M1004</f>
        <v>0</v>
      </c>
      <c r="S1026" s="31">
        <f>Calculations!R1004</f>
        <v>0</v>
      </c>
      <c r="T1026" s="31">
        <f>Calculations!AA1004</f>
        <v>0</v>
      </c>
      <c r="U1026" s="31">
        <f>Calculations!AE1004</f>
        <v>0</v>
      </c>
      <c r="V1026" s="31">
        <f>Calculations!AB1004</f>
        <v>0</v>
      </c>
      <c r="W1026" s="31">
        <f>Calculations!AF1004</f>
        <v>0</v>
      </c>
      <c r="X1026" s="31">
        <f>Calculations!AC1004</f>
        <v>0</v>
      </c>
      <c r="Y1026" s="31">
        <f>Calculations!AG1004</f>
        <v>0</v>
      </c>
      <c r="Z1026" s="31">
        <f>Calculations!AD1004</f>
        <v>0</v>
      </c>
      <c r="AA1026" s="31">
        <f>Calculations!AH1004</f>
        <v>0</v>
      </c>
      <c r="AB1026" s="15" t="s">
        <v>64</v>
      </c>
      <c r="AC1026" s="14" t="s">
        <v>2098</v>
      </c>
      <c r="AD1026" s="22" t="s">
        <v>2106</v>
      </c>
      <c r="AE1026" s="22" t="s">
        <v>2101</v>
      </c>
      <c r="AF1026" s="22"/>
      <c r="AG1026" s="14" t="s">
        <v>2121</v>
      </c>
    </row>
    <row r="1027" spans="2:33" ht="37.5" x14ac:dyDescent="0.25">
      <c r="B1027" s="54" t="str">
        <f>Calculations!A1005</f>
        <v>T18</v>
      </c>
      <c r="C1027" s="14" t="str">
        <f>Calculations!B1005</f>
        <v>Land east of Cutwell - large garden</v>
      </c>
      <c r="D1027" s="9" t="str">
        <f>Calculations!C1005</f>
        <v>Housing</v>
      </c>
      <c r="E1027" s="31">
        <f>Calculations!D1005</f>
        <v>0.32</v>
      </c>
      <c r="F1027" s="31">
        <f>Calculations!H1005</f>
        <v>0.32</v>
      </c>
      <c r="G1027" s="31">
        <f>Calculations!L1005</f>
        <v>100</v>
      </c>
      <c r="H1027" s="31">
        <f>Calculations!G1005</f>
        <v>0</v>
      </c>
      <c r="I1027" s="31">
        <f>Calculations!K1005</f>
        <v>0</v>
      </c>
      <c r="J1027" s="31">
        <f>Calculations!F1005</f>
        <v>0</v>
      </c>
      <c r="K1027" s="31">
        <f>Calculations!J1005</f>
        <v>0</v>
      </c>
      <c r="L1027" s="31">
        <f>Calculations!E1005</f>
        <v>0</v>
      </c>
      <c r="M1027" s="31">
        <f>Calculations!I1005</f>
        <v>0</v>
      </c>
      <c r="N1027" s="31">
        <f>Calculations!P1005</f>
        <v>0</v>
      </c>
      <c r="O1027" s="31">
        <f>Calculations!U1005</f>
        <v>0</v>
      </c>
      <c r="P1027" s="31">
        <f>Calculations!N1005</f>
        <v>0</v>
      </c>
      <c r="Q1027" s="31">
        <f>Calculations!S1005</f>
        <v>0</v>
      </c>
      <c r="R1027" s="31">
        <f>Calculations!M1005</f>
        <v>0</v>
      </c>
      <c r="S1027" s="31">
        <f>Calculations!R1005</f>
        <v>0</v>
      </c>
      <c r="T1027" s="31">
        <f>Calculations!AA1005</f>
        <v>0</v>
      </c>
      <c r="U1027" s="31">
        <f>Calculations!AE1005</f>
        <v>0</v>
      </c>
      <c r="V1027" s="31">
        <f>Calculations!AB1005</f>
        <v>0</v>
      </c>
      <c r="W1027" s="31">
        <f>Calculations!AF1005</f>
        <v>0</v>
      </c>
      <c r="X1027" s="31">
        <f>Calculations!AC1005</f>
        <v>0</v>
      </c>
      <c r="Y1027" s="31">
        <f>Calculations!AG1005</f>
        <v>0</v>
      </c>
      <c r="Z1027" s="31">
        <f>Calculations!AD1005</f>
        <v>0</v>
      </c>
      <c r="AA1027" s="31">
        <f>Calculations!AH1005</f>
        <v>0</v>
      </c>
      <c r="AB1027" s="15" t="s">
        <v>64</v>
      </c>
      <c r="AC1027" s="14" t="s">
        <v>2099</v>
      </c>
      <c r="AD1027" s="22" t="s">
        <v>2107</v>
      </c>
      <c r="AE1027" s="22" t="s">
        <v>2102</v>
      </c>
      <c r="AF1027" s="22"/>
      <c r="AG1027" s="14" t="s">
        <v>2122</v>
      </c>
    </row>
    <row r="1028" spans="2:33" ht="37.5" x14ac:dyDescent="0.25">
      <c r="B1028" s="54" t="str">
        <f>Calculations!A1006</f>
        <v>T2</v>
      </c>
      <c r="C1028" s="14" t="str">
        <f>Calculations!B1006</f>
        <v>Garages St Marys Road by the Court House</v>
      </c>
      <c r="D1028" s="9" t="str">
        <f>Calculations!C1006</f>
        <v>Housing</v>
      </c>
      <c r="E1028" s="31">
        <f>Calculations!D1006</f>
        <v>0.108</v>
      </c>
      <c r="F1028" s="31">
        <f>Calculations!H1006</f>
        <v>0.108</v>
      </c>
      <c r="G1028" s="31">
        <f>Calculations!L1006</f>
        <v>100</v>
      </c>
      <c r="H1028" s="31">
        <f>Calculations!G1006</f>
        <v>0</v>
      </c>
      <c r="I1028" s="31">
        <f>Calculations!K1006</f>
        <v>0</v>
      </c>
      <c r="J1028" s="31">
        <f>Calculations!F1006</f>
        <v>0</v>
      </c>
      <c r="K1028" s="31">
        <f>Calculations!J1006</f>
        <v>0</v>
      </c>
      <c r="L1028" s="31">
        <f>Calculations!E1006</f>
        <v>0</v>
      </c>
      <c r="M1028" s="31">
        <f>Calculations!I1006</f>
        <v>0</v>
      </c>
      <c r="N1028" s="31">
        <f>Calculations!P1006</f>
        <v>0</v>
      </c>
      <c r="O1028" s="31">
        <f>Calculations!U1006</f>
        <v>0</v>
      </c>
      <c r="P1028" s="31">
        <f>Calculations!N1006</f>
        <v>0</v>
      </c>
      <c r="Q1028" s="31">
        <f>Calculations!S1006</f>
        <v>0</v>
      </c>
      <c r="R1028" s="31">
        <f>Calculations!M1006</f>
        <v>0</v>
      </c>
      <c r="S1028" s="31">
        <f>Calculations!R1006</f>
        <v>0</v>
      </c>
      <c r="T1028" s="31">
        <f>Calculations!AA1006</f>
        <v>0</v>
      </c>
      <c r="U1028" s="31">
        <f>Calculations!AE1006</f>
        <v>0</v>
      </c>
      <c r="V1028" s="31">
        <f>Calculations!AB1006</f>
        <v>0</v>
      </c>
      <c r="W1028" s="31">
        <f>Calculations!AF1006</f>
        <v>0</v>
      </c>
      <c r="X1028" s="31">
        <f>Calculations!AC1006</f>
        <v>0</v>
      </c>
      <c r="Y1028" s="31">
        <f>Calculations!AG1006</f>
        <v>0</v>
      </c>
      <c r="Z1028" s="31">
        <f>Calculations!AD1006</f>
        <v>0</v>
      </c>
      <c r="AA1028" s="31">
        <f>Calculations!AH1006</f>
        <v>0</v>
      </c>
      <c r="AB1028" s="15" t="s">
        <v>64</v>
      </c>
      <c r="AC1028" s="14" t="s">
        <v>2099</v>
      </c>
      <c r="AD1028" s="22" t="s">
        <v>2107</v>
      </c>
      <c r="AE1028" s="22" t="s">
        <v>2102</v>
      </c>
      <c r="AF1028" s="22"/>
      <c r="AG1028" s="14" t="s">
        <v>2122</v>
      </c>
    </row>
    <row r="1029" spans="2:33" ht="37.5" x14ac:dyDescent="0.25">
      <c r="B1029" s="54" t="str">
        <f>Calculations!A1007</f>
        <v>T20</v>
      </c>
      <c r="C1029" s="14" t="str">
        <f>Calculations!B1007</f>
        <v>Fern House, The Ferns</v>
      </c>
      <c r="D1029" s="9" t="str">
        <f>Calculations!C1007</f>
        <v>Housing</v>
      </c>
      <c r="E1029" s="31">
        <f>Calculations!D1007</f>
        <v>2.8000000000000001E-2</v>
      </c>
      <c r="F1029" s="31">
        <f>Calculations!H1007</f>
        <v>2.8000000000000001E-2</v>
      </c>
      <c r="G1029" s="31">
        <f>Calculations!L1007</f>
        <v>100</v>
      </c>
      <c r="H1029" s="31">
        <f>Calculations!G1007</f>
        <v>0</v>
      </c>
      <c r="I1029" s="31">
        <f>Calculations!K1007</f>
        <v>0</v>
      </c>
      <c r="J1029" s="31">
        <f>Calculations!F1007</f>
        <v>0</v>
      </c>
      <c r="K1029" s="31">
        <f>Calculations!J1007</f>
        <v>0</v>
      </c>
      <c r="L1029" s="31">
        <f>Calculations!E1007</f>
        <v>0</v>
      </c>
      <c r="M1029" s="31">
        <f>Calculations!I1007</f>
        <v>0</v>
      </c>
      <c r="N1029" s="31">
        <f>Calculations!P1007</f>
        <v>0</v>
      </c>
      <c r="O1029" s="31">
        <f>Calculations!U1007</f>
        <v>0</v>
      </c>
      <c r="P1029" s="31">
        <f>Calculations!N1007</f>
        <v>0</v>
      </c>
      <c r="Q1029" s="31">
        <f>Calculations!S1007</f>
        <v>0</v>
      </c>
      <c r="R1029" s="31">
        <f>Calculations!M1007</f>
        <v>0</v>
      </c>
      <c r="S1029" s="31">
        <f>Calculations!R1007</f>
        <v>0</v>
      </c>
      <c r="T1029" s="31">
        <f>Calculations!AA1007</f>
        <v>0</v>
      </c>
      <c r="U1029" s="31">
        <f>Calculations!AE1007</f>
        <v>0</v>
      </c>
      <c r="V1029" s="31">
        <f>Calculations!AB1007</f>
        <v>0</v>
      </c>
      <c r="W1029" s="31">
        <f>Calculations!AF1007</f>
        <v>0</v>
      </c>
      <c r="X1029" s="31">
        <f>Calculations!AC1007</f>
        <v>0</v>
      </c>
      <c r="Y1029" s="31">
        <f>Calculations!AG1007</f>
        <v>0</v>
      </c>
      <c r="Z1029" s="31">
        <f>Calculations!AD1007</f>
        <v>0</v>
      </c>
      <c r="AA1029" s="31">
        <f>Calculations!AH1007</f>
        <v>0</v>
      </c>
      <c r="AB1029" s="15" t="s">
        <v>64</v>
      </c>
      <c r="AC1029" s="14" t="s">
        <v>2099</v>
      </c>
      <c r="AD1029" s="22" t="s">
        <v>2107</v>
      </c>
      <c r="AE1029" s="22" t="s">
        <v>2102</v>
      </c>
      <c r="AF1029" s="22"/>
      <c r="AG1029" s="14" t="s">
        <v>2122</v>
      </c>
    </row>
    <row r="1030" spans="2:33" ht="37.5" x14ac:dyDescent="0.25">
      <c r="B1030" s="54" t="str">
        <f>Calculations!A1008</f>
        <v>T22</v>
      </c>
      <c r="C1030" s="14" t="str">
        <f>Calculations!B1008</f>
        <v>Fire Station, Church Street</v>
      </c>
      <c r="D1030" s="9" t="str">
        <f>Calculations!C1008</f>
        <v>Housing</v>
      </c>
      <c r="E1030" s="31">
        <f>Calculations!D1008</f>
        <v>0.253</v>
      </c>
      <c r="F1030" s="31">
        <f>Calculations!H1008</f>
        <v>0.253</v>
      </c>
      <c r="G1030" s="31">
        <f>Calculations!L1008</f>
        <v>100</v>
      </c>
      <c r="H1030" s="31">
        <f>Calculations!G1008</f>
        <v>0</v>
      </c>
      <c r="I1030" s="31">
        <f>Calculations!K1008</f>
        <v>0</v>
      </c>
      <c r="J1030" s="31">
        <f>Calculations!F1008</f>
        <v>0</v>
      </c>
      <c r="K1030" s="31">
        <f>Calculations!J1008</f>
        <v>0</v>
      </c>
      <c r="L1030" s="31">
        <f>Calculations!E1008</f>
        <v>0</v>
      </c>
      <c r="M1030" s="31">
        <f>Calculations!I1008</f>
        <v>0</v>
      </c>
      <c r="N1030" s="31">
        <f>Calculations!P1008</f>
        <v>0</v>
      </c>
      <c r="O1030" s="31">
        <f>Calculations!U1008</f>
        <v>0</v>
      </c>
      <c r="P1030" s="31">
        <f>Calculations!N1008</f>
        <v>0</v>
      </c>
      <c r="Q1030" s="31">
        <f>Calculations!S1008</f>
        <v>0</v>
      </c>
      <c r="R1030" s="31">
        <f>Calculations!M1008</f>
        <v>0</v>
      </c>
      <c r="S1030" s="31">
        <f>Calculations!R1008</f>
        <v>0</v>
      </c>
      <c r="T1030" s="31">
        <f>Calculations!AA1008</f>
        <v>0</v>
      </c>
      <c r="U1030" s="31">
        <f>Calculations!AE1008</f>
        <v>0</v>
      </c>
      <c r="V1030" s="31">
        <f>Calculations!AB1008</f>
        <v>0</v>
      </c>
      <c r="W1030" s="31">
        <f>Calculations!AF1008</f>
        <v>0</v>
      </c>
      <c r="X1030" s="31">
        <f>Calculations!AC1008</f>
        <v>0</v>
      </c>
      <c r="Y1030" s="31">
        <f>Calculations!AG1008</f>
        <v>0</v>
      </c>
      <c r="Z1030" s="31">
        <f>Calculations!AD1008</f>
        <v>0</v>
      </c>
      <c r="AA1030" s="31">
        <f>Calculations!AH1008</f>
        <v>0</v>
      </c>
      <c r="AB1030" s="15" t="s">
        <v>64</v>
      </c>
      <c r="AC1030" s="14" t="s">
        <v>2099</v>
      </c>
      <c r="AD1030" s="22" t="s">
        <v>2107</v>
      </c>
      <c r="AE1030" s="22" t="s">
        <v>2102</v>
      </c>
      <c r="AF1030" s="22"/>
      <c r="AG1030" s="14" t="s">
        <v>2122</v>
      </c>
    </row>
    <row r="1031" spans="2:33" ht="25" x14ac:dyDescent="0.25">
      <c r="B1031" s="54" t="str">
        <f>Calculations!A1009</f>
        <v>T24A</v>
      </c>
      <c r="C1031" s="14" t="str">
        <f>Calculations!B1009</f>
        <v>Former Matbro Site (TET1)</v>
      </c>
      <c r="D1031" s="9" t="str">
        <f>Calculations!C1009</f>
        <v>Housing</v>
      </c>
      <c r="E1031" s="31">
        <f>Calculations!D1009</f>
        <v>1.7410000000000001</v>
      </c>
      <c r="F1031" s="31">
        <f>Calculations!H1009</f>
        <v>1.7410000000000001</v>
      </c>
      <c r="G1031" s="31">
        <f>Calculations!L1009</f>
        <v>100</v>
      </c>
      <c r="H1031" s="31">
        <f>Calculations!G1009</f>
        <v>0</v>
      </c>
      <c r="I1031" s="31">
        <f>Calculations!K1009</f>
        <v>0</v>
      </c>
      <c r="J1031" s="31">
        <f>Calculations!F1009</f>
        <v>0</v>
      </c>
      <c r="K1031" s="31">
        <f>Calculations!J1009</f>
        <v>0</v>
      </c>
      <c r="L1031" s="31">
        <f>Calculations!E1009</f>
        <v>0</v>
      </c>
      <c r="M1031" s="31">
        <f>Calculations!I1009</f>
        <v>0</v>
      </c>
      <c r="N1031" s="31">
        <f>Calculations!P1009</f>
        <v>3.3000000000000002E-2</v>
      </c>
      <c r="O1031" s="31">
        <f>Calculations!U1009</f>
        <v>1.8954623779437105</v>
      </c>
      <c r="P1031" s="31">
        <f>Calculations!N1009</f>
        <v>0.01</v>
      </c>
      <c r="Q1031" s="31">
        <f>Calculations!S1009</f>
        <v>0.57438253877082135</v>
      </c>
      <c r="R1031" s="31">
        <f>Calculations!M1009</f>
        <v>0</v>
      </c>
      <c r="S1031" s="31">
        <f>Calculations!R1009</f>
        <v>0</v>
      </c>
      <c r="T1031" s="31">
        <f>Calculations!AA1009</f>
        <v>0</v>
      </c>
      <c r="U1031" s="31">
        <f>Calculations!AE1009</f>
        <v>0</v>
      </c>
      <c r="V1031" s="31">
        <f>Calculations!AB1009</f>
        <v>0</v>
      </c>
      <c r="W1031" s="31">
        <f>Calculations!AF1009</f>
        <v>0</v>
      </c>
      <c r="X1031" s="31">
        <f>Calculations!AC1009</f>
        <v>0</v>
      </c>
      <c r="Y1031" s="31">
        <f>Calculations!AG1009</f>
        <v>0</v>
      </c>
      <c r="Z1031" s="31">
        <f>Calculations!AD1009</f>
        <v>0</v>
      </c>
      <c r="AA1031" s="31">
        <f>Calculations!AH1009</f>
        <v>0</v>
      </c>
      <c r="AB1031" s="15" t="s">
        <v>64</v>
      </c>
      <c r="AC1031" s="14" t="s">
        <v>2097</v>
      </c>
      <c r="AD1031" s="22" t="s">
        <v>2119</v>
      </c>
      <c r="AE1031" s="22" t="s">
        <v>2120</v>
      </c>
      <c r="AF1031" s="22"/>
      <c r="AG1031" s="14" t="s">
        <v>2124</v>
      </c>
    </row>
    <row r="1032" spans="2:33" ht="37.5" x14ac:dyDescent="0.25">
      <c r="B1032" s="54" t="str">
        <f>Calculations!A1010</f>
        <v>T24B</v>
      </c>
      <c r="C1032" s="14" t="str">
        <f>Calculations!B1010</f>
        <v>Former Matbro Site/Land south-east of SIAC</v>
      </c>
      <c r="D1032" s="9" t="str">
        <f>Calculations!C1010</f>
        <v>Housing</v>
      </c>
      <c r="E1032" s="31">
        <f>Calculations!D1010</f>
        <v>0.41299999999999998</v>
      </c>
      <c r="F1032" s="31">
        <f>Calculations!H1010</f>
        <v>0.41299999999999998</v>
      </c>
      <c r="G1032" s="31">
        <f>Calculations!L1010</f>
        <v>100</v>
      </c>
      <c r="H1032" s="31">
        <f>Calculations!G1010</f>
        <v>0</v>
      </c>
      <c r="I1032" s="31">
        <f>Calculations!K1010</f>
        <v>0</v>
      </c>
      <c r="J1032" s="31">
        <f>Calculations!F1010</f>
        <v>0</v>
      </c>
      <c r="K1032" s="31">
        <f>Calculations!J1010</f>
        <v>0</v>
      </c>
      <c r="L1032" s="31">
        <f>Calculations!E1010</f>
        <v>0</v>
      </c>
      <c r="M1032" s="31">
        <f>Calculations!I1010</f>
        <v>0</v>
      </c>
      <c r="N1032" s="31">
        <f>Calculations!P1010</f>
        <v>0</v>
      </c>
      <c r="O1032" s="31">
        <f>Calculations!U1010</f>
        <v>0</v>
      </c>
      <c r="P1032" s="31">
        <f>Calculations!N1010</f>
        <v>0</v>
      </c>
      <c r="Q1032" s="31">
        <f>Calculations!S1010</f>
        <v>0</v>
      </c>
      <c r="R1032" s="31">
        <f>Calculations!M1010</f>
        <v>0</v>
      </c>
      <c r="S1032" s="31">
        <f>Calculations!R1010</f>
        <v>0</v>
      </c>
      <c r="T1032" s="31">
        <f>Calculations!AA1010</f>
        <v>0</v>
      </c>
      <c r="U1032" s="31">
        <f>Calculations!AE1010</f>
        <v>0</v>
      </c>
      <c r="V1032" s="31">
        <f>Calculations!AB1010</f>
        <v>0</v>
      </c>
      <c r="W1032" s="31">
        <f>Calculations!AF1010</f>
        <v>0</v>
      </c>
      <c r="X1032" s="31">
        <f>Calculations!AC1010</f>
        <v>0</v>
      </c>
      <c r="Y1032" s="31">
        <f>Calculations!AG1010</f>
        <v>0</v>
      </c>
      <c r="Z1032" s="31">
        <f>Calculations!AD1010</f>
        <v>0</v>
      </c>
      <c r="AA1032" s="31">
        <f>Calculations!AH1010</f>
        <v>0</v>
      </c>
      <c r="AB1032" s="15" t="s">
        <v>64</v>
      </c>
      <c r="AC1032" s="14" t="s">
        <v>2099</v>
      </c>
      <c r="AD1032" s="22" t="s">
        <v>2107</v>
      </c>
      <c r="AE1032" s="22" t="s">
        <v>2102</v>
      </c>
      <c r="AF1032" s="22"/>
      <c r="AG1032" s="14" t="s">
        <v>2122</v>
      </c>
    </row>
    <row r="1033" spans="2:33" ht="37.5" x14ac:dyDescent="0.25">
      <c r="B1033" s="54" t="str">
        <f>Calculations!A1011</f>
        <v>T26</v>
      </c>
      <c r="C1033" s="14" t="str">
        <f>Calculations!B1011</f>
        <v>Gardens at Northleaze / Northfield Road</v>
      </c>
      <c r="D1033" s="9" t="str">
        <f>Calculations!C1011</f>
        <v>Housing</v>
      </c>
      <c r="E1033" s="31">
        <f>Calculations!D1011</f>
        <v>1.1850000000000001</v>
      </c>
      <c r="F1033" s="31">
        <f>Calculations!H1011</f>
        <v>1.1850000000000001</v>
      </c>
      <c r="G1033" s="31">
        <f>Calculations!L1011</f>
        <v>100</v>
      </c>
      <c r="H1033" s="31">
        <f>Calculations!G1011</f>
        <v>0</v>
      </c>
      <c r="I1033" s="31">
        <f>Calculations!K1011</f>
        <v>0</v>
      </c>
      <c r="J1033" s="31">
        <f>Calculations!F1011</f>
        <v>0</v>
      </c>
      <c r="K1033" s="31">
        <f>Calculations!J1011</f>
        <v>0</v>
      </c>
      <c r="L1033" s="31">
        <f>Calculations!E1011</f>
        <v>0</v>
      </c>
      <c r="M1033" s="31">
        <f>Calculations!I1011</f>
        <v>0</v>
      </c>
      <c r="N1033" s="31">
        <f>Calculations!P1011</f>
        <v>0</v>
      </c>
      <c r="O1033" s="31">
        <f>Calculations!U1011</f>
        <v>0</v>
      </c>
      <c r="P1033" s="31">
        <f>Calculations!N1011</f>
        <v>0</v>
      </c>
      <c r="Q1033" s="31">
        <f>Calculations!S1011</f>
        <v>0</v>
      </c>
      <c r="R1033" s="31">
        <f>Calculations!M1011</f>
        <v>0</v>
      </c>
      <c r="S1033" s="31">
        <f>Calculations!R1011</f>
        <v>0</v>
      </c>
      <c r="T1033" s="31">
        <f>Calculations!AA1011</f>
        <v>0</v>
      </c>
      <c r="U1033" s="31">
        <f>Calculations!AE1011</f>
        <v>0</v>
      </c>
      <c r="V1033" s="31">
        <f>Calculations!AB1011</f>
        <v>0</v>
      </c>
      <c r="W1033" s="31">
        <f>Calculations!AF1011</f>
        <v>0</v>
      </c>
      <c r="X1033" s="31">
        <f>Calculations!AC1011</f>
        <v>0</v>
      </c>
      <c r="Y1033" s="31">
        <f>Calculations!AG1011</f>
        <v>0</v>
      </c>
      <c r="Z1033" s="31">
        <f>Calculations!AD1011</f>
        <v>0</v>
      </c>
      <c r="AA1033" s="31">
        <f>Calculations!AH1011</f>
        <v>0</v>
      </c>
      <c r="AB1033" s="15" t="s">
        <v>64</v>
      </c>
      <c r="AC1033" s="14" t="s">
        <v>2098</v>
      </c>
      <c r="AD1033" s="22" t="s">
        <v>2106</v>
      </c>
      <c r="AE1033" s="22" t="s">
        <v>2101</v>
      </c>
      <c r="AF1033" s="22"/>
      <c r="AG1033" s="14" t="s">
        <v>2121</v>
      </c>
    </row>
    <row r="1034" spans="2:33" ht="37.5" x14ac:dyDescent="0.25">
      <c r="B1034" s="54" t="str">
        <f>Calculations!A1012</f>
        <v>T27</v>
      </c>
      <c r="C1034" s="14" t="str">
        <f>Calculations!B1012</f>
        <v>Hampton Street Allotments (GF Allocation Tet.2?)</v>
      </c>
      <c r="D1034" s="9" t="str">
        <f>Calculations!C1012</f>
        <v>Housing</v>
      </c>
      <c r="E1034" s="31">
        <f>Calculations!D1012</f>
        <v>1.43</v>
      </c>
      <c r="F1034" s="31">
        <f>Calculations!H1012</f>
        <v>1.43</v>
      </c>
      <c r="G1034" s="31">
        <f>Calculations!L1012</f>
        <v>100</v>
      </c>
      <c r="H1034" s="31">
        <f>Calculations!G1012</f>
        <v>0</v>
      </c>
      <c r="I1034" s="31">
        <f>Calculations!K1012</f>
        <v>0</v>
      </c>
      <c r="J1034" s="31">
        <f>Calculations!F1012</f>
        <v>0</v>
      </c>
      <c r="K1034" s="31">
        <f>Calculations!J1012</f>
        <v>0</v>
      </c>
      <c r="L1034" s="31">
        <f>Calculations!E1012</f>
        <v>0</v>
      </c>
      <c r="M1034" s="31">
        <f>Calculations!I1012</f>
        <v>0</v>
      </c>
      <c r="N1034" s="31">
        <f>Calculations!P1012</f>
        <v>4.3999999999999997E-2</v>
      </c>
      <c r="O1034" s="31">
        <f>Calculations!U1012</f>
        <v>3.0769230769230766</v>
      </c>
      <c r="P1034" s="31">
        <f>Calculations!N1012</f>
        <v>0</v>
      </c>
      <c r="Q1034" s="31">
        <f>Calculations!S1012</f>
        <v>0</v>
      </c>
      <c r="R1034" s="31">
        <f>Calculations!M1012</f>
        <v>0</v>
      </c>
      <c r="S1034" s="31">
        <f>Calculations!R1012</f>
        <v>0</v>
      </c>
      <c r="T1034" s="31">
        <f>Calculations!AA1012</f>
        <v>0</v>
      </c>
      <c r="U1034" s="31">
        <f>Calculations!AE1012</f>
        <v>0</v>
      </c>
      <c r="V1034" s="31">
        <f>Calculations!AB1012</f>
        <v>0</v>
      </c>
      <c r="W1034" s="31">
        <f>Calculations!AF1012</f>
        <v>0</v>
      </c>
      <c r="X1034" s="31">
        <f>Calculations!AC1012</f>
        <v>0</v>
      </c>
      <c r="Y1034" s="31">
        <f>Calculations!AG1012</f>
        <v>0</v>
      </c>
      <c r="Z1034" s="31">
        <f>Calculations!AD1012</f>
        <v>0</v>
      </c>
      <c r="AA1034" s="31">
        <f>Calculations!AH1012</f>
        <v>0</v>
      </c>
      <c r="AB1034" s="15" t="s">
        <v>64</v>
      </c>
      <c r="AC1034" s="14" t="s">
        <v>2098</v>
      </c>
      <c r="AD1034" s="22" t="s">
        <v>2106</v>
      </c>
      <c r="AE1034" s="22" t="s">
        <v>2101</v>
      </c>
      <c r="AF1034" s="22"/>
      <c r="AG1034" s="14" t="s">
        <v>2121</v>
      </c>
    </row>
    <row r="1035" spans="2:33" ht="37.5" x14ac:dyDescent="0.25">
      <c r="B1035" s="54" t="str">
        <f>Calculations!A1013</f>
        <v>T28</v>
      </c>
      <c r="C1035" s="14" t="str">
        <f>Calculations!B1013</f>
        <v>Highfield Farmhouse</v>
      </c>
      <c r="D1035" s="9" t="str">
        <f>Calculations!C1013</f>
        <v>Housing</v>
      </c>
      <c r="E1035" s="31">
        <f>Calculations!D1013</f>
        <v>1.597</v>
      </c>
      <c r="F1035" s="31">
        <f>Calculations!H1013</f>
        <v>1.597</v>
      </c>
      <c r="G1035" s="31">
        <f>Calculations!L1013</f>
        <v>100</v>
      </c>
      <c r="H1035" s="31">
        <f>Calculations!G1013</f>
        <v>0</v>
      </c>
      <c r="I1035" s="31">
        <f>Calculations!K1013</f>
        <v>0</v>
      </c>
      <c r="J1035" s="31">
        <f>Calculations!F1013</f>
        <v>0</v>
      </c>
      <c r="K1035" s="31">
        <f>Calculations!J1013</f>
        <v>0</v>
      </c>
      <c r="L1035" s="31">
        <f>Calculations!E1013</f>
        <v>0</v>
      </c>
      <c r="M1035" s="31">
        <f>Calculations!I1013</f>
        <v>0</v>
      </c>
      <c r="N1035" s="31">
        <f>Calculations!P1013</f>
        <v>2.4E-2</v>
      </c>
      <c r="O1035" s="31">
        <f>Calculations!U1013</f>
        <v>1.5028177833437695</v>
      </c>
      <c r="P1035" s="31">
        <f>Calculations!N1013</f>
        <v>0</v>
      </c>
      <c r="Q1035" s="31">
        <f>Calculations!S1013</f>
        <v>0</v>
      </c>
      <c r="R1035" s="31">
        <f>Calculations!M1013</f>
        <v>0</v>
      </c>
      <c r="S1035" s="31">
        <f>Calculations!R1013</f>
        <v>0</v>
      </c>
      <c r="T1035" s="31">
        <f>Calculations!AA1013</f>
        <v>0</v>
      </c>
      <c r="U1035" s="31">
        <f>Calculations!AE1013</f>
        <v>0</v>
      </c>
      <c r="V1035" s="31">
        <f>Calculations!AB1013</f>
        <v>0</v>
      </c>
      <c r="W1035" s="31">
        <f>Calculations!AF1013</f>
        <v>0</v>
      </c>
      <c r="X1035" s="31">
        <f>Calculations!AC1013</f>
        <v>0</v>
      </c>
      <c r="Y1035" s="31">
        <f>Calculations!AG1013</f>
        <v>0</v>
      </c>
      <c r="Z1035" s="31">
        <f>Calculations!AD1013</f>
        <v>0</v>
      </c>
      <c r="AA1035" s="31">
        <f>Calculations!AH1013</f>
        <v>0</v>
      </c>
      <c r="AB1035" s="15" t="s">
        <v>64</v>
      </c>
      <c r="AC1035" s="14" t="s">
        <v>2098</v>
      </c>
      <c r="AD1035" s="22" t="s">
        <v>2106</v>
      </c>
      <c r="AE1035" s="22" t="s">
        <v>2101</v>
      </c>
      <c r="AF1035" s="22"/>
      <c r="AG1035" s="14" t="s">
        <v>2121</v>
      </c>
    </row>
    <row r="1036" spans="2:33" ht="37.5" x14ac:dyDescent="0.25">
      <c r="B1036" s="54" t="str">
        <f>Calculations!A1014</f>
        <v>T29</v>
      </c>
      <c r="C1036" s="14" t="str">
        <f>Calculations!B1014</f>
        <v>Land adj 24 Cirencester Road</v>
      </c>
      <c r="D1036" s="9" t="str">
        <f>Calculations!C1014</f>
        <v>Housing</v>
      </c>
      <c r="E1036" s="31">
        <f>Calculations!D1014</f>
        <v>3.6999999999999998E-2</v>
      </c>
      <c r="F1036" s="31">
        <f>Calculations!H1014</f>
        <v>3.6999999999999998E-2</v>
      </c>
      <c r="G1036" s="31">
        <f>Calculations!L1014</f>
        <v>100</v>
      </c>
      <c r="H1036" s="31">
        <f>Calculations!G1014</f>
        <v>0</v>
      </c>
      <c r="I1036" s="31">
        <f>Calculations!K1014</f>
        <v>0</v>
      </c>
      <c r="J1036" s="31">
        <f>Calculations!F1014</f>
        <v>0</v>
      </c>
      <c r="K1036" s="31">
        <f>Calculations!J1014</f>
        <v>0</v>
      </c>
      <c r="L1036" s="31">
        <f>Calculations!E1014</f>
        <v>0</v>
      </c>
      <c r="M1036" s="31">
        <f>Calculations!I1014</f>
        <v>0</v>
      </c>
      <c r="N1036" s="31">
        <f>Calculations!P1014</f>
        <v>0</v>
      </c>
      <c r="O1036" s="31">
        <f>Calculations!U1014</f>
        <v>0</v>
      </c>
      <c r="P1036" s="31">
        <f>Calculations!N1014</f>
        <v>0</v>
      </c>
      <c r="Q1036" s="31">
        <f>Calculations!S1014</f>
        <v>0</v>
      </c>
      <c r="R1036" s="31">
        <f>Calculations!M1014</f>
        <v>0</v>
      </c>
      <c r="S1036" s="31">
        <f>Calculations!R1014</f>
        <v>0</v>
      </c>
      <c r="T1036" s="31">
        <f>Calculations!AA1014</f>
        <v>0</v>
      </c>
      <c r="U1036" s="31">
        <f>Calculations!AE1014</f>
        <v>0</v>
      </c>
      <c r="V1036" s="31">
        <f>Calculations!AB1014</f>
        <v>0</v>
      </c>
      <c r="W1036" s="31">
        <f>Calculations!AF1014</f>
        <v>0</v>
      </c>
      <c r="X1036" s="31">
        <f>Calculations!AC1014</f>
        <v>0</v>
      </c>
      <c r="Y1036" s="31">
        <f>Calculations!AG1014</f>
        <v>0</v>
      </c>
      <c r="Z1036" s="31">
        <f>Calculations!AD1014</f>
        <v>0</v>
      </c>
      <c r="AA1036" s="31">
        <f>Calculations!AH1014</f>
        <v>0</v>
      </c>
      <c r="AB1036" s="15" t="s">
        <v>64</v>
      </c>
      <c r="AC1036" s="14" t="s">
        <v>2099</v>
      </c>
      <c r="AD1036" s="22" t="s">
        <v>2107</v>
      </c>
      <c r="AE1036" s="22" t="s">
        <v>2102</v>
      </c>
      <c r="AF1036" s="22"/>
      <c r="AG1036" s="14" t="s">
        <v>2122</v>
      </c>
    </row>
    <row r="1037" spans="2:33" ht="37.5" x14ac:dyDescent="0.25">
      <c r="B1037" s="54" t="str">
        <f>Calculations!A1015</f>
        <v>T3</v>
      </c>
      <c r="C1037" s="14" t="str">
        <f>Calculations!B1015</f>
        <v>1 Gumstool Hill Tetbury from Dental to dwelling</v>
      </c>
      <c r="D1037" s="9" t="str">
        <f>Calculations!C1015</f>
        <v>Housing</v>
      </c>
      <c r="E1037" s="31">
        <f>Calculations!D1015</f>
        <v>0.01</v>
      </c>
      <c r="F1037" s="31">
        <f>Calculations!H1015</f>
        <v>0.01</v>
      </c>
      <c r="G1037" s="31">
        <f>Calculations!L1015</f>
        <v>100</v>
      </c>
      <c r="H1037" s="31">
        <f>Calculations!G1015</f>
        <v>0</v>
      </c>
      <c r="I1037" s="31">
        <f>Calculations!K1015</f>
        <v>0</v>
      </c>
      <c r="J1037" s="31">
        <f>Calculations!F1015</f>
        <v>0</v>
      </c>
      <c r="K1037" s="31">
        <f>Calculations!J1015</f>
        <v>0</v>
      </c>
      <c r="L1037" s="31">
        <f>Calculations!E1015</f>
        <v>0</v>
      </c>
      <c r="M1037" s="31">
        <f>Calculations!I1015</f>
        <v>0</v>
      </c>
      <c r="N1037" s="31">
        <f>Calculations!P1015</f>
        <v>0</v>
      </c>
      <c r="O1037" s="31">
        <f>Calculations!U1015</f>
        <v>0</v>
      </c>
      <c r="P1037" s="31">
        <f>Calculations!N1015</f>
        <v>0</v>
      </c>
      <c r="Q1037" s="31">
        <f>Calculations!S1015</f>
        <v>0</v>
      </c>
      <c r="R1037" s="31">
        <f>Calculations!M1015</f>
        <v>0</v>
      </c>
      <c r="S1037" s="31">
        <f>Calculations!R1015</f>
        <v>0</v>
      </c>
      <c r="T1037" s="31">
        <f>Calculations!AA1015</f>
        <v>0</v>
      </c>
      <c r="U1037" s="31">
        <f>Calculations!AE1015</f>
        <v>0</v>
      </c>
      <c r="V1037" s="31">
        <f>Calculations!AB1015</f>
        <v>0</v>
      </c>
      <c r="W1037" s="31">
        <f>Calculations!AF1015</f>
        <v>0</v>
      </c>
      <c r="X1037" s="31">
        <f>Calculations!AC1015</f>
        <v>0</v>
      </c>
      <c r="Y1037" s="31">
        <f>Calculations!AG1015</f>
        <v>0</v>
      </c>
      <c r="Z1037" s="31">
        <f>Calculations!AD1015</f>
        <v>0</v>
      </c>
      <c r="AA1037" s="31">
        <f>Calculations!AH1015</f>
        <v>0</v>
      </c>
      <c r="AB1037" s="15" t="s">
        <v>64</v>
      </c>
      <c r="AC1037" s="14" t="s">
        <v>2099</v>
      </c>
      <c r="AD1037" s="22" t="s">
        <v>2107</v>
      </c>
      <c r="AE1037" s="22" t="s">
        <v>2102</v>
      </c>
      <c r="AF1037" s="22"/>
      <c r="AG1037" s="14" t="s">
        <v>2122</v>
      </c>
    </row>
    <row r="1038" spans="2:33" ht="37.5" x14ac:dyDescent="0.25">
      <c r="B1038" s="54" t="str">
        <f>Calculations!A1016</f>
        <v>T32</v>
      </c>
      <c r="C1038" s="14" t="str">
        <f>Calculations!B1016</f>
        <v>Land adjacent to 7 Northlands Way</v>
      </c>
      <c r="D1038" s="9" t="str">
        <f>Calculations!C1016</f>
        <v>Housing</v>
      </c>
      <c r="E1038" s="31">
        <f>Calculations!D1016</f>
        <v>0.03</v>
      </c>
      <c r="F1038" s="31">
        <f>Calculations!H1016</f>
        <v>0.03</v>
      </c>
      <c r="G1038" s="31">
        <f>Calculations!L1016</f>
        <v>100</v>
      </c>
      <c r="H1038" s="31">
        <f>Calculations!G1016</f>
        <v>0</v>
      </c>
      <c r="I1038" s="31">
        <f>Calculations!K1016</f>
        <v>0</v>
      </c>
      <c r="J1038" s="31">
        <f>Calculations!F1016</f>
        <v>0</v>
      </c>
      <c r="K1038" s="31">
        <f>Calculations!J1016</f>
        <v>0</v>
      </c>
      <c r="L1038" s="31">
        <f>Calculations!E1016</f>
        <v>0</v>
      </c>
      <c r="M1038" s="31">
        <f>Calculations!I1016</f>
        <v>0</v>
      </c>
      <c r="N1038" s="31">
        <f>Calculations!P1016</f>
        <v>0</v>
      </c>
      <c r="O1038" s="31">
        <f>Calculations!U1016</f>
        <v>0</v>
      </c>
      <c r="P1038" s="31">
        <f>Calculations!N1016</f>
        <v>0</v>
      </c>
      <c r="Q1038" s="31">
        <f>Calculations!S1016</f>
        <v>0</v>
      </c>
      <c r="R1038" s="31">
        <f>Calculations!M1016</f>
        <v>0</v>
      </c>
      <c r="S1038" s="31">
        <f>Calculations!R1016</f>
        <v>0</v>
      </c>
      <c r="T1038" s="31">
        <f>Calculations!AA1016</f>
        <v>0</v>
      </c>
      <c r="U1038" s="31">
        <f>Calculations!AE1016</f>
        <v>0</v>
      </c>
      <c r="V1038" s="31">
        <f>Calculations!AB1016</f>
        <v>0</v>
      </c>
      <c r="W1038" s="31">
        <f>Calculations!AF1016</f>
        <v>0</v>
      </c>
      <c r="X1038" s="31">
        <f>Calculations!AC1016</f>
        <v>0</v>
      </c>
      <c r="Y1038" s="31">
        <f>Calculations!AG1016</f>
        <v>0</v>
      </c>
      <c r="Z1038" s="31">
        <f>Calculations!AD1016</f>
        <v>0</v>
      </c>
      <c r="AA1038" s="31">
        <f>Calculations!AH1016</f>
        <v>0</v>
      </c>
      <c r="AB1038" s="15" t="s">
        <v>64</v>
      </c>
      <c r="AC1038" s="14" t="s">
        <v>2099</v>
      </c>
      <c r="AD1038" s="22" t="s">
        <v>2107</v>
      </c>
      <c r="AE1038" s="22" t="s">
        <v>2102</v>
      </c>
      <c r="AF1038" s="22"/>
      <c r="AG1038" s="14" t="s">
        <v>2122</v>
      </c>
    </row>
    <row r="1039" spans="2:33" ht="37.5" x14ac:dyDescent="0.25">
      <c r="B1039" s="54" t="str">
        <f>Calculations!A1017</f>
        <v>T33</v>
      </c>
      <c r="C1039" s="14" t="str">
        <f>Calculations!B1017</f>
        <v>Land at 11 Northfield Road, Tetbury</v>
      </c>
      <c r="D1039" s="9" t="str">
        <f>Calculations!C1017</f>
        <v>Housing</v>
      </c>
      <c r="E1039" s="31">
        <f>Calculations!D1017</f>
        <v>2.9000000000000001E-2</v>
      </c>
      <c r="F1039" s="31">
        <f>Calculations!H1017</f>
        <v>2.9000000000000001E-2</v>
      </c>
      <c r="G1039" s="31">
        <f>Calculations!L1017</f>
        <v>100</v>
      </c>
      <c r="H1039" s="31">
        <f>Calculations!G1017</f>
        <v>0</v>
      </c>
      <c r="I1039" s="31">
        <f>Calculations!K1017</f>
        <v>0</v>
      </c>
      <c r="J1039" s="31">
        <f>Calculations!F1017</f>
        <v>0</v>
      </c>
      <c r="K1039" s="31">
        <f>Calculations!J1017</f>
        <v>0</v>
      </c>
      <c r="L1039" s="31">
        <f>Calculations!E1017</f>
        <v>0</v>
      </c>
      <c r="M1039" s="31">
        <f>Calculations!I1017</f>
        <v>0</v>
      </c>
      <c r="N1039" s="31">
        <f>Calculations!P1017</f>
        <v>0</v>
      </c>
      <c r="O1039" s="31">
        <f>Calculations!U1017</f>
        <v>0</v>
      </c>
      <c r="P1039" s="31">
        <f>Calculations!N1017</f>
        <v>0</v>
      </c>
      <c r="Q1039" s="31">
        <f>Calculations!S1017</f>
        <v>0</v>
      </c>
      <c r="R1039" s="31">
        <f>Calculations!M1017</f>
        <v>0</v>
      </c>
      <c r="S1039" s="31">
        <f>Calculations!R1017</f>
        <v>0</v>
      </c>
      <c r="T1039" s="31">
        <f>Calculations!AA1017</f>
        <v>0</v>
      </c>
      <c r="U1039" s="31">
        <f>Calculations!AE1017</f>
        <v>0</v>
      </c>
      <c r="V1039" s="31">
        <f>Calculations!AB1017</f>
        <v>0</v>
      </c>
      <c r="W1039" s="31">
        <f>Calculations!AF1017</f>
        <v>0</v>
      </c>
      <c r="X1039" s="31">
        <f>Calculations!AC1017</f>
        <v>0</v>
      </c>
      <c r="Y1039" s="31">
        <f>Calculations!AG1017</f>
        <v>0</v>
      </c>
      <c r="Z1039" s="31">
        <f>Calculations!AD1017</f>
        <v>0</v>
      </c>
      <c r="AA1039" s="31">
        <f>Calculations!AH1017</f>
        <v>0</v>
      </c>
      <c r="AB1039" s="15" t="s">
        <v>64</v>
      </c>
      <c r="AC1039" s="14" t="s">
        <v>2099</v>
      </c>
      <c r="AD1039" s="22" t="s">
        <v>2107</v>
      </c>
      <c r="AE1039" s="22" t="s">
        <v>2102</v>
      </c>
      <c r="AF1039" s="22"/>
      <c r="AG1039" s="14" t="s">
        <v>2122</v>
      </c>
    </row>
    <row r="1040" spans="2:33" ht="112.5" x14ac:dyDescent="0.25">
      <c r="B1040" s="54" t="str">
        <f>Calculations!A1018</f>
        <v>T34</v>
      </c>
      <c r="C1040" s="14" t="str">
        <f>Calculations!B1018</f>
        <v>Land at Cutwell Farm</v>
      </c>
      <c r="D1040" s="9" t="str">
        <f>Calculations!C1018</f>
        <v>Housing</v>
      </c>
      <c r="E1040" s="31">
        <f>Calculations!D1018</f>
        <v>4.5579999999999998</v>
      </c>
      <c r="F1040" s="31">
        <f>Calculations!H1018</f>
        <v>4.07</v>
      </c>
      <c r="G1040" s="31">
        <f>Calculations!L1018</f>
        <v>89.293549802544987</v>
      </c>
      <c r="H1040" s="31">
        <f>Calculations!G1018</f>
        <v>4.3999999999999997E-2</v>
      </c>
      <c r="I1040" s="31">
        <f>Calculations!K1018</f>
        <v>0.96533567354102678</v>
      </c>
      <c r="J1040" s="31">
        <f>Calculations!F1018</f>
        <v>8.9999999999999993E-3</v>
      </c>
      <c r="K1040" s="31">
        <f>Calculations!J1018</f>
        <v>0.19745502413339183</v>
      </c>
      <c r="L1040" s="31">
        <f>Calculations!E1018</f>
        <v>0.435</v>
      </c>
      <c r="M1040" s="31">
        <f>Calculations!I1018</f>
        <v>9.5436594997806061</v>
      </c>
      <c r="N1040" s="31">
        <f>Calculations!P1018</f>
        <v>0.45</v>
      </c>
      <c r="O1040" s="31">
        <f>Calculations!U1018</f>
        <v>9.8727512066695926</v>
      </c>
      <c r="P1040" s="31">
        <f>Calculations!N1018</f>
        <v>0.10100000000000001</v>
      </c>
      <c r="Q1040" s="31">
        <f>Calculations!S1018</f>
        <v>2.2158841597191752</v>
      </c>
      <c r="R1040" s="31">
        <f>Calculations!M1018</f>
        <v>0.53700000000000003</v>
      </c>
      <c r="S1040" s="31">
        <f>Calculations!R1018</f>
        <v>11.781483106625714</v>
      </c>
      <c r="T1040" s="31">
        <f>Calculations!AA1018</f>
        <v>0.436</v>
      </c>
      <c r="U1040" s="31">
        <f>Calculations!AE1018</f>
        <v>9.5655989469065386</v>
      </c>
      <c r="V1040" s="31">
        <f>Calculations!AB1018</f>
        <v>4.5999999999999999E-2</v>
      </c>
      <c r="W1040" s="31">
        <f>Calculations!AF1018</f>
        <v>1.0092145677928916</v>
      </c>
      <c r="X1040" s="31">
        <f>Calculations!AC1018</f>
        <v>0</v>
      </c>
      <c r="Y1040" s="31">
        <f>Calculations!AG1018</f>
        <v>0</v>
      </c>
      <c r="Z1040" s="31">
        <f>Calculations!AD1018</f>
        <v>0</v>
      </c>
      <c r="AA1040" s="31">
        <f>Calculations!AH1018</f>
        <v>0</v>
      </c>
      <c r="AB1040" s="15" t="s">
        <v>64</v>
      </c>
      <c r="AC1040" s="14" t="s">
        <v>2096</v>
      </c>
      <c r="AD1040" s="22" t="s">
        <v>2114</v>
      </c>
      <c r="AE1040" s="22" t="s">
        <v>2100</v>
      </c>
      <c r="AF1040" s="22"/>
      <c r="AG1040" s="14" t="s">
        <v>2126</v>
      </c>
    </row>
    <row r="1041" spans="2:33" ht="25" x14ac:dyDescent="0.25">
      <c r="B1041" s="54" t="str">
        <f>Calculations!A1019</f>
        <v>T34C</v>
      </c>
      <c r="C1041" s="14" t="str">
        <f>Calculations!B1019</f>
        <v>Land adjacent Cutwell Farm</v>
      </c>
      <c r="D1041" s="9" t="str">
        <f>Calculations!C1019</f>
        <v>Housing</v>
      </c>
      <c r="E1041" s="31">
        <f>Calculations!D1019</f>
        <v>1.625</v>
      </c>
      <c r="F1041" s="31">
        <f>Calculations!H1019</f>
        <v>1.625</v>
      </c>
      <c r="G1041" s="31">
        <f>Calculations!L1019</f>
        <v>100</v>
      </c>
      <c r="H1041" s="31">
        <f>Calculations!G1019</f>
        <v>0</v>
      </c>
      <c r="I1041" s="31">
        <f>Calculations!K1019</f>
        <v>0</v>
      </c>
      <c r="J1041" s="31">
        <f>Calculations!F1019</f>
        <v>0</v>
      </c>
      <c r="K1041" s="31">
        <f>Calculations!J1019</f>
        <v>0</v>
      </c>
      <c r="L1041" s="31">
        <f>Calculations!E1019</f>
        <v>0</v>
      </c>
      <c r="M1041" s="31">
        <f>Calculations!I1019</f>
        <v>0</v>
      </c>
      <c r="N1041" s="31">
        <f>Calculations!P1019</f>
        <v>0.14199999999999999</v>
      </c>
      <c r="O1041" s="31">
        <f>Calculations!U1019</f>
        <v>8.7384615384615376</v>
      </c>
      <c r="P1041" s="31">
        <f>Calculations!N1019</f>
        <v>5.2999999999999999E-2</v>
      </c>
      <c r="Q1041" s="31">
        <f>Calculations!S1019</f>
        <v>3.2615384615384615</v>
      </c>
      <c r="R1041" s="31">
        <f>Calculations!M1019</f>
        <v>0.247</v>
      </c>
      <c r="S1041" s="31">
        <f>Calculations!R1019</f>
        <v>15.2</v>
      </c>
      <c r="T1041" s="31">
        <f>Calculations!AA1019</f>
        <v>0</v>
      </c>
      <c r="U1041" s="31">
        <f>Calculations!AE1019</f>
        <v>0</v>
      </c>
      <c r="V1041" s="31">
        <f>Calculations!AB1019</f>
        <v>0</v>
      </c>
      <c r="W1041" s="31">
        <f>Calculations!AF1019</f>
        <v>0</v>
      </c>
      <c r="X1041" s="31">
        <f>Calculations!AC1019</f>
        <v>0</v>
      </c>
      <c r="Y1041" s="31">
        <f>Calculations!AG1019</f>
        <v>0</v>
      </c>
      <c r="Z1041" s="31">
        <f>Calculations!AD1019</f>
        <v>0</v>
      </c>
      <c r="AA1041" s="31">
        <f>Calculations!AH1019</f>
        <v>0</v>
      </c>
      <c r="AB1041" s="15" t="s">
        <v>64</v>
      </c>
      <c r="AC1041" s="14" t="s">
        <v>2097</v>
      </c>
      <c r="AD1041" s="22" t="s">
        <v>2119</v>
      </c>
      <c r="AE1041" s="22" t="s">
        <v>2120</v>
      </c>
      <c r="AF1041" s="22"/>
      <c r="AG1041" s="14" t="s">
        <v>2124</v>
      </c>
    </row>
    <row r="1042" spans="2:33" ht="37.5" x14ac:dyDescent="0.25">
      <c r="B1042" s="54" t="str">
        <f>Calculations!A1020</f>
        <v>T34D</v>
      </c>
      <c r="C1042" s="14" t="str">
        <f>Calculations!B1020</f>
        <v>Land at Cutwell Farm</v>
      </c>
      <c r="D1042" s="9" t="str">
        <f>Calculations!C1020</f>
        <v>Housing</v>
      </c>
      <c r="E1042" s="31">
        <f>Calculations!D1020</f>
        <v>6.7450000000000001</v>
      </c>
      <c r="F1042" s="31">
        <f>Calculations!H1020</f>
        <v>6.7450000000000001</v>
      </c>
      <c r="G1042" s="31">
        <f>Calculations!L1020</f>
        <v>100</v>
      </c>
      <c r="H1042" s="31">
        <f>Calculations!G1020</f>
        <v>0</v>
      </c>
      <c r="I1042" s="31">
        <f>Calculations!K1020</f>
        <v>0</v>
      </c>
      <c r="J1042" s="31">
        <f>Calculations!F1020</f>
        <v>0</v>
      </c>
      <c r="K1042" s="31">
        <f>Calculations!J1020</f>
        <v>0</v>
      </c>
      <c r="L1042" s="31">
        <f>Calculations!E1020</f>
        <v>0</v>
      </c>
      <c r="M1042" s="31">
        <f>Calculations!I1020</f>
        <v>0</v>
      </c>
      <c r="N1042" s="31">
        <f>Calculations!P1020</f>
        <v>0.157</v>
      </c>
      <c r="O1042" s="31">
        <f>Calculations!U1020</f>
        <v>2.3276501111934764</v>
      </c>
      <c r="P1042" s="31">
        <f>Calculations!N1020</f>
        <v>0</v>
      </c>
      <c r="Q1042" s="31">
        <f>Calculations!S1020</f>
        <v>0</v>
      </c>
      <c r="R1042" s="31">
        <f>Calculations!M1020</f>
        <v>0</v>
      </c>
      <c r="S1042" s="31">
        <f>Calculations!R1020</f>
        <v>0</v>
      </c>
      <c r="T1042" s="31">
        <f>Calculations!AA1020</f>
        <v>0</v>
      </c>
      <c r="U1042" s="31">
        <f>Calculations!AE1020</f>
        <v>0</v>
      </c>
      <c r="V1042" s="31">
        <f>Calculations!AB1020</f>
        <v>0</v>
      </c>
      <c r="W1042" s="31">
        <f>Calculations!AF1020</f>
        <v>0</v>
      </c>
      <c r="X1042" s="31">
        <f>Calculations!AC1020</f>
        <v>0</v>
      </c>
      <c r="Y1042" s="31">
        <f>Calculations!AG1020</f>
        <v>0</v>
      </c>
      <c r="Z1042" s="31">
        <f>Calculations!AD1020</f>
        <v>0</v>
      </c>
      <c r="AA1042" s="31">
        <f>Calculations!AH1020</f>
        <v>0</v>
      </c>
      <c r="AB1042" s="15" t="s">
        <v>64</v>
      </c>
      <c r="AC1042" s="14" t="s">
        <v>2098</v>
      </c>
      <c r="AD1042" s="22" t="s">
        <v>2106</v>
      </c>
      <c r="AE1042" s="22" t="s">
        <v>2101</v>
      </c>
      <c r="AF1042" s="22"/>
      <c r="AG1042" s="14" t="s">
        <v>2121</v>
      </c>
    </row>
    <row r="1043" spans="2:33" ht="25" x14ac:dyDescent="0.25">
      <c r="B1043" s="54" t="str">
        <f>Calculations!A1021</f>
        <v>T35</v>
      </c>
      <c r="C1043" s="14" t="str">
        <f>Calculations!B1021</f>
        <v>Land off London Road</v>
      </c>
      <c r="D1043" s="9" t="str">
        <f>Calculations!C1021</f>
        <v>Housing</v>
      </c>
      <c r="E1043" s="31">
        <f>Calculations!D1021</f>
        <v>3.81</v>
      </c>
      <c r="F1043" s="31">
        <f>Calculations!H1021</f>
        <v>3.81</v>
      </c>
      <c r="G1043" s="31">
        <f>Calculations!L1021</f>
        <v>100</v>
      </c>
      <c r="H1043" s="31">
        <f>Calculations!G1021</f>
        <v>0</v>
      </c>
      <c r="I1043" s="31">
        <f>Calculations!K1021</f>
        <v>0</v>
      </c>
      <c r="J1043" s="31">
        <f>Calculations!F1021</f>
        <v>0</v>
      </c>
      <c r="K1043" s="31">
        <f>Calculations!J1021</f>
        <v>0</v>
      </c>
      <c r="L1043" s="31">
        <f>Calculations!E1021</f>
        <v>0</v>
      </c>
      <c r="M1043" s="31">
        <f>Calculations!I1021</f>
        <v>0</v>
      </c>
      <c r="N1043" s="31">
        <f>Calculations!P1021</f>
        <v>4.2999999999999997E-2</v>
      </c>
      <c r="O1043" s="31">
        <f>Calculations!U1021</f>
        <v>1.1286089238845143</v>
      </c>
      <c r="P1043" s="31">
        <f>Calculations!N1021</f>
        <v>7.0000000000000001E-3</v>
      </c>
      <c r="Q1043" s="31">
        <f>Calculations!S1021</f>
        <v>0.18372703412073491</v>
      </c>
      <c r="R1043" s="31">
        <f>Calculations!M1021</f>
        <v>2.3E-2</v>
      </c>
      <c r="S1043" s="31">
        <f>Calculations!R1021</f>
        <v>0.60367454068241466</v>
      </c>
      <c r="T1043" s="31">
        <f>Calculations!AA1021</f>
        <v>0</v>
      </c>
      <c r="U1043" s="31">
        <f>Calculations!AE1021</f>
        <v>0</v>
      </c>
      <c r="V1043" s="31">
        <f>Calculations!AB1021</f>
        <v>0</v>
      </c>
      <c r="W1043" s="31">
        <f>Calculations!AF1021</f>
        <v>0</v>
      </c>
      <c r="X1043" s="31">
        <f>Calculations!AC1021</f>
        <v>0</v>
      </c>
      <c r="Y1043" s="31">
        <f>Calculations!AG1021</f>
        <v>0</v>
      </c>
      <c r="Z1043" s="31">
        <f>Calculations!AD1021</f>
        <v>0</v>
      </c>
      <c r="AA1043" s="31">
        <f>Calculations!AH1021</f>
        <v>0</v>
      </c>
      <c r="AB1043" s="15" t="s">
        <v>64</v>
      </c>
      <c r="AC1043" s="14" t="s">
        <v>2097</v>
      </c>
      <c r="AD1043" s="22" t="s">
        <v>2119</v>
      </c>
      <c r="AE1043" s="22" t="s">
        <v>2120</v>
      </c>
      <c r="AF1043" s="22"/>
      <c r="AG1043" s="14" t="s">
        <v>2124</v>
      </c>
    </row>
    <row r="1044" spans="2:33" ht="37.5" x14ac:dyDescent="0.25">
      <c r="B1044" s="54" t="str">
        <f>Calculations!A1022</f>
        <v>T36A</v>
      </c>
      <c r="C1044" s="14" t="str">
        <f>Calculations!B1022</f>
        <v>Land at SIAC site,  London Road</v>
      </c>
      <c r="D1044" s="9" t="str">
        <f>Calculations!C1022</f>
        <v>Housing</v>
      </c>
      <c r="E1044" s="31">
        <f>Calculations!D1022</f>
        <v>2.9409999999999998</v>
      </c>
      <c r="F1044" s="31">
        <f>Calculations!H1022</f>
        <v>2.9409999999999998</v>
      </c>
      <c r="G1044" s="31">
        <f>Calculations!L1022</f>
        <v>100</v>
      </c>
      <c r="H1044" s="31">
        <f>Calculations!G1022</f>
        <v>0</v>
      </c>
      <c r="I1044" s="31">
        <f>Calculations!K1022</f>
        <v>0</v>
      </c>
      <c r="J1044" s="31">
        <f>Calculations!F1022</f>
        <v>0</v>
      </c>
      <c r="K1044" s="31">
        <f>Calculations!J1022</f>
        <v>0</v>
      </c>
      <c r="L1044" s="31">
        <f>Calculations!E1022</f>
        <v>0</v>
      </c>
      <c r="M1044" s="31">
        <f>Calculations!I1022</f>
        <v>0</v>
      </c>
      <c r="N1044" s="31">
        <f>Calculations!P1022</f>
        <v>3.4000000000000002E-2</v>
      </c>
      <c r="O1044" s="31">
        <f>Calculations!U1022</f>
        <v>1.1560693641618498</v>
      </c>
      <c r="P1044" s="31">
        <f>Calculations!N1022</f>
        <v>0</v>
      </c>
      <c r="Q1044" s="31">
        <f>Calculations!S1022</f>
        <v>0</v>
      </c>
      <c r="R1044" s="31">
        <f>Calculations!M1022</f>
        <v>0</v>
      </c>
      <c r="S1044" s="31">
        <f>Calculations!R1022</f>
        <v>0</v>
      </c>
      <c r="T1044" s="31">
        <f>Calculations!AA1022</f>
        <v>0</v>
      </c>
      <c r="U1044" s="31">
        <f>Calculations!AE1022</f>
        <v>0</v>
      </c>
      <c r="V1044" s="31">
        <f>Calculations!AB1022</f>
        <v>0</v>
      </c>
      <c r="W1044" s="31">
        <f>Calculations!AF1022</f>
        <v>0</v>
      </c>
      <c r="X1044" s="31">
        <f>Calculations!AC1022</f>
        <v>0</v>
      </c>
      <c r="Y1044" s="31">
        <f>Calculations!AG1022</f>
        <v>0</v>
      </c>
      <c r="Z1044" s="31">
        <f>Calculations!AD1022</f>
        <v>0</v>
      </c>
      <c r="AA1044" s="31">
        <f>Calculations!AH1022</f>
        <v>0</v>
      </c>
      <c r="AB1044" s="15" t="s">
        <v>64</v>
      </c>
      <c r="AC1044" s="14" t="s">
        <v>2098</v>
      </c>
      <c r="AD1044" s="22" t="s">
        <v>2106</v>
      </c>
      <c r="AE1044" s="22" t="s">
        <v>2101</v>
      </c>
      <c r="AF1044" s="22"/>
      <c r="AG1044" s="14" t="s">
        <v>2121</v>
      </c>
    </row>
    <row r="1045" spans="2:33" ht="37.5" x14ac:dyDescent="0.25">
      <c r="B1045" s="54" t="str">
        <f>Calculations!A1023</f>
        <v>T36B</v>
      </c>
      <c r="C1045" s="14" t="str">
        <f>Calculations!B1023</f>
        <v>Tetbury</v>
      </c>
      <c r="D1045" s="9" t="str">
        <f>Calculations!C1023</f>
        <v>Housing</v>
      </c>
      <c r="E1045" s="31">
        <f>Calculations!D1023</f>
        <v>0.57199999999999995</v>
      </c>
      <c r="F1045" s="31">
        <f>Calculations!H1023</f>
        <v>0.57199999999999995</v>
      </c>
      <c r="G1045" s="31">
        <f>Calculations!L1023</f>
        <v>100</v>
      </c>
      <c r="H1045" s="31">
        <f>Calculations!G1023</f>
        <v>0</v>
      </c>
      <c r="I1045" s="31">
        <f>Calculations!K1023</f>
        <v>0</v>
      </c>
      <c r="J1045" s="31">
        <f>Calculations!F1023</f>
        <v>0</v>
      </c>
      <c r="K1045" s="31">
        <f>Calculations!J1023</f>
        <v>0</v>
      </c>
      <c r="L1045" s="31">
        <f>Calculations!E1023</f>
        <v>0</v>
      </c>
      <c r="M1045" s="31">
        <f>Calculations!I1023</f>
        <v>0</v>
      </c>
      <c r="N1045" s="31">
        <f>Calculations!P1023</f>
        <v>0</v>
      </c>
      <c r="O1045" s="31">
        <f>Calculations!U1023</f>
        <v>0</v>
      </c>
      <c r="P1045" s="31">
        <f>Calculations!N1023</f>
        <v>0</v>
      </c>
      <c r="Q1045" s="31">
        <f>Calculations!S1023</f>
        <v>0</v>
      </c>
      <c r="R1045" s="31">
        <f>Calculations!M1023</f>
        <v>0</v>
      </c>
      <c r="S1045" s="31">
        <f>Calculations!R1023</f>
        <v>0</v>
      </c>
      <c r="T1045" s="31">
        <f>Calculations!AA1023</f>
        <v>0</v>
      </c>
      <c r="U1045" s="31">
        <f>Calculations!AE1023</f>
        <v>0</v>
      </c>
      <c r="V1045" s="31">
        <f>Calculations!AB1023</f>
        <v>0</v>
      </c>
      <c r="W1045" s="31">
        <f>Calculations!AF1023</f>
        <v>0</v>
      </c>
      <c r="X1045" s="31">
        <f>Calculations!AC1023</f>
        <v>0</v>
      </c>
      <c r="Y1045" s="31">
        <f>Calculations!AG1023</f>
        <v>0</v>
      </c>
      <c r="Z1045" s="31">
        <f>Calculations!AD1023</f>
        <v>0</v>
      </c>
      <c r="AA1045" s="31">
        <f>Calculations!AH1023</f>
        <v>0</v>
      </c>
      <c r="AB1045" s="15" t="s">
        <v>64</v>
      </c>
      <c r="AC1045" s="14" t="s">
        <v>2099</v>
      </c>
      <c r="AD1045" s="22" t="s">
        <v>2107</v>
      </c>
      <c r="AE1045" s="22" t="s">
        <v>2102</v>
      </c>
      <c r="AF1045" s="22"/>
      <c r="AG1045" s="14" t="s">
        <v>2122</v>
      </c>
    </row>
    <row r="1046" spans="2:33" ht="37.5" x14ac:dyDescent="0.25">
      <c r="B1046" s="54" t="str">
        <f>Calculations!A1024</f>
        <v>T38</v>
      </c>
      <c r="C1046" s="14" t="str">
        <f>Calculations!B1024</f>
        <v>Land at the Dormers, Cirencester Road</v>
      </c>
      <c r="D1046" s="9" t="str">
        <f>Calculations!C1024</f>
        <v>Housing</v>
      </c>
      <c r="E1046" s="31">
        <f>Calculations!D1024</f>
        <v>1.593</v>
      </c>
      <c r="F1046" s="31">
        <f>Calculations!H1024</f>
        <v>1.593</v>
      </c>
      <c r="G1046" s="31">
        <f>Calculations!L1024</f>
        <v>100</v>
      </c>
      <c r="H1046" s="31">
        <f>Calculations!G1024</f>
        <v>0</v>
      </c>
      <c r="I1046" s="31">
        <f>Calculations!K1024</f>
        <v>0</v>
      </c>
      <c r="J1046" s="31">
        <f>Calculations!F1024</f>
        <v>0</v>
      </c>
      <c r="K1046" s="31">
        <f>Calculations!J1024</f>
        <v>0</v>
      </c>
      <c r="L1046" s="31">
        <f>Calculations!E1024</f>
        <v>0</v>
      </c>
      <c r="M1046" s="31">
        <f>Calculations!I1024</f>
        <v>0</v>
      </c>
      <c r="N1046" s="31">
        <f>Calculations!P1024</f>
        <v>0</v>
      </c>
      <c r="O1046" s="31">
        <f>Calculations!U1024</f>
        <v>0</v>
      </c>
      <c r="P1046" s="31">
        <f>Calculations!N1024</f>
        <v>0</v>
      </c>
      <c r="Q1046" s="31">
        <f>Calculations!S1024</f>
        <v>0</v>
      </c>
      <c r="R1046" s="31">
        <f>Calculations!M1024</f>
        <v>0</v>
      </c>
      <c r="S1046" s="31">
        <f>Calculations!R1024</f>
        <v>0</v>
      </c>
      <c r="T1046" s="31">
        <f>Calculations!AA1024</f>
        <v>0</v>
      </c>
      <c r="U1046" s="31">
        <f>Calculations!AE1024</f>
        <v>0</v>
      </c>
      <c r="V1046" s="31">
        <f>Calculations!AB1024</f>
        <v>0</v>
      </c>
      <c r="W1046" s="31">
        <f>Calculations!AF1024</f>
        <v>0</v>
      </c>
      <c r="X1046" s="31">
        <f>Calculations!AC1024</f>
        <v>0</v>
      </c>
      <c r="Y1046" s="31">
        <f>Calculations!AG1024</f>
        <v>0</v>
      </c>
      <c r="Z1046" s="31">
        <f>Calculations!AD1024</f>
        <v>0</v>
      </c>
      <c r="AA1046" s="31">
        <f>Calculations!AH1024</f>
        <v>0</v>
      </c>
      <c r="AB1046" s="15" t="s">
        <v>64</v>
      </c>
      <c r="AC1046" s="14" t="s">
        <v>2098</v>
      </c>
      <c r="AD1046" s="22" t="s">
        <v>2106</v>
      </c>
      <c r="AE1046" s="22" t="s">
        <v>2101</v>
      </c>
      <c r="AF1046" s="22"/>
      <c r="AG1046" s="14" t="s">
        <v>2121</v>
      </c>
    </row>
    <row r="1047" spans="2:33" ht="37.5" x14ac:dyDescent="0.25">
      <c r="B1047" s="54" t="str">
        <f>Calculations!A1025</f>
        <v>T39</v>
      </c>
      <c r="C1047" s="14" t="str">
        <f>Calculations!B1025</f>
        <v>Pike Field, extension to Tetbury Industrial Estate</v>
      </c>
      <c r="D1047" s="9" t="str">
        <f>Calculations!C1025</f>
        <v>Housing</v>
      </c>
      <c r="E1047" s="31">
        <f>Calculations!D1025</f>
        <v>1.484</v>
      </c>
      <c r="F1047" s="31">
        <f>Calculations!H1025</f>
        <v>1.484</v>
      </c>
      <c r="G1047" s="31">
        <f>Calculations!L1025</f>
        <v>100</v>
      </c>
      <c r="H1047" s="31">
        <f>Calculations!G1025</f>
        <v>0</v>
      </c>
      <c r="I1047" s="31">
        <f>Calculations!K1025</f>
        <v>0</v>
      </c>
      <c r="J1047" s="31">
        <f>Calculations!F1025</f>
        <v>0</v>
      </c>
      <c r="K1047" s="31">
        <f>Calculations!J1025</f>
        <v>0</v>
      </c>
      <c r="L1047" s="31">
        <f>Calculations!E1025</f>
        <v>0</v>
      </c>
      <c r="M1047" s="31">
        <f>Calculations!I1025</f>
        <v>0</v>
      </c>
      <c r="N1047" s="31">
        <f>Calculations!P1025</f>
        <v>0</v>
      </c>
      <c r="O1047" s="31">
        <f>Calculations!U1025</f>
        <v>0</v>
      </c>
      <c r="P1047" s="31">
        <f>Calculations!N1025</f>
        <v>0</v>
      </c>
      <c r="Q1047" s="31">
        <f>Calculations!S1025</f>
        <v>0</v>
      </c>
      <c r="R1047" s="31">
        <f>Calculations!M1025</f>
        <v>0</v>
      </c>
      <c r="S1047" s="31">
        <f>Calculations!R1025</f>
        <v>0</v>
      </c>
      <c r="T1047" s="31">
        <f>Calculations!AA1025</f>
        <v>0</v>
      </c>
      <c r="U1047" s="31">
        <f>Calculations!AE1025</f>
        <v>0</v>
      </c>
      <c r="V1047" s="31">
        <f>Calculations!AB1025</f>
        <v>0</v>
      </c>
      <c r="W1047" s="31">
        <f>Calculations!AF1025</f>
        <v>0</v>
      </c>
      <c r="X1047" s="31">
        <f>Calculations!AC1025</f>
        <v>0</v>
      </c>
      <c r="Y1047" s="31">
        <f>Calculations!AG1025</f>
        <v>0</v>
      </c>
      <c r="Z1047" s="31">
        <f>Calculations!AD1025</f>
        <v>0</v>
      </c>
      <c r="AA1047" s="31">
        <f>Calculations!AH1025</f>
        <v>0</v>
      </c>
      <c r="AB1047" s="15" t="s">
        <v>64</v>
      </c>
      <c r="AC1047" s="14" t="s">
        <v>2098</v>
      </c>
      <c r="AD1047" s="22" t="s">
        <v>2106</v>
      </c>
      <c r="AE1047" s="22" t="s">
        <v>2101</v>
      </c>
      <c r="AF1047" s="22"/>
      <c r="AG1047" s="14" t="s">
        <v>2121</v>
      </c>
    </row>
    <row r="1048" spans="2:33" ht="37.5" x14ac:dyDescent="0.25">
      <c r="B1048" s="54" t="str">
        <f>Calculations!A1026</f>
        <v>T4</v>
      </c>
      <c r="C1048" s="14" t="str">
        <f>Calculations!B1026</f>
        <v>15B Northfield Road</v>
      </c>
      <c r="D1048" s="9" t="str">
        <f>Calculations!C1026</f>
        <v>Housing</v>
      </c>
      <c r="E1048" s="31">
        <f>Calculations!D1026</f>
        <v>1.4E-2</v>
      </c>
      <c r="F1048" s="31">
        <f>Calculations!H1026</f>
        <v>1.4E-2</v>
      </c>
      <c r="G1048" s="31">
        <f>Calculations!L1026</f>
        <v>100</v>
      </c>
      <c r="H1048" s="31">
        <f>Calculations!G1026</f>
        <v>0</v>
      </c>
      <c r="I1048" s="31">
        <f>Calculations!K1026</f>
        <v>0</v>
      </c>
      <c r="J1048" s="31">
        <f>Calculations!F1026</f>
        <v>0</v>
      </c>
      <c r="K1048" s="31">
        <f>Calculations!J1026</f>
        <v>0</v>
      </c>
      <c r="L1048" s="31">
        <f>Calculations!E1026</f>
        <v>0</v>
      </c>
      <c r="M1048" s="31">
        <f>Calculations!I1026</f>
        <v>0</v>
      </c>
      <c r="N1048" s="31">
        <f>Calculations!P1026</f>
        <v>0</v>
      </c>
      <c r="O1048" s="31">
        <f>Calculations!U1026</f>
        <v>0</v>
      </c>
      <c r="P1048" s="31">
        <f>Calculations!N1026</f>
        <v>0</v>
      </c>
      <c r="Q1048" s="31">
        <f>Calculations!S1026</f>
        <v>0</v>
      </c>
      <c r="R1048" s="31">
        <f>Calculations!M1026</f>
        <v>0</v>
      </c>
      <c r="S1048" s="31">
        <f>Calculations!R1026</f>
        <v>0</v>
      </c>
      <c r="T1048" s="31">
        <f>Calculations!AA1026</f>
        <v>0</v>
      </c>
      <c r="U1048" s="31">
        <f>Calculations!AE1026</f>
        <v>0</v>
      </c>
      <c r="V1048" s="31">
        <f>Calculations!AB1026</f>
        <v>0</v>
      </c>
      <c r="W1048" s="31">
        <f>Calculations!AF1026</f>
        <v>0</v>
      </c>
      <c r="X1048" s="31">
        <f>Calculations!AC1026</f>
        <v>0</v>
      </c>
      <c r="Y1048" s="31">
        <f>Calculations!AG1026</f>
        <v>0</v>
      </c>
      <c r="Z1048" s="31">
        <f>Calculations!AD1026</f>
        <v>0</v>
      </c>
      <c r="AA1048" s="31">
        <f>Calculations!AH1026</f>
        <v>0</v>
      </c>
      <c r="AB1048" s="15" t="s">
        <v>64</v>
      </c>
      <c r="AC1048" s="14" t="s">
        <v>2099</v>
      </c>
      <c r="AD1048" s="22" t="s">
        <v>2107</v>
      </c>
      <c r="AE1048" s="22" t="s">
        <v>2102</v>
      </c>
      <c r="AF1048" s="22"/>
      <c r="AG1048" s="14" t="s">
        <v>2122</v>
      </c>
    </row>
    <row r="1049" spans="2:33" ht="37.5" x14ac:dyDescent="0.25">
      <c r="B1049" s="54" t="str">
        <f>Calculations!A1027</f>
        <v>T40</v>
      </c>
      <c r="C1049" s="14" t="str">
        <f>Calculations!B1027</f>
        <v>Land north of Shepherd's Mead</v>
      </c>
      <c r="D1049" s="9" t="str">
        <f>Calculations!C1027</f>
        <v>Housing</v>
      </c>
      <c r="E1049" s="31">
        <f>Calculations!D1027</f>
        <v>4.8689999999999998</v>
      </c>
      <c r="F1049" s="31">
        <f>Calculations!H1027</f>
        <v>4.8689999999999998</v>
      </c>
      <c r="G1049" s="31">
        <f>Calculations!L1027</f>
        <v>100</v>
      </c>
      <c r="H1049" s="31">
        <f>Calculations!G1027</f>
        <v>0</v>
      </c>
      <c r="I1049" s="31">
        <f>Calculations!K1027</f>
        <v>0</v>
      </c>
      <c r="J1049" s="31">
        <f>Calculations!F1027</f>
        <v>0</v>
      </c>
      <c r="K1049" s="31">
        <f>Calculations!J1027</f>
        <v>0</v>
      </c>
      <c r="L1049" s="31">
        <f>Calculations!E1027</f>
        <v>0</v>
      </c>
      <c r="M1049" s="31">
        <f>Calculations!I1027</f>
        <v>0</v>
      </c>
      <c r="N1049" s="31">
        <f>Calculations!P1027</f>
        <v>0.23100000000000001</v>
      </c>
      <c r="O1049" s="31">
        <f>Calculations!U1027</f>
        <v>4.7443006777572396</v>
      </c>
      <c r="P1049" s="31">
        <f>Calculations!N1027</f>
        <v>0</v>
      </c>
      <c r="Q1049" s="31">
        <f>Calculations!S1027</f>
        <v>0</v>
      </c>
      <c r="R1049" s="31">
        <f>Calculations!M1027</f>
        <v>0</v>
      </c>
      <c r="S1049" s="31">
        <f>Calculations!R1027</f>
        <v>0</v>
      </c>
      <c r="T1049" s="31">
        <f>Calculations!AA1027</f>
        <v>0</v>
      </c>
      <c r="U1049" s="31">
        <f>Calculations!AE1027</f>
        <v>0</v>
      </c>
      <c r="V1049" s="31">
        <f>Calculations!AB1027</f>
        <v>0</v>
      </c>
      <c r="W1049" s="31">
        <f>Calculations!AF1027</f>
        <v>0</v>
      </c>
      <c r="X1049" s="31">
        <f>Calculations!AC1027</f>
        <v>0</v>
      </c>
      <c r="Y1049" s="31">
        <f>Calculations!AG1027</f>
        <v>0</v>
      </c>
      <c r="Z1049" s="31">
        <f>Calculations!AD1027</f>
        <v>0</v>
      </c>
      <c r="AA1049" s="31">
        <f>Calculations!AH1027</f>
        <v>0</v>
      </c>
      <c r="AB1049" s="15" t="s">
        <v>64</v>
      </c>
      <c r="AC1049" s="14" t="s">
        <v>2098</v>
      </c>
      <c r="AD1049" s="22" t="s">
        <v>2106</v>
      </c>
      <c r="AE1049" s="22" t="s">
        <v>2101</v>
      </c>
      <c r="AF1049" s="22"/>
      <c r="AG1049" s="14" t="s">
        <v>2121</v>
      </c>
    </row>
    <row r="1050" spans="2:33" ht="37.5" x14ac:dyDescent="0.25">
      <c r="B1050" s="54" t="str">
        <f>Calculations!A1028</f>
        <v>T43</v>
      </c>
      <c r="C1050" s="14" t="str">
        <f>Calculations!B1028</f>
        <v>Land to the rear of 19 Market Place</v>
      </c>
      <c r="D1050" s="9" t="str">
        <f>Calculations!C1028</f>
        <v>Housing</v>
      </c>
      <c r="E1050" s="31">
        <f>Calculations!D1028</f>
        <v>7.4999999999999997E-2</v>
      </c>
      <c r="F1050" s="31">
        <f>Calculations!H1028</f>
        <v>7.4999999999999997E-2</v>
      </c>
      <c r="G1050" s="31">
        <f>Calculations!L1028</f>
        <v>100</v>
      </c>
      <c r="H1050" s="31">
        <f>Calculations!G1028</f>
        <v>0</v>
      </c>
      <c r="I1050" s="31">
        <f>Calculations!K1028</f>
        <v>0</v>
      </c>
      <c r="J1050" s="31">
        <f>Calculations!F1028</f>
        <v>0</v>
      </c>
      <c r="K1050" s="31">
        <f>Calculations!J1028</f>
        <v>0</v>
      </c>
      <c r="L1050" s="31">
        <f>Calculations!E1028</f>
        <v>0</v>
      </c>
      <c r="M1050" s="31">
        <f>Calculations!I1028</f>
        <v>0</v>
      </c>
      <c r="N1050" s="31">
        <f>Calculations!P1028</f>
        <v>2E-3</v>
      </c>
      <c r="O1050" s="31">
        <f>Calculations!U1028</f>
        <v>2.666666666666667</v>
      </c>
      <c r="P1050" s="31">
        <f>Calculations!N1028</f>
        <v>0</v>
      </c>
      <c r="Q1050" s="31">
        <f>Calculations!S1028</f>
        <v>0</v>
      </c>
      <c r="R1050" s="31">
        <f>Calculations!M1028</f>
        <v>0</v>
      </c>
      <c r="S1050" s="31">
        <f>Calculations!R1028</f>
        <v>0</v>
      </c>
      <c r="T1050" s="31">
        <f>Calculations!AA1028</f>
        <v>0</v>
      </c>
      <c r="U1050" s="31">
        <f>Calculations!AE1028</f>
        <v>0</v>
      </c>
      <c r="V1050" s="31">
        <f>Calculations!AB1028</f>
        <v>0</v>
      </c>
      <c r="W1050" s="31">
        <f>Calculations!AF1028</f>
        <v>0</v>
      </c>
      <c r="X1050" s="31">
        <f>Calculations!AC1028</f>
        <v>0</v>
      </c>
      <c r="Y1050" s="31">
        <f>Calculations!AG1028</f>
        <v>0</v>
      </c>
      <c r="Z1050" s="31">
        <f>Calculations!AD1028</f>
        <v>0</v>
      </c>
      <c r="AA1050" s="31">
        <f>Calculations!AH1028</f>
        <v>0</v>
      </c>
      <c r="AB1050" s="15" t="s">
        <v>64</v>
      </c>
      <c r="AC1050" s="14" t="s">
        <v>2098</v>
      </c>
      <c r="AD1050" s="22" t="s">
        <v>2106</v>
      </c>
      <c r="AE1050" s="22" t="s">
        <v>2101</v>
      </c>
      <c r="AF1050" s="22"/>
      <c r="AG1050" s="14" t="s">
        <v>2121</v>
      </c>
    </row>
    <row r="1051" spans="2:33" ht="37.5" x14ac:dyDescent="0.25">
      <c r="B1051" s="54" t="str">
        <f>Calculations!A1029</f>
        <v>T44</v>
      </c>
      <c r="C1051" s="14" t="str">
        <f>Calculations!B1029</f>
        <v>Land to the rear of Southfield Road (land off Bath Road)</v>
      </c>
      <c r="D1051" s="9" t="str">
        <f>Calculations!C1029</f>
        <v>Housing</v>
      </c>
      <c r="E1051" s="31">
        <f>Calculations!D1029</f>
        <v>1.742</v>
      </c>
      <c r="F1051" s="31">
        <f>Calculations!H1029</f>
        <v>1.742</v>
      </c>
      <c r="G1051" s="31">
        <f>Calculations!L1029</f>
        <v>100</v>
      </c>
      <c r="H1051" s="31">
        <f>Calculations!G1029</f>
        <v>0</v>
      </c>
      <c r="I1051" s="31">
        <f>Calculations!K1029</f>
        <v>0</v>
      </c>
      <c r="J1051" s="31">
        <f>Calculations!F1029</f>
        <v>0</v>
      </c>
      <c r="K1051" s="31">
        <f>Calculations!J1029</f>
        <v>0</v>
      </c>
      <c r="L1051" s="31">
        <f>Calculations!E1029</f>
        <v>0</v>
      </c>
      <c r="M1051" s="31">
        <f>Calculations!I1029</f>
        <v>0</v>
      </c>
      <c r="N1051" s="31">
        <f>Calculations!P1029</f>
        <v>0</v>
      </c>
      <c r="O1051" s="31">
        <f>Calculations!U1029</f>
        <v>0</v>
      </c>
      <c r="P1051" s="31">
        <f>Calculations!N1029</f>
        <v>0</v>
      </c>
      <c r="Q1051" s="31">
        <f>Calculations!S1029</f>
        <v>0</v>
      </c>
      <c r="R1051" s="31">
        <f>Calculations!M1029</f>
        <v>0</v>
      </c>
      <c r="S1051" s="31">
        <f>Calculations!R1029</f>
        <v>0</v>
      </c>
      <c r="T1051" s="31">
        <f>Calculations!AA1029</f>
        <v>0</v>
      </c>
      <c r="U1051" s="31">
        <f>Calculations!AE1029</f>
        <v>0</v>
      </c>
      <c r="V1051" s="31">
        <f>Calculations!AB1029</f>
        <v>0</v>
      </c>
      <c r="W1051" s="31">
        <f>Calculations!AF1029</f>
        <v>0</v>
      </c>
      <c r="X1051" s="31">
        <f>Calculations!AC1029</f>
        <v>0</v>
      </c>
      <c r="Y1051" s="31">
        <f>Calculations!AG1029</f>
        <v>0</v>
      </c>
      <c r="Z1051" s="31">
        <f>Calculations!AD1029</f>
        <v>0</v>
      </c>
      <c r="AA1051" s="31">
        <f>Calculations!AH1029</f>
        <v>0</v>
      </c>
      <c r="AB1051" s="15" t="s">
        <v>64</v>
      </c>
      <c r="AC1051" s="14" t="s">
        <v>2098</v>
      </c>
      <c r="AD1051" s="22" t="s">
        <v>2106</v>
      </c>
      <c r="AE1051" s="22" t="s">
        <v>2101</v>
      </c>
      <c r="AF1051" s="22"/>
      <c r="AG1051" s="14" t="s">
        <v>2121</v>
      </c>
    </row>
    <row r="1052" spans="2:33" ht="112.5" x14ac:dyDescent="0.25">
      <c r="B1052" s="54" t="str">
        <f>Calculations!A1030</f>
        <v>T45</v>
      </c>
      <c r="C1052" s="14" t="str">
        <f>Calculations!B1030</f>
        <v>Land to west of Tetbury (recreation ground), Sherwood Road</v>
      </c>
      <c r="D1052" s="9" t="str">
        <f>Calculations!C1030</f>
        <v>Housing</v>
      </c>
      <c r="E1052" s="31">
        <f>Calculations!D1030</f>
        <v>2.7749999999999999</v>
      </c>
      <c r="F1052" s="31">
        <f>Calculations!H1030</f>
        <v>2.7189999999999999</v>
      </c>
      <c r="G1052" s="31">
        <f>Calculations!L1030</f>
        <v>97.981981981981974</v>
      </c>
      <c r="H1052" s="31">
        <f>Calculations!G1030</f>
        <v>1.2E-2</v>
      </c>
      <c r="I1052" s="31">
        <f>Calculations!K1030</f>
        <v>0.43243243243243246</v>
      </c>
      <c r="J1052" s="31">
        <f>Calculations!F1030</f>
        <v>1E-3</v>
      </c>
      <c r="K1052" s="31">
        <f>Calculations!J1030</f>
        <v>3.6036036036036036E-2</v>
      </c>
      <c r="L1052" s="31">
        <f>Calculations!E1030</f>
        <v>4.2999999999999997E-2</v>
      </c>
      <c r="M1052" s="31">
        <f>Calculations!I1030</f>
        <v>1.5495495495495495</v>
      </c>
      <c r="N1052" s="31">
        <f>Calculations!P1030</f>
        <v>0.218</v>
      </c>
      <c r="O1052" s="31">
        <f>Calculations!U1030</f>
        <v>7.8558558558558564</v>
      </c>
      <c r="P1052" s="31">
        <f>Calculations!N1030</f>
        <v>1.9E-2</v>
      </c>
      <c r="Q1052" s="31">
        <f>Calculations!S1030</f>
        <v>0.68468468468468469</v>
      </c>
      <c r="R1052" s="31">
        <f>Calculations!M1030</f>
        <v>2.3E-2</v>
      </c>
      <c r="S1052" s="31">
        <f>Calculations!R1030</f>
        <v>0.82882882882882891</v>
      </c>
      <c r="T1052" s="31">
        <f>Calculations!AA1030</f>
        <v>4.3999999999999997E-2</v>
      </c>
      <c r="U1052" s="31">
        <f>Calculations!AE1030</f>
        <v>1.5855855855855856</v>
      </c>
      <c r="V1052" s="31">
        <f>Calculations!AB1030</f>
        <v>1.2E-2</v>
      </c>
      <c r="W1052" s="31">
        <f>Calculations!AF1030</f>
        <v>0.43243243243243246</v>
      </c>
      <c r="X1052" s="31">
        <f>Calculations!AC1030</f>
        <v>0</v>
      </c>
      <c r="Y1052" s="31">
        <f>Calculations!AG1030</f>
        <v>0</v>
      </c>
      <c r="Z1052" s="31">
        <f>Calculations!AD1030</f>
        <v>0</v>
      </c>
      <c r="AA1052" s="31">
        <f>Calculations!AH1030</f>
        <v>0</v>
      </c>
      <c r="AB1052" s="15" t="s">
        <v>64</v>
      </c>
      <c r="AC1052" s="14" t="s">
        <v>2096</v>
      </c>
      <c r="AD1052" s="22" t="s">
        <v>2114</v>
      </c>
      <c r="AE1052" s="22" t="s">
        <v>2100</v>
      </c>
      <c r="AF1052" s="22"/>
      <c r="AG1052" s="14" t="s">
        <v>2126</v>
      </c>
    </row>
    <row r="1053" spans="2:33" ht="112.5" x14ac:dyDescent="0.25">
      <c r="B1053" s="54" t="str">
        <f>Calculations!A1031</f>
        <v>T46</v>
      </c>
      <c r="C1053" s="14" t="str">
        <f>Calculations!B1031</f>
        <v>Large garden at Brookdale, south side of Charlton Road</v>
      </c>
      <c r="D1053" s="9" t="str">
        <f>Calculations!C1031</f>
        <v>Housing</v>
      </c>
      <c r="E1053" s="31">
        <f>Calculations!D1031</f>
        <v>0.27600000000000002</v>
      </c>
      <c r="F1053" s="31">
        <f>Calculations!H1031</f>
        <v>0.24500000000000002</v>
      </c>
      <c r="G1053" s="31">
        <f>Calculations!L1031</f>
        <v>88.768115942028984</v>
      </c>
      <c r="H1053" s="31">
        <f>Calculations!G1031</f>
        <v>0</v>
      </c>
      <c r="I1053" s="31">
        <f>Calculations!K1031</f>
        <v>0</v>
      </c>
      <c r="J1053" s="31">
        <f>Calculations!F1031</f>
        <v>0</v>
      </c>
      <c r="K1053" s="31">
        <f>Calculations!J1031</f>
        <v>0</v>
      </c>
      <c r="L1053" s="31">
        <f>Calculations!E1031</f>
        <v>3.1E-2</v>
      </c>
      <c r="M1053" s="31">
        <f>Calculations!I1031</f>
        <v>11.231884057971014</v>
      </c>
      <c r="N1053" s="31">
        <f>Calculations!P1031</f>
        <v>4.5999999999999999E-2</v>
      </c>
      <c r="O1053" s="31">
        <f>Calculations!U1031</f>
        <v>16.666666666666664</v>
      </c>
      <c r="P1053" s="31">
        <f>Calculations!N1031</f>
        <v>0</v>
      </c>
      <c r="Q1053" s="31">
        <f>Calculations!S1031</f>
        <v>0</v>
      </c>
      <c r="R1053" s="31">
        <f>Calculations!M1031</f>
        <v>0</v>
      </c>
      <c r="S1053" s="31">
        <f>Calculations!R1031</f>
        <v>0</v>
      </c>
      <c r="T1053" s="31">
        <f>Calculations!AA1031</f>
        <v>0</v>
      </c>
      <c r="U1053" s="31">
        <f>Calculations!AE1031</f>
        <v>0</v>
      </c>
      <c r="V1053" s="31">
        <f>Calculations!AB1031</f>
        <v>0</v>
      </c>
      <c r="W1053" s="31">
        <f>Calculations!AF1031</f>
        <v>0</v>
      </c>
      <c r="X1053" s="31">
        <f>Calculations!AC1031</f>
        <v>0</v>
      </c>
      <c r="Y1053" s="31">
        <f>Calculations!AG1031</f>
        <v>0</v>
      </c>
      <c r="Z1053" s="31">
        <f>Calculations!AD1031</f>
        <v>0</v>
      </c>
      <c r="AA1053" s="31">
        <f>Calculations!AH1031</f>
        <v>0</v>
      </c>
      <c r="AB1053" s="15" t="s">
        <v>64</v>
      </c>
      <c r="AC1053" s="14" t="s">
        <v>2096</v>
      </c>
      <c r="AD1053" s="22" t="s">
        <v>2114</v>
      </c>
      <c r="AE1053" s="22" t="s">
        <v>2100</v>
      </c>
      <c r="AF1053" s="22"/>
      <c r="AG1053" s="14" t="s">
        <v>2126</v>
      </c>
    </row>
    <row r="1054" spans="2:33" ht="25" x14ac:dyDescent="0.25">
      <c r="B1054" s="54" t="str">
        <f>Calculations!A1032</f>
        <v>T49</v>
      </c>
      <c r="C1054" s="14" t="str">
        <f>Calculations!B1032</f>
        <v>Large garden - adjacent to the fire station, New Church Street</v>
      </c>
      <c r="D1054" s="9" t="str">
        <f>Calculations!C1032</f>
        <v>Housing</v>
      </c>
      <c r="E1054" s="31">
        <f>Calculations!D1032</f>
        <v>0.38</v>
      </c>
      <c r="F1054" s="31">
        <f>Calculations!H1032</f>
        <v>0.38</v>
      </c>
      <c r="G1054" s="31">
        <f>Calculations!L1032</f>
        <v>100</v>
      </c>
      <c r="H1054" s="31">
        <f>Calculations!G1032</f>
        <v>0</v>
      </c>
      <c r="I1054" s="31">
        <f>Calculations!K1032</f>
        <v>0</v>
      </c>
      <c r="J1054" s="31">
        <f>Calculations!F1032</f>
        <v>0</v>
      </c>
      <c r="K1054" s="31">
        <f>Calculations!J1032</f>
        <v>0</v>
      </c>
      <c r="L1054" s="31">
        <f>Calculations!E1032</f>
        <v>0</v>
      </c>
      <c r="M1054" s="31">
        <f>Calculations!I1032</f>
        <v>0</v>
      </c>
      <c r="N1054" s="31">
        <f>Calculations!P1032</f>
        <v>0.01</v>
      </c>
      <c r="O1054" s="31">
        <f>Calculations!U1032</f>
        <v>2.6315789473684208</v>
      </c>
      <c r="P1054" s="31">
        <f>Calculations!N1032</f>
        <v>1E-3</v>
      </c>
      <c r="Q1054" s="31">
        <f>Calculations!S1032</f>
        <v>0.26315789473684209</v>
      </c>
      <c r="R1054" s="31">
        <f>Calculations!M1032</f>
        <v>0</v>
      </c>
      <c r="S1054" s="31">
        <f>Calculations!R1032</f>
        <v>0</v>
      </c>
      <c r="T1054" s="31">
        <f>Calculations!AA1032</f>
        <v>0</v>
      </c>
      <c r="U1054" s="31">
        <f>Calculations!AE1032</f>
        <v>0</v>
      </c>
      <c r="V1054" s="31">
        <f>Calculations!AB1032</f>
        <v>0</v>
      </c>
      <c r="W1054" s="31">
        <f>Calculations!AF1032</f>
        <v>0</v>
      </c>
      <c r="X1054" s="31">
        <f>Calculations!AC1032</f>
        <v>0</v>
      </c>
      <c r="Y1054" s="31">
        <f>Calculations!AG1032</f>
        <v>0</v>
      </c>
      <c r="Z1054" s="31">
        <f>Calculations!AD1032</f>
        <v>0</v>
      </c>
      <c r="AA1054" s="31">
        <f>Calculations!AH1032</f>
        <v>0</v>
      </c>
      <c r="AB1054" s="15" t="s">
        <v>64</v>
      </c>
      <c r="AC1054" s="14" t="s">
        <v>2097</v>
      </c>
      <c r="AD1054" s="22" t="s">
        <v>2119</v>
      </c>
      <c r="AE1054" s="22" t="s">
        <v>2120</v>
      </c>
      <c r="AF1054" s="22"/>
      <c r="AG1054" s="14" t="s">
        <v>2124</v>
      </c>
    </row>
    <row r="1055" spans="2:33" ht="37.5" x14ac:dyDescent="0.25">
      <c r="B1055" s="54" t="str">
        <f>Calculations!A1033</f>
        <v>T5</v>
      </c>
      <c r="C1055" s="14" t="str">
        <f>Calculations!B1033</f>
        <v>2 Old Brewery Lane, Church Street</v>
      </c>
      <c r="D1055" s="9" t="str">
        <f>Calculations!C1033</f>
        <v>Housing</v>
      </c>
      <c r="E1055" s="31">
        <f>Calculations!D1033</f>
        <v>6.0000000000000001E-3</v>
      </c>
      <c r="F1055" s="31">
        <f>Calculations!H1033</f>
        <v>6.0000000000000001E-3</v>
      </c>
      <c r="G1055" s="31">
        <f>Calculations!L1033</f>
        <v>100</v>
      </c>
      <c r="H1055" s="31">
        <f>Calculations!G1033</f>
        <v>0</v>
      </c>
      <c r="I1055" s="31">
        <f>Calculations!K1033</f>
        <v>0</v>
      </c>
      <c r="J1055" s="31">
        <f>Calculations!F1033</f>
        <v>0</v>
      </c>
      <c r="K1055" s="31">
        <f>Calculations!J1033</f>
        <v>0</v>
      </c>
      <c r="L1055" s="31">
        <f>Calculations!E1033</f>
        <v>0</v>
      </c>
      <c r="M1055" s="31">
        <f>Calculations!I1033</f>
        <v>0</v>
      </c>
      <c r="N1055" s="31">
        <f>Calculations!P1033</f>
        <v>0</v>
      </c>
      <c r="O1055" s="31">
        <f>Calculations!U1033</f>
        <v>0</v>
      </c>
      <c r="P1055" s="31">
        <f>Calculations!N1033</f>
        <v>0</v>
      </c>
      <c r="Q1055" s="31">
        <f>Calculations!S1033</f>
        <v>0</v>
      </c>
      <c r="R1055" s="31">
        <f>Calculations!M1033</f>
        <v>0</v>
      </c>
      <c r="S1055" s="31">
        <f>Calculations!R1033</f>
        <v>0</v>
      </c>
      <c r="T1055" s="31">
        <f>Calculations!AA1033</f>
        <v>0</v>
      </c>
      <c r="U1055" s="31">
        <f>Calculations!AE1033</f>
        <v>0</v>
      </c>
      <c r="V1055" s="31">
        <f>Calculations!AB1033</f>
        <v>0</v>
      </c>
      <c r="W1055" s="31">
        <f>Calculations!AF1033</f>
        <v>0</v>
      </c>
      <c r="X1055" s="31">
        <f>Calculations!AC1033</f>
        <v>0</v>
      </c>
      <c r="Y1055" s="31">
        <f>Calculations!AG1033</f>
        <v>0</v>
      </c>
      <c r="Z1055" s="31">
        <f>Calculations!AD1033</f>
        <v>0</v>
      </c>
      <c r="AA1055" s="31">
        <f>Calculations!AH1033</f>
        <v>0</v>
      </c>
      <c r="AB1055" s="15" t="s">
        <v>64</v>
      </c>
      <c r="AC1055" s="14" t="s">
        <v>2099</v>
      </c>
      <c r="AD1055" s="22" t="s">
        <v>2107</v>
      </c>
      <c r="AE1055" s="22" t="s">
        <v>2102</v>
      </c>
      <c r="AF1055" s="22"/>
      <c r="AG1055" s="14" t="s">
        <v>2122</v>
      </c>
    </row>
    <row r="1056" spans="2:33" ht="25" x14ac:dyDescent="0.25">
      <c r="B1056" s="54" t="str">
        <f>Calculations!A1034</f>
        <v>T50</v>
      </c>
      <c r="C1056" s="14" t="str">
        <f>Calculations!B1034</f>
        <v>Large garden at Chipping Croft</v>
      </c>
      <c r="D1056" s="9" t="str">
        <f>Calculations!C1034</f>
        <v>Housing</v>
      </c>
      <c r="E1056" s="31">
        <f>Calculations!D1034</f>
        <v>0.45400000000000001</v>
      </c>
      <c r="F1056" s="31">
        <f>Calculations!H1034</f>
        <v>0.45400000000000001</v>
      </c>
      <c r="G1056" s="31">
        <f>Calculations!L1034</f>
        <v>100</v>
      </c>
      <c r="H1056" s="31">
        <f>Calculations!G1034</f>
        <v>0</v>
      </c>
      <c r="I1056" s="31">
        <f>Calculations!K1034</f>
        <v>0</v>
      </c>
      <c r="J1056" s="31">
        <f>Calculations!F1034</f>
        <v>0</v>
      </c>
      <c r="K1056" s="31">
        <f>Calculations!J1034</f>
        <v>0</v>
      </c>
      <c r="L1056" s="31">
        <f>Calculations!E1034</f>
        <v>0</v>
      </c>
      <c r="M1056" s="31">
        <f>Calculations!I1034</f>
        <v>0</v>
      </c>
      <c r="N1056" s="31">
        <f>Calculations!P1034</f>
        <v>3.7999999999999999E-2</v>
      </c>
      <c r="O1056" s="31">
        <f>Calculations!U1034</f>
        <v>8.3700440528634363</v>
      </c>
      <c r="P1056" s="31">
        <f>Calculations!N1034</f>
        <v>0.03</v>
      </c>
      <c r="Q1056" s="31">
        <f>Calculations!S1034</f>
        <v>6.607929515418502</v>
      </c>
      <c r="R1056" s="31">
        <f>Calculations!M1034</f>
        <v>7.4999999999999997E-2</v>
      </c>
      <c r="S1056" s="31">
        <f>Calculations!R1034</f>
        <v>16.519823788546255</v>
      </c>
      <c r="T1056" s="31">
        <f>Calculations!AA1034</f>
        <v>0</v>
      </c>
      <c r="U1056" s="31">
        <f>Calculations!AE1034</f>
        <v>0</v>
      </c>
      <c r="V1056" s="31">
        <f>Calculations!AB1034</f>
        <v>0</v>
      </c>
      <c r="W1056" s="31">
        <f>Calculations!AF1034</f>
        <v>0</v>
      </c>
      <c r="X1056" s="31">
        <f>Calculations!AC1034</f>
        <v>0</v>
      </c>
      <c r="Y1056" s="31">
        <f>Calculations!AG1034</f>
        <v>0</v>
      </c>
      <c r="Z1056" s="31">
        <f>Calculations!AD1034</f>
        <v>0</v>
      </c>
      <c r="AA1056" s="31">
        <f>Calculations!AH1034</f>
        <v>0</v>
      </c>
      <c r="AB1056" s="15" t="s">
        <v>64</v>
      </c>
      <c r="AC1056" s="14" t="s">
        <v>2097</v>
      </c>
      <c r="AD1056" s="22" t="s">
        <v>2119</v>
      </c>
      <c r="AE1056" s="22" t="s">
        <v>2120</v>
      </c>
      <c r="AF1056" s="22"/>
      <c r="AG1056" s="14" t="s">
        <v>2124</v>
      </c>
    </row>
    <row r="1057" spans="2:33" ht="25" x14ac:dyDescent="0.25">
      <c r="B1057" s="54" t="str">
        <f>Calculations!A1035</f>
        <v>T51</v>
      </c>
      <c r="C1057" s="14" t="str">
        <f>Calculations!B1035</f>
        <v>Tetbury</v>
      </c>
      <c r="D1057" s="9" t="str">
        <f>Calculations!C1035</f>
        <v>Housing</v>
      </c>
      <c r="E1057" s="31">
        <f>Calculations!D1035</f>
        <v>0.85399999999999998</v>
      </c>
      <c r="F1057" s="31">
        <f>Calculations!H1035</f>
        <v>0.85399999999999998</v>
      </c>
      <c r="G1057" s="31">
        <f>Calculations!L1035</f>
        <v>100</v>
      </c>
      <c r="H1057" s="31">
        <f>Calculations!G1035</f>
        <v>0</v>
      </c>
      <c r="I1057" s="31">
        <f>Calculations!K1035</f>
        <v>0</v>
      </c>
      <c r="J1057" s="31">
        <f>Calculations!F1035</f>
        <v>0</v>
      </c>
      <c r="K1057" s="31">
        <f>Calculations!J1035</f>
        <v>0</v>
      </c>
      <c r="L1057" s="31">
        <f>Calculations!E1035</f>
        <v>0</v>
      </c>
      <c r="M1057" s="31">
        <f>Calculations!I1035</f>
        <v>0</v>
      </c>
      <c r="N1057" s="31">
        <f>Calculations!P1035</f>
        <v>0.16700000000000001</v>
      </c>
      <c r="O1057" s="31">
        <f>Calculations!U1035</f>
        <v>19.555035128805624</v>
      </c>
      <c r="P1057" s="31">
        <f>Calculations!N1035</f>
        <v>0.104</v>
      </c>
      <c r="Q1057" s="31">
        <f>Calculations!S1035</f>
        <v>12.177985948477751</v>
      </c>
      <c r="R1057" s="31">
        <f>Calculations!M1035</f>
        <v>4.2999999999999997E-2</v>
      </c>
      <c r="S1057" s="31">
        <f>Calculations!R1035</f>
        <v>5.0351288056206087</v>
      </c>
      <c r="T1057" s="31">
        <f>Calculations!AA1035</f>
        <v>0</v>
      </c>
      <c r="U1057" s="31">
        <f>Calculations!AE1035</f>
        <v>0</v>
      </c>
      <c r="V1057" s="31">
        <f>Calculations!AB1035</f>
        <v>0</v>
      </c>
      <c r="W1057" s="31">
        <f>Calculations!AF1035</f>
        <v>0</v>
      </c>
      <c r="X1057" s="31">
        <f>Calculations!AC1035</f>
        <v>0</v>
      </c>
      <c r="Y1057" s="31">
        <f>Calculations!AG1035</f>
        <v>0</v>
      </c>
      <c r="Z1057" s="31">
        <f>Calculations!AD1035</f>
        <v>0</v>
      </c>
      <c r="AA1057" s="31">
        <f>Calculations!AH1035</f>
        <v>0</v>
      </c>
      <c r="AB1057" s="15" t="s">
        <v>64</v>
      </c>
      <c r="AC1057" s="14" t="s">
        <v>2097</v>
      </c>
      <c r="AD1057" s="22" t="s">
        <v>2119</v>
      </c>
      <c r="AE1057" s="22" t="s">
        <v>2120</v>
      </c>
      <c r="AF1057" s="22"/>
      <c r="AG1057" s="14" t="s">
        <v>2124</v>
      </c>
    </row>
    <row r="1058" spans="2:33" ht="37.5" x14ac:dyDescent="0.25">
      <c r="B1058" s="54" t="str">
        <f>Calculations!A1036</f>
        <v>T52</v>
      </c>
      <c r="C1058" s="14" t="str">
        <f>Calculations!B1036</f>
        <v>Tetbury</v>
      </c>
      <c r="D1058" s="9" t="str">
        <f>Calculations!C1036</f>
        <v>Housing</v>
      </c>
      <c r="E1058" s="31">
        <f>Calculations!D1036</f>
        <v>4.008</v>
      </c>
      <c r="F1058" s="31">
        <f>Calculations!H1036</f>
        <v>4.008</v>
      </c>
      <c r="G1058" s="31">
        <f>Calculations!L1036</f>
        <v>100</v>
      </c>
      <c r="H1058" s="31">
        <f>Calculations!G1036</f>
        <v>0</v>
      </c>
      <c r="I1058" s="31">
        <f>Calculations!K1036</f>
        <v>0</v>
      </c>
      <c r="J1058" s="31">
        <f>Calculations!F1036</f>
        <v>0</v>
      </c>
      <c r="K1058" s="31">
        <f>Calculations!J1036</f>
        <v>0</v>
      </c>
      <c r="L1058" s="31">
        <f>Calculations!E1036</f>
        <v>0</v>
      </c>
      <c r="M1058" s="31">
        <f>Calculations!I1036</f>
        <v>0</v>
      </c>
      <c r="N1058" s="31">
        <f>Calculations!P1036</f>
        <v>0</v>
      </c>
      <c r="O1058" s="31">
        <f>Calculations!U1036</f>
        <v>0</v>
      </c>
      <c r="P1058" s="31">
        <f>Calculations!N1036</f>
        <v>0</v>
      </c>
      <c r="Q1058" s="31">
        <f>Calculations!S1036</f>
        <v>0</v>
      </c>
      <c r="R1058" s="31">
        <f>Calculations!M1036</f>
        <v>0</v>
      </c>
      <c r="S1058" s="31">
        <f>Calculations!R1036</f>
        <v>0</v>
      </c>
      <c r="T1058" s="31">
        <f>Calculations!AA1036</f>
        <v>0</v>
      </c>
      <c r="U1058" s="31">
        <f>Calculations!AE1036</f>
        <v>0</v>
      </c>
      <c r="V1058" s="31">
        <f>Calculations!AB1036</f>
        <v>0</v>
      </c>
      <c r="W1058" s="31">
        <f>Calculations!AF1036</f>
        <v>0</v>
      </c>
      <c r="X1058" s="31">
        <f>Calculations!AC1036</f>
        <v>0</v>
      </c>
      <c r="Y1058" s="31">
        <f>Calculations!AG1036</f>
        <v>0</v>
      </c>
      <c r="Z1058" s="31">
        <f>Calculations!AD1036</f>
        <v>0</v>
      </c>
      <c r="AA1058" s="31">
        <f>Calculations!AH1036</f>
        <v>0</v>
      </c>
      <c r="AB1058" s="15" t="s">
        <v>64</v>
      </c>
      <c r="AC1058" s="14" t="s">
        <v>2098</v>
      </c>
      <c r="AD1058" s="22" t="s">
        <v>2106</v>
      </c>
      <c r="AE1058" s="22" t="s">
        <v>2101</v>
      </c>
      <c r="AF1058" s="22"/>
      <c r="AG1058" s="14" t="s">
        <v>2121</v>
      </c>
    </row>
    <row r="1059" spans="2:33" ht="37.5" x14ac:dyDescent="0.25">
      <c r="B1059" s="54" t="str">
        <f>Calculations!A1037</f>
        <v>T53</v>
      </c>
      <c r="C1059" s="14" t="str">
        <f>Calculations!B1037</f>
        <v>Former Criddle Billington Site, Ciren Rd, Tetbury</v>
      </c>
      <c r="D1059" s="9" t="str">
        <f>Calculations!C1037</f>
        <v>Housing</v>
      </c>
      <c r="E1059" s="31">
        <f>Calculations!D1037</f>
        <v>0.68700000000000006</v>
      </c>
      <c r="F1059" s="31">
        <f>Calculations!H1037</f>
        <v>0.68700000000000006</v>
      </c>
      <c r="G1059" s="31">
        <f>Calculations!L1037</f>
        <v>100</v>
      </c>
      <c r="H1059" s="31">
        <f>Calculations!G1037</f>
        <v>0</v>
      </c>
      <c r="I1059" s="31">
        <f>Calculations!K1037</f>
        <v>0</v>
      </c>
      <c r="J1059" s="31">
        <f>Calculations!F1037</f>
        <v>0</v>
      </c>
      <c r="K1059" s="31">
        <f>Calculations!J1037</f>
        <v>0</v>
      </c>
      <c r="L1059" s="31">
        <f>Calculations!E1037</f>
        <v>0</v>
      </c>
      <c r="M1059" s="31">
        <f>Calculations!I1037</f>
        <v>0</v>
      </c>
      <c r="N1059" s="31">
        <f>Calculations!P1037</f>
        <v>0</v>
      </c>
      <c r="O1059" s="31">
        <f>Calculations!U1037</f>
        <v>0</v>
      </c>
      <c r="P1059" s="31">
        <f>Calculations!N1037</f>
        <v>0</v>
      </c>
      <c r="Q1059" s="31">
        <f>Calculations!S1037</f>
        <v>0</v>
      </c>
      <c r="R1059" s="31">
        <f>Calculations!M1037</f>
        <v>0</v>
      </c>
      <c r="S1059" s="31">
        <f>Calculations!R1037</f>
        <v>0</v>
      </c>
      <c r="T1059" s="31">
        <f>Calculations!AA1037</f>
        <v>0</v>
      </c>
      <c r="U1059" s="31">
        <f>Calculations!AE1037</f>
        <v>0</v>
      </c>
      <c r="V1059" s="31">
        <f>Calculations!AB1037</f>
        <v>0</v>
      </c>
      <c r="W1059" s="31">
        <f>Calculations!AF1037</f>
        <v>0</v>
      </c>
      <c r="X1059" s="31">
        <f>Calculations!AC1037</f>
        <v>0</v>
      </c>
      <c r="Y1059" s="31">
        <f>Calculations!AG1037</f>
        <v>0</v>
      </c>
      <c r="Z1059" s="31">
        <f>Calculations!AD1037</f>
        <v>0</v>
      </c>
      <c r="AA1059" s="31">
        <f>Calculations!AH1037</f>
        <v>0</v>
      </c>
      <c r="AB1059" s="15" t="s">
        <v>64</v>
      </c>
      <c r="AC1059" s="14" t="s">
        <v>2099</v>
      </c>
      <c r="AD1059" s="22" t="s">
        <v>2107</v>
      </c>
      <c r="AE1059" s="22" t="s">
        <v>2102</v>
      </c>
      <c r="AF1059" s="22"/>
      <c r="AG1059" s="14" t="s">
        <v>2122</v>
      </c>
    </row>
    <row r="1060" spans="2:33" ht="37.5" x14ac:dyDescent="0.25">
      <c r="B1060" s="54" t="str">
        <f>Calculations!A1038</f>
        <v>T55</v>
      </c>
      <c r="C1060" s="14" t="str">
        <f>Calculations!B1038</f>
        <v>Land south-west of Northleaze</v>
      </c>
      <c r="D1060" s="9" t="str">
        <f>Calculations!C1038</f>
        <v>Housing</v>
      </c>
      <c r="E1060" s="31">
        <f>Calculations!D1038</f>
        <v>0.191</v>
      </c>
      <c r="F1060" s="31">
        <f>Calculations!H1038</f>
        <v>0.191</v>
      </c>
      <c r="G1060" s="31">
        <f>Calculations!L1038</f>
        <v>100</v>
      </c>
      <c r="H1060" s="31">
        <f>Calculations!G1038</f>
        <v>0</v>
      </c>
      <c r="I1060" s="31">
        <f>Calculations!K1038</f>
        <v>0</v>
      </c>
      <c r="J1060" s="31">
        <f>Calculations!F1038</f>
        <v>0</v>
      </c>
      <c r="K1060" s="31">
        <f>Calculations!J1038</f>
        <v>0</v>
      </c>
      <c r="L1060" s="31">
        <f>Calculations!E1038</f>
        <v>0</v>
      </c>
      <c r="M1060" s="31">
        <f>Calculations!I1038</f>
        <v>0</v>
      </c>
      <c r="N1060" s="31">
        <f>Calculations!P1038</f>
        <v>0</v>
      </c>
      <c r="O1060" s="31">
        <f>Calculations!U1038</f>
        <v>0</v>
      </c>
      <c r="P1060" s="31">
        <f>Calculations!N1038</f>
        <v>0</v>
      </c>
      <c r="Q1060" s="31">
        <f>Calculations!S1038</f>
        <v>0</v>
      </c>
      <c r="R1060" s="31">
        <f>Calculations!M1038</f>
        <v>0</v>
      </c>
      <c r="S1060" s="31">
        <f>Calculations!R1038</f>
        <v>0</v>
      </c>
      <c r="T1060" s="31">
        <f>Calculations!AA1038</f>
        <v>0</v>
      </c>
      <c r="U1060" s="31">
        <f>Calculations!AE1038</f>
        <v>0</v>
      </c>
      <c r="V1060" s="31">
        <f>Calculations!AB1038</f>
        <v>0</v>
      </c>
      <c r="W1060" s="31">
        <f>Calculations!AF1038</f>
        <v>0</v>
      </c>
      <c r="X1060" s="31">
        <f>Calculations!AC1038</f>
        <v>0</v>
      </c>
      <c r="Y1060" s="31">
        <f>Calculations!AG1038</f>
        <v>0</v>
      </c>
      <c r="Z1060" s="31">
        <f>Calculations!AD1038</f>
        <v>0</v>
      </c>
      <c r="AA1060" s="31">
        <f>Calculations!AH1038</f>
        <v>0</v>
      </c>
      <c r="AB1060" s="15" t="s">
        <v>64</v>
      </c>
      <c r="AC1060" s="14" t="s">
        <v>2099</v>
      </c>
      <c r="AD1060" s="22" t="s">
        <v>2107</v>
      </c>
      <c r="AE1060" s="22" t="s">
        <v>2102</v>
      </c>
      <c r="AF1060" s="22"/>
      <c r="AG1060" s="14" t="s">
        <v>2122</v>
      </c>
    </row>
    <row r="1061" spans="2:33" ht="37.5" x14ac:dyDescent="0.25">
      <c r="B1061" s="54" t="str">
        <f>Calculations!A1039</f>
        <v>T57</v>
      </c>
      <c r="C1061" s="14" t="str">
        <f>Calculations!B1039</f>
        <v>The Old Quarries, The Berrells - large garden</v>
      </c>
      <c r="D1061" s="9" t="str">
        <f>Calculations!C1039</f>
        <v>Housing</v>
      </c>
      <c r="E1061" s="31">
        <f>Calculations!D1039</f>
        <v>0.40600000000000003</v>
      </c>
      <c r="F1061" s="31">
        <f>Calculations!H1039</f>
        <v>0.40600000000000003</v>
      </c>
      <c r="G1061" s="31">
        <f>Calculations!L1039</f>
        <v>100</v>
      </c>
      <c r="H1061" s="31">
        <f>Calculations!G1039</f>
        <v>0</v>
      </c>
      <c r="I1061" s="31">
        <f>Calculations!K1039</f>
        <v>0</v>
      </c>
      <c r="J1061" s="31">
        <f>Calculations!F1039</f>
        <v>0</v>
      </c>
      <c r="K1061" s="31">
        <f>Calculations!J1039</f>
        <v>0</v>
      </c>
      <c r="L1061" s="31">
        <f>Calculations!E1039</f>
        <v>0</v>
      </c>
      <c r="M1061" s="31">
        <f>Calculations!I1039</f>
        <v>0</v>
      </c>
      <c r="N1061" s="31">
        <f>Calculations!P1039</f>
        <v>0</v>
      </c>
      <c r="O1061" s="31">
        <f>Calculations!U1039</f>
        <v>0</v>
      </c>
      <c r="P1061" s="31">
        <f>Calculations!N1039</f>
        <v>0</v>
      </c>
      <c r="Q1061" s="31">
        <f>Calculations!S1039</f>
        <v>0</v>
      </c>
      <c r="R1061" s="31">
        <f>Calculations!M1039</f>
        <v>0</v>
      </c>
      <c r="S1061" s="31">
        <f>Calculations!R1039</f>
        <v>0</v>
      </c>
      <c r="T1061" s="31">
        <f>Calculations!AA1039</f>
        <v>0</v>
      </c>
      <c r="U1061" s="31">
        <f>Calculations!AE1039</f>
        <v>0</v>
      </c>
      <c r="V1061" s="31">
        <f>Calculations!AB1039</f>
        <v>0</v>
      </c>
      <c r="W1061" s="31">
        <f>Calculations!AF1039</f>
        <v>0</v>
      </c>
      <c r="X1061" s="31">
        <f>Calculations!AC1039</f>
        <v>0</v>
      </c>
      <c r="Y1061" s="31">
        <f>Calculations!AG1039</f>
        <v>0</v>
      </c>
      <c r="Z1061" s="31">
        <f>Calculations!AD1039</f>
        <v>0</v>
      </c>
      <c r="AA1061" s="31">
        <f>Calculations!AH1039</f>
        <v>0</v>
      </c>
      <c r="AB1061" s="15" t="s">
        <v>64</v>
      </c>
      <c r="AC1061" s="14" t="s">
        <v>2099</v>
      </c>
      <c r="AD1061" s="22" t="s">
        <v>2107</v>
      </c>
      <c r="AE1061" s="22" t="s">
        <v>2102</v>
      </c>
      <c r="AF1061" s="22"/>
      <c r="AG1061" s="14" t="s">
        <v>2122</v>
      </c>
    </row>
    <row r="1062" spans="2:33" ht="37.5" x14ac:dyDescent="0.25">
      <c r="B1062" s="54" t="str">
        <f>Calculations!A1040</f>
        <v>T58</v>
      </c>
      <c r="C1062" s="14" t="str">
        <f>Calculations!B1040</f>
        <v>The Retreat, London Road (demolition of care home)</v>
      </c>
      <c r="D1062" s="9" t="str">
        <f>Calculations!C1040</f>
        <v>Housing</v>
      </c>
      <c r="E1062" s="31">
        <f>Calculations!D1040</f>
        <v>0.44600000000000001</v>
      </c>
      <c r="F1062" s="31">
        <f>Calculations!H1040</f>
        <v>0.44600000000000001</v>
      </c>
      <c r="G1062" s="31">
        <f>Calculations!L1040</f>
        <v>100</v>
      </c>
      <c r="H1062" s="31">
        <f>Calculations!G1040</f>
        <v>0</v>
      </c>
      <c r="I1062" s="31">
        <f>Calculations!K1040</f>
        <v>0</v>
      </c>
      <c r="J1062" s="31">
        <f>Calculations!F1040</f>
        <v>0</v>
      </c>
      <c r="K1062" s="31">
        <f>Calculations!J1040</f>
        <v>0</v>
      </c>
      <c r="L1062" s="31">
        <f>Calculations!E1040</f>
        <v>0</v>
      </c>
      <c r="M1062" s="31">
        <f>Calculations!I1040</f>
        <v>0</v>
      </c>
      <c r="N1062" s="31">
        <f>Calculations!P1040</f>
        <v>0</v>
      </c>
      <c r="O1062" s="31">
        <f>Calculations!U1040</f>
        <v>0</v>
      </c>
      <c r="P1062" s="31">
        <f>Calculations!N1040</f>
        <v>0</v>
      </c>
      <c r="Q1062" s="31">
        <f>Calculations!S1040</f>
        <v>0</v>
      </c>
      <c r="R1062" s="31">
        <f>Calculations!M1040</f>
        <v>0</v>
      </c>
      <c r="S1062" s="31">
        <f>Calculations!R1040</f>
        <v>0</v>
      </c>
      <c r="T1062" s="31">
        <f>Calculations!AA1040</f>
        <v>0</v>
      </c>
      <c r="U1062" s="31">
        <f>Calculations!AE1040</f>
        <v>0</v>
      </c>
      <c r="V1062" s="31">
        <f>Calculations!AB1040</f>
        <v>0</v>
      </c>
      <c r="W1062" s="31">
        <f>Calculations!AF1040</f>
        <v>0</v>
      </c>
      <c r="X1062" s="31">
        <f>Calculations!AC1040</f>
        <v>0</v>
      </c>
      <c r="Y1062" s="31">
        <f>Calculations!AG1040</f>
        <v>0</v>
      </c>
      <c r="Z1062" s="31">
        <f>Calculations!AD1040</f>
        <v>0</v>
      </c>
      <c r="AA1062" s="31">
        <f>Calculations!AH1040</f>
        <v>0</v>
      </c>
      <c r="AB1062" s="15" t="s">
        <v>64</v>
      </c>
      <c r="AC1062" s="14" t="s">
        <v>2099</v>
      </c>
      <c r="AD1062" s="22" t="s">
        <v>2107</v>
      </c>
      <c r="AE1062" s="22" t="s">
        <v>2102</v>
      </c>
      <c r="AF1062" s="22"/>
      <c r="AG1062" s="14" t="s">
        <v>2122</v>
      </c>
    </row>
    <row r="1063" spans="2:33" ht="37.5" x14ac:dyDescent="0.25">
      <c r="B1063" s="54" t="str">
        <f>Calculations!A1041</f>
        <v>T6</v>
      </c>
      <c r="C1063" s="14" t="str">
        <f>Calculations!B1041</f>
        <v>24 Long Street (antiques shop)</v>
      </c>
      <c r="D1063" s="9" t="str">
        <f>Calculations!C1041</f>
        <v>Housing</v>
      </c>
      <c r="E1063" s="31">
        <f>Calculations!D1041</f>
        <v>0.01</v>
      </c>
      <c r="F1063" s="31">
        <f>Calculations!H1041</f>
        <v>0.01</v>
      </c>
      <c r="G1063" s="31">
        <f>Calculations!L1041</f>
        <v>100</v>
      </c>
      <c r="H1063" s="31">
        <f>Calculations!G1041</f>
        <v>0</v>
      </c>
      <c r="I1063" s="31">
        <f>Calculations!K1041</f>
        <v>0</v>
      </c>
      <c r="J1063" s="31">
        <f>Calculations!F1041</f>
        <v>0</v>
      </c>
      <c r="K1063" s="31">
        <f>Calculations!J1041</f>
        <v>0</v>
      </c>
      <c r="L1063" s="31">
        <f>Calculations!E1041</f>
        <v>0</v>
      </c>
      <c r="M1063" s="31">
        <f>Calculations!I1041</f>
        <v>0</v>
      </c>
      <c r="N1063" s="31">
        <f>Calculations!P1041</f>
        <v>0</v>
      </c>
      <c r="O1063" s="31">
        <f>Calculations!U1041</f>
        <v>0</v>
      </c>
      <c r="P1063" s="31">
        <f>Calculations!N1041</f>
        <v>0</v>
      </c>
      <c r="Q1063" s="31">
        <f>Calculations!S1041</f>
        <v>0</v>
      </c>
      <c r="R1063" s="31">
        <f>Calculations!M1041</f>
        <v>0</v>
      </c>
      <c r="S1063" s="31">
        <f>Calculations!R1041</f>
        <v>0</v>
      </c>
      <c r="T1063" s="31">
        <f>Calculations!AA1041</f>
        <v>0</v>
      </c>
      <c r="U1063" s="31">
        <f>Calculations!AE1041</f>
        <v>0</v>
      </c>
      <c r="V1063" s="31">
        <f>Calculations!AB1041</f>
        <v>0</v>
      </c>
      <c r="W1063" s="31">
        <f>Calculations!AF1041</f>
        <v>0</v>
      </c>
      <c r="X1063" s="31">
        <f>Calculations!AC1041</f>
        <v>0</v>
      </c>
      <c r="Y1063" s="31">
        <f>Calculations!AG1041</f>
        <v>0</v>
      </c>
      <c r="Z1063" s="31">
        <f>Calculations!AD1041</f>
        <v>0</v>
      </c>
      <c r="AA1063" s="31">
        <f>Calculations!AH1041</f>
        <v>0</v>
      </c>
      <c r="AB1063" s="15" t="s">
        <v>64</v>
      </c>
      <c r="AC1063" s="14" t="s">
        <v>2099</v>
      </c>
      <c r="AD1063" s="22" t="s">
        <v>2107</v>
      </c>
      <c r="AE1063" s="22" t="s">
        <v>2102</v>
      </c>
      <c r="AF1063" s="22"/>
      <c r="AG1063" s="14" t="s">
        <v>2122</v>
      </c>
    </row>
    <row r="1064" spans="2:33" ht="37.5" x14ac:dyDescent="0.25">
      <c r="B1064" s="54" t="str">
        <f>Calculations!A1042</f>
        <v>T60</v>
      </c>
      <c r="C1064" s="14" t="str">
        <f>Calculations!B1042</f>
        <v>10/12 Long Street, Tetbury</v>
      </c>
      <c r="D1064" s="9" t="str">
        <f>Calculations!C1042</f>
        <v>Housing</v>
      </c>
      <c r="E1064" s="31">
        <f>Calculations!D1042</f>
        <v>9.4E-2</v>
      </c>
      <c r="F1064" s="31">
        <f>Calculations!H1042</f>
        <v>9.4E-2</v>
      </c>
      <c r="G1064" s="31">
        <f>Calculations!L1042</f>
        <v>100</v>
      </c>
      <c r="H1064" s="31">
        <f>Calculations!G1042</f>
        <v>0</v>
      </c>
      <c r="I1064" s="31">
        <f>Calculations!K1042</f>
        <v>0</v>
      </c>
      <c r="J1064" s="31">
        <f>Calculations!F1042</f>
        <v>0</v>
      </c>
      <c r="K1064" s="31">
        <f>Calculations!J1042</f>
        <v>0</v>
      </c>
      <c r="L1064" s="31">
        <f>Calculations!E1042</f>
        <v>0</v>
      </c>
      <c r="M1064" s="31">
        <f>Calculations!I1042</f>
        <v>0</v>
      </c>
      <c r="N1064" s="31">
        <f>Calculations!P1042</f>
        <v>0</v>
      </c>
      <c r="O1064" s="31">
        <f>Calculations!U1042</f>
        <v>0</v>
      </c>
      <c r="P1064" s="31">
        <f>Calculations!N1042</f>
        <v>0</v>
      </c>
      <c r="Q1064" s="31">
        <f>Calculations!S1042</f>
        <v>0</v>
      </c>
      <c r="R1064" s="31">
        <f>Calculations!M1042</f>
        <v>0</v>
      </c>
      <c r="S1064" s="31">
        <f>Calculations!R1042</f>
        <v>0</v>
      </c>
      <c r="T1064" s="31">
        <f>Calculations!AA1042</f>
        <v>0</v>
      </c>
      <c r="U1064" s="31">
        <f>Calculations!AE1042</f>
        <v>0</v>
      </c>
      <c r="V1064" s="31">
        <f>Calculations!AB1042</f>
        <v>0</v>
      </c>
      <c r="W1064" s="31">
        <f>Calculations!AF1042</f>
        <v>0</v>
      </c>
      <c r="X1064" s="31">
        <f>Calculations!AC1042</f>
        <v>0</v>
      </c>
      <c r="Y1064" s="31">
        <f>Calculations!AG1042</f>
        <v>0</v>
      </c>
      <c r="Z1064" s="31">
        <f>Calculations!AD1042</f>
        <v>0</v>
      </c>
      <c r="AA1064" s="31">
        <f>Calculations!AH1042</f>
        <v>0</v>
      </c>
      <c r="AB1064" s="15" t="s">
        <v>64</v>
      </c>
      <c r="AC1064" s="14" t="s">
        <v>2099</v>
      </c>
      <c r="AD1064" s="22" t="s">
        <v>2107</v>
      </c>
      <c r="AE1064" s="22" t="s">
        <v>2102</v>
      </c>
      <c r="AF1064" s="22"/>
      <c r="AG1064" s="14" t="s">
        <v>2122</v>
      </c>
    </row>
    <row r="1065" spans="2:33" ht="37.5" x14ac:dyDescent="0.25">
      <c r="B1065" s="54" t="str">
        <f>Calculations!A1043</f>
        <v>T61</v>
      </c>
      <c r="C1065" s="14" t="str">
        <f>Calculations!B1043</f>
        <v>Autonumis Site</v>
      </c>
      <c r="D1065" s="9" t="str">
        <f>Calculations!C1043</f>
        <v>Housing</v>
      </c>
      <c r="E1065" s="31">
        <f>Calculations!D1043</f>
        <v>2.0880000000000001</v>
      </c>
      <c r="F1065" s="31">
        <f>Calculations!H1043</f>
        <v>2.0880000000000001</v>
      </c>
      <c r="G1065" s="31">
        <f>Calculations!L1043</f>
        <v>100</v>
      </c>
      <c r="H1065" s="31">
        <f>Calculations!G1043</f>
        <v>0</v>
      </c>
      <c r="I1065" s="31">
        <f>Calculations!K1043</f>
        <v>0</v>
      </c>
      <c r="J1065" s="31">
        <f>Calculations!F1043</f>
        <v>0</v>
      </c>
      <c r="K1065" s="31">
        <f>Calculations!J1043</f>
        <v>0</v>
      </c>
      <c r="L1065" s="31">
        <f>Calculations!E1043</f>
        <v>0</v>
      </c>
      <c r="M1065" s="31">
        <f>Calculations!I1043</f>
        <v>0</v>
      </c>
      <c r="N1065" s="31">
        <f>Calculations!P1043</f>
        <v>0.02</v>
      </c>
      <c r="O1065" s="31">
        <f>Calculations!U1043</f>
        <v>0.95785440613026818</v>
      </c>
      <c r="P1065" s="31">
        <f>Calculations!N1043</f>
        <v>0</v>
      </c>
      <c r="Q1065" s="31">
        <f>Calculations!S1043</f>
        <v>0</v>
      </c>
      <c r="R1065" s="31">
        <f>Calculations!M1043</f>
        <v>0</v>
      </c>
      <c r="S1065" s="31">
        <f>Calculations!R1043</f>
        <v>0</v>
      </c>
      <c r="T1065" s="31">
        <f>Calculations!AA1043</f>
        <v>0</v>
      </c>
      <c r="U1065" s="31">
        <f>Calculations!AE1043</f>
        <v>0</v>
      </c>
      <c r="V1065" s="31">
        <f>Calculations!AB1043</f>
        <v>0</v>
      </c>
      <c r="W1065" s="31">
        <f>Calculations!AF1043</f>
        <v>0</v>
      </c>
      <c r="X1065" s="31">
        <f>Calculations!AC1043</f>
        <v>0</v>
      </c>
      <c r="Y1065" s="31">
        <f>Calculations!AG1043</f>
        <v>0</v>
      </c>
      <c r="Z1065" s="31">
        <f>Calculations!AD1043</f>
        <v>0</v>
      </c>
      <c r="AA1065" s="31">
        <f>Calculations!AH1043</f>
        <v>0</v>
      </c>
      <c r="AB1065" s="15" t="s">
        <v>64</v>
      </c>
      <c r="AC1065" s="14" t="s">
        <v>2098</v>
      </c>
      <c r="AD1065" s="22" t="s">
        <v>2106</v>
      </c>
      <c r="AE1065" s="22" t="s">
        <v>2101</v>
      </c>
      <c r="AF1065" s="22"/>
      <c r="AG1065" s="14" t="s">
        <v>2121</v>
      </c>
    </row>
    <row r="1066" spans="2:33" ht="37.5" x14ac:dyDescent="0.25">
      <c r="B1066" s="54" t="str">
        <f>Calculations!A1044</f>
        <v>T62</v>
      </c>
      <c r="C1066" s="14" t="str">
        <f>Calculations!B1044</f>
        <v>Land adjacent to 28 Cirencester Road</v>
      </c>
      <c r="D1066" s="9" t="str">
        <f>Calculations!C1044</f>
        <v>Housing</v>
      </c>
      <c r="E1066" s="31">
        <f>Calculations!D1044</f>
        <v>0.35</v>
      </c>
      <c r="F1066" s="31">
        <f>Calculations!H1044</f>
        <v>0.35</v>
      </c>
      <c r="G1066" s="31">
        <f>Calculations!L1044</f>
        <v>100</v>
      </c>
      <c r="H1066" s="31">
        <f>Calculations!G1044</f>
        <v>0</v>
      </c>
      <c r="I1066" s="31">
        <f>Calculations!K1044</f>
        <v>0</v>
      </c>
      <c r="J1066" s="31">
        <f>Calculations!F1044</f>
        <v>0</v>
      </c>
      <c r="K1066" s="31">
        <f>Calculations!J1044</f>
        <v>0</v>
      </c>
      <c r="L1066" s="31">
        <f>Calculations!E1044</f>
        <v>0</v>
      </c>
      <c r="M1066" s="31">
        <f>Calculations!I1044</f>
        <v>0</v>
      </c>
      <c r="N1066" s="31">
        <f>Calculations!P1044</f>
        <v>0</v>
      </c>
      <c r="O1066" s="31">
        <f>Calculations!U1044</f>
        <v>0</v>
      </c>
      <c r="P1066" s="31">
        <f>Calculations!N1044</f>
        <v>0</v>
      </c>
      <c r="Q1066" s="31">
        <f>Calculations!S1044</f>
        <v>0</v>
      </c>
      <c r="R1066" s="31">
        <f>Calculations!M1044</f>
        <v>0</v>
      </c>
      <c r="S1066" s="31">
        <f>Calculations!R1044</f>
        <v>0</v>
      </c>
      <c r="T1066" s="31">
        <f>Calculations!AA1044</f>
        <v>0</v>
      </c>
      <c r="U1066" s="31">
        <f>Calculations!AE1044</f>
        <v>0</v>
      </c>
      <c r="V1066" s="31">
        <f>Calculations!AB1044</f>
        <v>0</v>
      </c>
      <c r="W1066" s="31">
        <f>Calculations!AF1044</f>
        <v>0</v>
      </c>
      <c r="X1066" s="31">
        <f>Calculations!AC1044</f>
        <v>0</v>
      </c>
      <c r="Y1066" s="31">
        <f>Calculations!AG1044</f>
        <v>0</v>
      </c>
      <c r="Z1066" s="31">
        <f>Calculations!AD1044</f>
        <v>0</v>
      </c>
      <c r="AA1066" s="31">
        <f>Calculations!AH1044</f>
        <v>0</v>
      </c>
      <c r="AB1066" s="15" t="s">
        <v>64</v>
      </c>
      <c r="AC1066" s="14" t="s">
        <v>2099</v>
      </c>
      <c r="AD1066" s="22" t="s">
        <v>2107</v>
      </c>
      <c r="AE1066" s="22" t="s">
        <v>2102</v>
      </c>
      <c r="AF1066" s="22"/>
      <c r="AG1066" s="14" t="s">
        <v>2122</v>
      </c>
    </row>
    <row r="1067" spans="2:33" ht="25" x14ac:dyDescent="0.25">
      <c r="B1067" s="54" t="str">
        <f>Calculations!A1045</f>
        <v>T63A</v>
      </c>
      <c r="C1067" s="14" t="str">
        <f>Calculations!B1045</f>
        <v>Priory Industrial Estate</v>
      </c>
      <c r="D1067" s="9" t="str">
        <f>Calculations!C1045</f>
        <v>Housing</v>
      </c>
      <c r="E1067" s="31">
        <f>Calculations!D1045</f>
        <v>0.309</v>
      </c>
      <c r="F1067" s="31">
        <f>Calculations!H1045</f>
        <v>0.309</v>
      </c>
      <c r="G1067" s="31">
        <f>Calculations!L1045</f>
        <v>100</v>
      </c>
      <c r="H1067" s="31">
        <f>Calculations!G1045</f>
        <v>0</v>
      </c>
      <c r="I1067" s="31">
        <f>Calculations!K1045</f>
        <v>0</v>
      </c>
      <c r="J1067" s="31">
        <f>Calculations!F1045</f>
        <v>0</v>
      </c>
      <c r="K1067" s="31">
        <f>Calculations!J1045</f>
        <v>0</v>
      </c>
      <c r="L1067" s="31">
        <f>Calculations!E1045</f>
        <v>0</v>
      </c>
      <c r="M1067" s="31">
        <f>Calculations!I1045</f>
        <v>0</v>
      </c>
      <c r="N1067" s="31">
        <f>Calculations!P1045</f>
        <v>5.0000000000000001E-3</v>
      </c>
      <c r="O1067" s="31">
        <f>Calculations!U1045</f>
        <v>1.6181229773462786</v>
      </c>
      <c r="P1067" s="31">
        <f>Calculations!N1045</f>
        <v>3.0000000000000001E-3</v>
      </c>
      <c r="Q1067" s="31">
        <f>Calculations!S1045</f>
        <v>0.97087378640776711</v>
      </c>
      <c r="R1067" s="31">
        <f>Calculations!M1045</f>
        <v>0</v>
      </c>
      <c r="S1067" s="31">
        <f>Calculations!R1045</f>
        <v>0</v>
      </c>
      <c r="T1067" s="31">
        <f>Calculations!AA1045</f>
        <v>0</v>
      </c>
      <c r="U1067" s="31">
        <f>Calculations!AE1045</f>
        <v>0</v>
      </c>
      <c r="V1067" s="31">
        <f>Calculations!AB1045</f>
        <v>0</v>
      </c>
      <c r="W1067" s="31">
        <f>Calculations!AF1045</f>
        <v>0</v>
      </c>
      <c r="X1067" s="31">
        <f>Calculations!AC1045</f>
        <v>0</v>
      </c>
      <c r="Y1067" s="31">
        <f>Calculations!AG1045</f>
        <v>0</v>
      </c>
      <c r="Z1067" s="31">
        <f>Calculations!AD1045</f>
        <v>0</v>
      </c>
      <c r="AA1067" s="31">
        <f>Calculations!AH1045</f>
        <v>0</v>
      </c>
      <c r="AB1067" s="15" t="s">
        <v>64</v>
      </c>
      <c r="AC1067" s="14" t="s">
        <v>2097</v>
      </c>
      <c r="AD1067" s="22" t="s">
        <v>2119</v>
      </c>
      <c r="AE1067" s="22" t="s">
        <v>2120</v>
      </c>
      <c r="AF1067" s="22"/>
      <c r="AG1067" s="14" t="s">
        <v>2124</v>
      </c>
    </row>
    <row r="1068" spans="2:33" ht="25" x14ac:dyDescent="0.25">
      <c r="B1068" s="54" t="str">
        <f>Calculations!A1046</f>
        <v>T63B</v>
      </c>
      <c r="C1068" s="14" t="str">
        <f>Calculations!B1046</f>
        <v>Priory Industrial Estate</v>
      </c>
      <c r="D1068" s="9" t="str">
        <f>Calculations!C1046</f>
        <v>Housing</v>
      </c>
      <c r="E1068" s="31">
        <f>Calculations!D1046</f>
        <v>0.39400000000000002</v>
      </c>
      <c r="F1068" s="31">
        <f>Calculations!H1046</f>
        <v>0.39400000000000002</v>
      </c>
      <c r="G1068" s="31">
        <f>Calculations!L1046</f>
        <v>100</v>
      </c>
      <c r="H1068" s="31">
        <f>Calculations!G1046</f>
        <v>0</v>
      </c>
      <c r="I1068" s="31">
        <f>Calculations!K1046</f>
        <v>0</v>
      </c>
      <c r="J1068" s="31">
        <f>Calculations!F1046</f>
        <v>0</v>
      </c>
      <c r="K1068" s="31">
        <f>Calculations!J1046</f>
        <v>0</v>
      </c>
      <c r="L1068" s="31">
        <f>Calculations!E1046</f>
        <v>0</v>
      </c>
      <c r="M1068" s="31">
        <f>Calculations!I1046</f>
        <v>0</v>
      </c>
      <c r="N1068" s="31">
        <f>Calculations!P1046</f>
        <v>1.7999999999999999E-2</v>
      </c>
      <c r="O1068" s="31">
        <f>Calculations!U1046</f>
        <v>4.5685279187817249</v>
      </c>
      <c r="P1068" s="31">
        <f>Calculations!N1046</f>
        <v>1.2E-2</v>
      </c>
      <c r="Q1068" s="31">
        <f>Calculations!S1046</f>
        <v>3.0456852791878171</v>
      </c>
      <c r="R1068" s="31">
        <f>Calculations!M1046</f>
        <v>0</v>
      </c>
      <c r="S1068" s="31">
        <f>Calculations!R1046</f>
        <v>0</v>
      </c>
      <c r="T1068" s="31">
        <f>Calculations!AA1046</f>
        <v>0</v>
      </c>
      <c r="U1068" s="31">
        <f>Calculations!AE1046</f>
        <v>0</v>
      </c>
      <c r="V1068" s="31">
        <f>Calculations!AB1046</f>
        <v>0</v>
      </c>
      <c r="W1068" s="31">
        <f>Calculations!AF1046</f>
        <v>0</v>
      </c>
      <c r="X1068" s="31">
        <f>Calculations!AC1046</f>
        <v>0</v>
      </c>
      <c r="Y1068" s="31">
        <f>Calculations!AG1046</f>
        <v>0</v>
      </c>
      <c r="Z1068" s="31">
        <f>Calculations!AD1046</f>
        <v>0</v>
      </c>
      <c r="AA1068" s="31">
        <f>Calculations!AH1046</f>
        <v>0</v>
      </c>
      <c r="AB1068" s="15" t="s">
        <v>64</v>
      </c>
      <c r="AC1068" s="14" t="s">
        <v>2097</v>
      </c>
      <c r="AD1068" s="22" t="s">
        <v>2119</v>
      </c>
      <c r="AE1068" s="22" t="s">
        <v>2120</v>
      </c>
      <c r="AF1068" s="22"/>
      <c r="AG1068" s="14" t="s">
        <v>2124</v>
      </c>
    </row>
    <row r="1069" spans="2:33" ht="37.5" x14ac:dyDescent="0.25">
      <c r="B1069" s="54" t="str">
        <f>Calculations!A1047</f>
        <v>T63C</v>
      </c>
      <c r="C1069" s="14" t="str">
        <f>Calculations!B1047</f>
        <v>Priory Industrial Estate</v>
      </c>
      <c r="D1069" s="9" t="str">
        <f>Calculations!C1047</f>
        <v>Housing</v>
      </c>
      <c r="E1069" s="31">
        <f>Calculations!D1047</f>
        <v>0.64600000000000002</v>
      </c>
      <c r="F1069" s="31">
        <f>Calculations!H1047</f>
        <v>0.64600000000000002</v>
      </c>
      <c r="G1069" s="31">
        <f>Calculations!L1047</f>
        <v>100</v>
      </c>
      <c r="H1069" s="31">
        <f>Calculations!G1047</f>
        <v>0</v>
      </c>
      <c r="I1069" s="31">
        <f>Calculations!K1047</f>
        <v>0</v>
      </c>
      <c r="J1069" s="31">
        <f>Calculations!F1047</f>
        <v>0</v>
      </c>
      <c r="K1069" s="31">
        <f>Calculations!J1047</f>
        <v>0</v>
      </c>
      <c r="L1069" s="31">
        <f>Calculations!E1047</f>
        <v>0</v>
      </c>
      <c r="M1069" s="31">
        <f>Calculations!I1047</f>
        <v>0</v>
      </c>
      <c r="N1069" s="31">
        <f>Calculations!P1047</f>
        <v>0.01</v>
      </c>
      <c r="O1069" s="31">
        <f>Calculations!U1047</f>
        <v>1.5479876160990713</v>
      </c>
      <c r="P1069" s="31">
        <f>Calculations!N1047</f>
        <v>0</v>
      </c>
      <c r="Q1069" s="31">
        <f>Calculations!S1047</f>
        <v>0</v>
      </c>
      <c r="R1069" s="31">
        <f>Calculations!M1047</f>
        <v>0</v>
      </c>
      <c r="S1069" s="31">
        <f>Calculations!R1047</f>
        <v>0</v>
      </c>
      <c r="T1069" s="31">
        <f>Calculations!AA1047</f>
        <v>0</v>
      </c>
      <c r="U1069" s="31">
        <f>Calculations!AE1047</f>
        <v>0</v>
      </c>
      <c r="V1069" s="31">
        <f>Calculations!AB1047</f>
        <v>0</v>
      </c>
      <c r="W1069" s="31">
        <f>Calculations!AF1047</f>
        <v>0</v>
      </c>
      <c r="X1069" s="31">
        <f>Calculations!AC1047</f>
        <v>0</v>
      </c>
      <c r="Y1069" s="31">
        <f>Calculations!AG1047</f>
        <v>0</v>
      </c>
      <c r="Z1069" s="31">
        <f>Calculations!AD1047</f>
        <v>0</v>
      </c>
      <c r="AA1069" s="31">
        <f>Calculations!AH1047</f>
        <v>0</v>
      </c>
      <c r="AB1069" s="15" t="s">
        <v>64</v>
      </c>
      <c r="AC1069" s="14" t="s">
        <v>2098</v>
      </c>
      <c r="AD1069" s="22" t="s">
        <v>2106</v>
      </c>
      <c r="AE1069" s="22" t="s">
        <v>2101</v>
      </c>
      <c r="AF1069" s="22"/>
      <c r="AG1069" s="14" t="s">
        <v>2121</v>
      </c>
    </row>
    <row r="1070" spans="2:33" ht="25" x14ac:dyDescent="0.25">
      <c r="B1070" s="54" t="str">
        <f>Calculations!A1048</f>
        <v>T64</v>
      </c>
      <c r="C1070" s="14" t="str">
        <f>Calculations!B1048</f>
        <v>Land south of The Priory between Park Close and Love Lane</v>
      </c>
      <c r="D1070" s="9" t="str">
        <f>Calculations!C1048</f>
        <v>Housing</v>
      </c>
      <c r="E1070" s="31">
        <f>Calculations!D1048</f>
        <v>0.92800000000000005</v>
      </c>
      <c r="F1070" s="31">
        <f>Calculations!H1048</f>
        <v>0.92800000000000005</v>
      </c>
      <c r="G1070" s="31">
        <f>Calculations!L1048</f>
        <v>100</v>
      </c>
      <c r="H1070" s="31">
        <f>Calculations!G1048</f>
        <v>0</v>
      </c>
      <c r="I1070" s="31">
        <f>Calculations!K1048</f>
        <v>0</v>
      </c>
      <c r="J1070" s="31">
        <f>Calculations!F1048</f>
        <v>0</v>
      </c>
      <c r="K1070" s="31">
        <f>Calculations!J1048</f>
        <v>0</v>
      </c>
      <c r="L1070" s="31">
        <f>Calculations!E1048</f>
        <v>0</v>
      </c>
      <c r="M1070" s="31">
        <f>Calculations!I1048</f>
        <v>0</v>
      </c>
      <c r="N1070" s="31">
        <f>Calculations!P1048</f>
        <v>0.127</v>
      </c>
      <c r="O1070" s="31">
        <f>Calculations!U1048</f>
        <v>13.685344827586206</v>
      </c>
      <c r="P1070" s="31">
        <f>Calculations!N1048</f>
        <v>5.8000000000000003E-2</v>
      </c>
      <c r="Q1070" s="31">
        <f>Calculations!S1048</f>
        <v>6.25</v>
      </c>
      <c r="R1070" s="31">
        <f>Calculations!M1048</f>
        <v>0.104</v>
      </c>
      <c r="S1070" s="31">
        <f>Calculations!R1048</f>
        <v>11.206896551724137</v>
      </c>
      <c r="T1070" s="31">
        <f>Calculations!AA1048</f>
        <v>0</v>
      </c>
      <c r="U1070" s="31">
        <f>Calculations!AE1048</f>
        <v>0</v>
      </c>
      <c r="V1070" s="31">
        <f>Calculations!AB1048</f>
        <v>0</v>
      </c>
      <c r="W1070" s="31">
        <f>Calculations!AF1048</f>
        <v>0</v>
      </c>
      <c r="X1070" s="31">
        <f>Calculations!AC1048</f>
        <v>0</v>
      </c>
      <c r="Y1070" s="31">
        <f>Calculations!AG1048</f>
        <v>0</v>
      </c>
      <c r="Z1070" s="31">
        <f>Calculations!AD1048</f>
        <v>0</v>
      </c>
      <c r="AA1070" s="31">
        <f>Calculations!AH1048</f>
        <v>0</v>
      </c>
      <c r="AB1070" s="15" t="s">
        <v>64</v>
      </c>
      <c r="AC1070" s="14" t="s">
        <v>2097</v>
      </c>
      <c r="AD1070" s="22" t="s">
        <v>2119</v>
      </c>
      <c r="AE1070" s="22" t="s">
        <v>2120</v>
      </c>
      <c r="AF1070" s="22"/>
      <c r="AG1070" s="14" t="s">
        <v>2124</v>
      </c>
    </row>
    <row r="1071" spans="2:33" ht="37.5" x14ac:dyDescent="0.25">
      <c r="B1071" s="54" t="str">
        <f>Calculations!A1049</f>
        <v>T65</v>
      </c>
      <c r="C1071" s="14" t="str">
        <f>Calculations!B1049</f>
        <v>Lyndhurst, Bath Road</v>
      </c>
      <c r="D1071" s="9" t="str">
        <f>Calculations!C1049</f>
        <v>Housing</v>
      </c>
      <c r="E1071" s="31">
        <f>Calculations!D1049</f>
        <v>0.16700000000000001</v>
      </c>
      <c r="F1071" s="31">
        <f>Calculations!H1049</f>
        <v>0.16700000000000001</v>
      </c>
      <c r="G1071" s="31">
        <f>Calculations!L1049</f>
        <v>100</v>
      </c>
      <c r="H1071" s="31">
        <f>Calculations!G1049</f>
        <v>0</v>
      </c>
      <c r="I1071" s="31">
        <f>Calculations!K1049</f>
        <v>0</v>
      </c>
      <c r="J1071" s="31">
        <f>Calculations!F1049</f>
        <v>0</v>
      </c>
      <c r="K1071" s="31">
        <f>Calculations!J1049</f>
        <v>0</v>
      </c>
      <c r="L1071" s="31">
        <f>Calculations!E1049</f>
        <v>0</v>
      </c>
      <c r="M1071" s="31">
        <f>Calculations!I1049</f>
        <v>0</v>
      </c>
      <c r="N1071" s="31">
        <f>Calculations!P1049</f>
        <v>0</v>
      </c>
      <c r="O1071" s="31">
        <f>Calculations!U1049</f>
        <v>0</v>
      </c>
      <c r="P1071" s="31">
        <f>Calculations!N1049</f>
        <v>0</v>
      </c>
      <c r="Q1071" s="31">
        <f>Calculations!S1049</f>
        <v>0</v>
      </c>
      <c r="R1071" s="31">
        <f>Calculations!M1049</f>
        <v>0</v>
      </c>
      <c r="S1071" s="31">
        <f>Calculations!R1049</f>
        <v>0</v>
      </c>
      <c r="T1071" s="31">
        <f>Calculations!AA1049</f>
        <v>0</v>
      </c>
      <c r="U1071" s="31">
        <f>Calculations!AE1049</f>
        <v>0</v>
      </c>
      <c r="V1071" s="31">
        <f>Calculations!AB1049</f>
        <v>0</v>
      </c>
      <c r="W1071" s="31">
        <f>Calculations!AF1049</f>
        <v>0</v>
      </c>
      <c r="X1071" s="31">
        <f>Calculations!AC1049</f>
        <v>0</v>
      </c>
      <c r="Y1071" s="31">
        <f>Calculations!AG1049</f>
        <v>0</v>
      </c>
      <c r="Z1071" s="31">
        <f>Calculations!AD1049</f>
        <v>0</v>
      </c>
      <c r="AA1071" s="31">
        <f>Calculations!AH1049</f>
        <v>0</v>
      </c>
      <c r="AB1071" s="15" t="s">
        <v>64</v>
      </c>
      <c r="AC1071" s="14" t="s">
        <v>2099</v>
      </c>
      <c r="AD1071" s="22" t="s">
        <v>2107</v>
      </c>
      <c r="AE1071" s="22" t="s">
        <v>2102</v>
      </c>
      <c r="AF1071" s="22"/>
      <c r="AG1071" s="14" t="s">
        <v>2122</v>
      </c>
    </row>
    <row r="1072" spans="2:33" ht="37.5" x14ac:dyDescent="0.25">
      <c r="B1072" s="54" t="str">
        <f>Calculations!A1050</f>
        <v>T66</v>
      </c>
      <c r="C1072" s="14" t="str">
        <f>Calculations!B1050</f>
        <v>Former Pegler's Garage, London Road</v>
      </c>
      <c r="D1072" s="9" t="str">
        <f>Calculations!C1050</f>
        <v>Housing</v>
      </c>
      <c r="E1072" s="31">
        <f>Calculations!D1050</f>
        <v>3.2000000000000001E-2</v>
      </c>
      <c r="F1072" s="31">
        <f>Calculations!H1050</f>
        <v>3.2000000000000001E-2</v>
      </c>
      <c r="G1072" s="31">
        <f>Calculations!L1050</f>
        <v>100</v>
      </c>
      <c r="H1072" s="31">
        <f>Calculations!G1050</f>
        <v>0</v>
      </c>
      <c r="I1072" s="31">
        <f>Calculations!K1050</f>
        <v>0</v>
      </c>
      <c r="J1072" s="31">
        <f>Calculations!F1050</f>
        <v>0</v>
      </c>
      <c r="K1072" s="31">
        <f>Calculations!J1050</f>
        <v>0</v>
      </c>
      <c r="L1072" s="31">
        <f>Calculations!E1050</f>
        <v>0</v>
      </c>
      <c r="M1072" s="31">
        <f>Calculations!I1050</f>
        <v>0</v>
      </c>
      <c r="N1072" s="31">
        <f>Calculations!P1050</f>
        <v>0</v>
      </c>
      <c r="O1072" s="31">
        <f>Calculations!U1050</f>
        <v>0</v>
      </c>
      <c r="P1072" s="31">
        <f>Calculations!N1050</f>
        <v>0</v>
      </c>
      <c r="Q1072" s="31">
        <f>Calculations!S1050</f>
        <v>0</v>
      </c>
      <c r="R1072" s="31">
        <f>Calculations!M1050</f>
        <v>0</v>
      </c>
      <c r="S1072" s="31">
        <f>Calculations!R1050</f>
        <v>0</v>
      </c>
      <c r="T1072" s="31">
        <f>Calculations!AA1050</f>
        <v>0</v>
      </c>
      <c r="U1072" s="31">
        <f>Calculations!AE1050</f>
        <v>0</v>
      </c>
      <c r="V1072" s="31">
        <f>Calculations!AB1050</f>
        <v>0</v>
      </c>
      <c r="W1072" s="31">
        <f>Calculations!AF1050</f>
        <v>0</v>
      </c>
      <c r="X1072" s="31">
        <f>Calculations!AC1050</f>
        <v>0</v>
      </c>
      <c r="Y1072" s="31">
        <f>Calculations!AG1050</f>
        <v>0</v>
      </c>
      <c r="Z1072" s="31">
        <f>Calculations!AD1050</f>
        <v>0</v>
      </c>
      <c r="AA1072" s="31">
        <f>Calculations!AH1050</f>
        <v>0</v>
      </c>
      <c r="AB1072" s="15" t="s">
        <v>64</v>
      </c>
      <c r="AC1072" s="14" t="s">
        <v>2099</v>
      </c>
      <c r="AD1072" s="22" t="s">
        <v>2107</v>
      </c>
      <c r="AE1072" s="22" t="s">
        <v>2102</v>
      </c>
      <c r="AF1072" s="22"/>
      <c r="AG1072" s="14" t="s">
        <v>2122</v>
      </c>
    </row>
    <row r="1073" spans="2:33" ht="37.5" x14ac:dyDescent="0.25">
      <c r="B1073" s="54" t="str">
        <f>Calculations!A1051</f>
        <v>T67</v>
      </c>
      <c r="C1073" s="14" t="str">
        <f>Calculations!B1051</f>
        <v>Land off Quercus Park</v>
      </c>
      <c r="D1073" s="9" t="str">
        <f>Calculations!C1051</f>
        <v>Housing</v>
      </c>
      <c r="E1073" s="31">
        <f>Calculations!D1051</f>
        <v>1.978</v>
      </c>
      <c r="F1073" s="31">
        <f>Calculations!H1051</f>
        <v>1.978</v>
      </c>
      <c r="G1073" s="31">
        <f>Calculations!L1051</f>
        <v>100</v>
      </c>
      <c r="H1073" s="31">
        <f>Calculations!G1051</f>
        <v>0</v>
      </c>
      <c r="I1073" s="31">
        <f>Calculations!K1051</f>
        <v>0</v>
      </c>
      <c r="J1073" s="31">
        <f>Calculations!F1051</f>
        <v>0</v>
      </c>
      <c r="K1073" s="31">
        <f>Calculations!J1051</f>
        <v>0</v>
      </c>
      <c r="L1073" s="31">
        <f>Calculations!E1051</f>
        <v>0</v>
      </c>
      <c r="M1073" s="31">
        <f>Calculations!I1051</f>
        <v>0</v>
      </c>
      <c r="N1073" s="31">
        <f>Calculations!P1051</f>
        <v>0</v>
      </c>
      <c r="O1073" s="31">
        <f>Calculations!U1051</f>
        <v>0</v>
      </c>
      <c r="P1073" s="31">
        <f>Calculations!N1051</f>
        <v>0</v>
      </c>
      <c r="Q1073" s="31">
        <f>Calculations!S1051</f>
        <v>0</v>
      </c>
      <c r="R1073" s="31">
        <f>Calculations!M1051</f>
        <v>0</v>
      </c>
      <c r="S1073" s="31">
        <f>Calculations!R1051</f>
        <v>0</v>
      </c>
      <c r="T1073" s="31">
        <f>Calculations!AA1051</f>
        <v>0</v>
      </c>
      <c r="U1073" s="31">
        <f>Calculations!AE1051</f>
        <v>0</v>
      </c>
      <c r="V1073" s="31">
        <f>Calculations!AB1051</f>
        <v>0</v>
      </c>
      <c r="W1073" s="31">
        <f>Calculations!AF1051</f>
        <v>0</v>
      </c>
      <c r="X1073" s="31">
        <f>Calculations!AC1051</f>
        <v>0</v>
      </c>
      <c r="Y1073" s="31">
        <f>Calculations!AG1051</f>
        <v>0</v>
      </c>
      <c r="Z1073" s="31">
        <f>Calculations!AD1051</f>
        <v>0</v>
      </c>
      <c r="AA1073" s="31">
        <f>Calculations!AH1051</f>
        <v>0</v>
      </c>
      <c r="AB1073" s="15" t="s">
        <v>64</v>
      </c>
      <c r="AC1073" s="14" t="s">
        <v>2098</v>
      </c>
      <c r="AD1073" s="22" t="s">
        <v>2106</v>
      </c>
      <c r="AE1073" s="22" t="s">
        <v>2101</v>
      </c>
      <c r="AF1073" s="22"/>
      <c r="AG1073" s="14" t="s">
        <v>2121</v>
      </c>
    </row>
    <row r="1074" spans="2:33" ht="37.5" x14ac:dyDescent="0.25">
      <c r="B1074" s="54" t="str">
        <f>Calculations!A1052</f>
        <v>T68</v>
      </c>
      <c r="C1074" s="14" t="str">
        <f>Calculations!B1052</f>
        <v>Land at Cutwell Farm, Cutwell</v>
      </c>
      <c r="D1074" s="9" t="str">
        <f>Calculations!C1052</f>
        <v>Housing</v>
      </c>
      <c r="E1074" s="31">
        <f>Calculations!D1052</f>
        <v>0.17299999999999999</v>
      </c>
      <c r="F1074" s="31">
        <f>Calculations!H1052</f>
        <v>0.17299999999999999</v>
      </c>
      <c r="G1074" s="31">
        <f>Calculations!L1052</f>
        <v>100</v>
      </c>
      <c r="H1074" s="31">
        <f>Calculations!G1052</f>
        <v>0</v>
      </c>
      <c r="I1074" s="31">
        <f>Calculations!K1052</f>
        <v>0</v>
      </c>
      <c r="J1074" s="31">
        <f>Calculations!F1052</f>
        <v>0</v>
      </c>
      <c r="K1074" s="31">
        <f>Calculations!J1052</f>
        <v>0</v>
      </c>
      <c r="L1074" s="31">
        <f>Calculations!E1052</f>
        <v>0</v>
      </c>
      <c r="M1074" s="31">
        <f>Calculations!I1052</f>
        <v>0</v>
      </c>
      <c r="N1074" s="31">
        <f>Calculations!P1052</f>
        <v>6.0000000000000001E-3</v>
      </c>
      <c r="O1074" s="31">
        <f>Calculations!U1052</f>
        <v>3.4682080924855496</v>
      </c>
      <c r="P1074" s="31">
        <f>Calculations!N1052</f>
        <v>0</v>
      </c>
      <c r="Q1074" s="31">
        <f>Calculations!S1052</f>
        <v>0</v>
      </c>
      <c r="R1074" s="31">
        <f>Calculations!M1052</f>
        <v>0</v>
      </c>
      <c r="S1074" s="31">
        <f>Calculations!R1052</f>
        <v>0</v>
      </c>
      <c r="T1074" s="31">
        <f>Calculations!AA1052</f>
        <v>0</v>
      </c>
      <c r="U1074" s="31">
        <f>Calculations!AE1052</f>
        <v>0</v>
      </c>
      <c r="V1074" s="31">
        <f>Calculations!AB1052</f>
        <v>0</v>
      </c>
      <c r="W1074" s="31">
        <f>Calculations!AF1052</f>
        <v>0</v>
      </c>
      <c r="X1074" s="31">
        <f>Calculations!AC1052</f>
        <v>0</v>
      </c>
      <c r="Y1074" s="31">
        <f>Calculations!AG1052</f>
        <v>0</v>
      </c>
      <c r="Z1074" s="31">
        <f>Calculations!AD1052</f>
        <v>0</v>
      </c>
      <c r="AA1074" s="31">
        <f>Calculations!AH1052</f>
        <v>0</v>
      </c>
      <c r="AB1074" s="15" t="s">
        <v>64</v>
      </c>
      <c r="AC1074" s="14" t="s">
        <v>2098</v>
      </c>
      <c r="AD1074" s="22" t="s">
        <v>2106</v>
      </c>
      <c r="AE1074" s="22" t="s">
        <v>2101</v>
      </c>
      <c r="AF1074" s="22"/>
      <c r="AG1074" s="14" t="s">
        <v>2121</v>
      </c>
    </row>
    <row r="1075" spans="2:33" ht="37.5" x14ac:dyDescent="0.25">
      <c r="B1075" s="54" t="str">
        <f>Calculations!A1053</f>
        <v>T69</v>
      </c>
      <c r="C1075" s="14" t="str">
        <f>Calculations!B1053</f>
        <v>Wells Masonry, Ilsom Farm, Cirencester Road</v>
      </c>
      <c r="D1075" s="9" t="str">
        <f>Calculations!C1053</f>
        <v>Housing</v>
      </c>
      <c r="E1075" s="31">
        <f>Calculations!D1053</f>
        <v>0.753</v>
      </c>
      <c r="F1075" s="31">
        <f>Calculations!H1053</f>
        <v>0.753</v>
      </c>
      <c r="G1075" s="31">
        <f>Calculations!L1053</f>
        <v>100</v>
      </c>
      <c r="H1075" s="31">
        <f>Calculations!G1053</f>
        <v>0</v>
      </c>
      <c r="I1075" s="31">
        <f>Calculations!K1053</f>
        <v>0</v>
      </c>
      <c r="J1075" s="31">
        <f>Calculations!F1053</f>
        <v>0</v>
      </c>
      <c r="K1075" s="31">
        <f>Calculations!J1053</f>
        <v>0</v>
      </c>
      <c r="L1075" s="31">
        <f>Calculations!E1053</f>
        <v>0</v>
      </c>
      <c r="M1075" s="31">
        <f>Calculations!I1053</f>
        <v>0</v>
      </c>
      <c r="N1075" s="31">
        <f>Calculations!P1053</f>
        <v>0</v>
      </c>
      <c r="O1075" s="31">
        <f>Calculations!U1053</f>
        <v>0</v>
      </c>
      <c r="P1075" s="31">
        <f>Calculations!N1053</f>
        <v>0</v>
      </c>
      <c r="Q1075" s="31">
        <f>Calculations!S1053</f>
        <v>0</v>
      </c>
      <c r="R1075" s="31">
        <f>Calculations!M1053</f>
        <v>0</v>
      </c>
      <c r="S1075" s="31">
        <f>Calculations!R1053</f>
        <v>0</v>
      </c>
      <c r="T1075" s="31">
        <f>Calculations!AA1053</f>
        <v>0</v>
      </c>
      <c r="U1075" s="31">
        <f>Calculations!AE1053</f>
        <v>0</v>
      </c>
      <c r="V1075" s="31">
        <f>Calculations!AB1053</f>
        <v>0</v>
      </c>
      <c r="W1075" s="31">
        <f>Calculations!AF1053</f>
        <v>0</v>
      </c>
      <c r="X1075" s="31">
        <f>Calculations!AC1053</f>
        <v>0</v>
      </c>
      <c r="Y1075" s="31">
        <f>Calculations!AG1053</f>
        <v>0</v>
      </c>
      <c r="Z1075" s="31">
        <f>Calculations!AD1053</f>
        <v>0</v>
      </c>
      <c r="AA1075" s="31">
        <f>Calculations!AH1053</f>
        <v>0</v>
      </c>
      <c r="AB1075" s="15" t="s">
        <v>64</v>
      </c>
      <c r="AC1075" s="14" t="s">
        <v>2099</v>
      </c>
      <c r="AD1075" s="22" t="s">
        <v>2107</v>
      </c>
      <c r="AE1075" s="22" t="s">
        <v>2102</v>
      </c>
      <c r="AF1075" s="22"/>
      <c r="AG1075" s="14" t="s">
        <v>2122</v>
      </c>
    </row>
    <row r="1076" spans="2:33" ht="37.5" x14ac:dyDescent="0.25">
      <c r="B1076" s="54" t="str">
        <f>Calculations!A1054</f>
        <v>T70</v>
      </c>
      <c r="C1076" s="14" t="str">
        <f>Calculations!B1054</f>
        <v>Land at Bath Road</v>
      </c>
      <c r="D1076" s="9" t="str">
        <f>Calculations!C1054</f>
        <v>Housing</v>
      </c>
      <c r="E1076" s="31">
        <f>Calculations!D1054</f>
        <v>0.66400000000000003</v>
      </c>
      <c r="F1076" s="31">
        <f>Calculations!H1054</f>
        <v>0.66400000000000003</v>
      </c>
      <c r="G1076" s="31">
        <f>Calculations!L1054</f>
        <v>100</v>
      </c>
      <c r="H1076" s="31">
        <f>Calculations!G1054</f>
        <v>0</v>
      </c>
      <c r="I1076" s="31">
        <f>Calculations!K1054</f>
        <v>0</v>
      </c>
      <c r="J1076" s="31">
        <f>Calculations!F1054</f>
        <v>0</v>
      </c>
      <c r="K1076" s="31">
        <f>Calculations!J1054</f>
        <v>0</v>
      </c>
      <c r="L1076" s="31">
        <f>Calculations!E1054</f>
        <v>0</v>
      </c>
      <c r="M1076" s="31">
        <f>Calculations!I1054</f>
        <v>0</v>
      </c>
      <c r="N1076" s="31">
        <f>Calculations!P1054</f>
        <v>0</v>
      </c>
      <c r="O1076" s="31">
        <f>Calculations!U1054</f>
        <v>0</v>
      </c>
      <c r="P1076" s="31">
        <f>Calculations!N1054</f>
        <v>0</v>
      </c>
      <c r="Q1076" s="31">
        <f>Calculations!S1054</f>
        <v>0</v>
      </c>
      <c r="R1076" s="31">
        <f>Calculations!M1054</f>
        <v>0</v>
      </c>
      <c r="S1076" s="31">
        <f>Calculations!R1054</f>
        <v>0</v>
      </c>
      <c r="T1076" s="31">
        <f>Calculations!AA1054</f>
        <v>0</v>
      </c>
      <c r="U1076" s="31">
        <f>Calculations!AE1054</f>
        <v>0</v>
      </c>
      <c r="V1076" s="31">
        <f>Calculations!AB1054</f>
        <v>0</v>
      </c>
      <c r="W1076" s="31">
        <f>Calculations!AF1054</f>
        <v>0</v>
      </c>
      <c r="X1076" s="31">
        <f>Calculations!AC1054</f>
        <v>0</v>
      </c>
      <c r="Y1076" s="31">
        <f>Calculations!AG1054</f>
        <v>0</v>
      </c>
      <c r="Z1076" s="31">
        <f>Calculations!AD1054</f>
        <v>0</v>
      </c>
      <c r="AA1076" s="31">
        <f>Calculations!AH1054</f>
        <v>0</v>
      </c>
      <c r="AB1076" s="15" t="s">
        <v>64</v>
      </c>
      <c r="AC1076" s="14" t="s">
        <v>2099</v>
      </c>
      <c r="AD1076" s="22" t="s">
        <v>2107</v>
      </c>
      <c r="AE1076" s="22" t="s">
        <v>2102</v>
      </c>
      <c r="AF1076" s="22"/>
      <c r="AG1076" s="14" t="s">
        <v>2122</v>
      </c>
    </row>
    <row r="1077" spans="2:33" ht="37.5" x14ac:dyDescent="0.25">
      <c r="B1077" s="54" t="str">
        <f>Calculations!A1055</f>
        <v>T71A</v>
      </c>
      <c r="C1077" s="14" t="str">
        <f>Calculations!B1055</f>
        <v>Land north-west of Highfield Cottage</v>
      </c>
      <c r="D1077" s="9" t="str">
        <f>Calculations!C1055</f>
        <v>Housing</v>
      </c>
      <c r="E1077" s="31">
        <f>Calculations!D1055</f>
        <v>2.165</v>
      </c>
      <c r="F1077" s="31">
        <f>Calculations!H1055</f>
        <v>2.165</v>
      </c>
      <c r="G1077" s="31">
        <f>Calculations!L1055</f>
        <v>100</v>
      </c>
      <c r="H1077" s="31">
        <f>Calculations!G1055</f>
        <v>0</v>
      </c>
      <c r="I1077" s="31">
        <f>Calculations!K1055</f>
        <v>0</v>
      </c>
      <c r="J1077" s="31">
        <f>Calculations!F1055</f>
        <v>0</v>
      </c>
      <c r="K1077" s="31">
        <f>Calculations!J1055</f>
        <v>0</v>
      </c>
      <c r="L1077" s="31">
        <f>Calculations!E1055</f>
        <v>0</v>
      </c>
      <c r="M1077" s="31">
        <f>Calculations!I1055</f>
        <v>0</v>
      </c>
      <c r="N1077" s="31">
        <f>Calculations!P1055</f>
        <v>0.19700000000000001</v>
      </c>
      <c r="O1077" s="31">
        <f>Calculations!U1055</f>
        <v>9.0993071593533497</v>
      </c>
      <c r="P1077" s="31">
        <f>Calculations!N1055</f>
        <v>0</v>
      </c>
      <c r="Q1077" s="31">
        <f>Calculations!S1055</f>
        <v>0</v>
      </c>
      <c r="R1077" s="31">
        <f>Calculations!M1055</f>
        <v>0</v>
      </c>
      <c r="S1077" s="31">
        <f>Calculations!R1055</f>
        <v>0</v>
      </c>
      <c r="T1077" s="31">
        <f>Calculations!AA1055</f>
        <v>0</v>
      </c>
      <c r="U1077" s="31">
        <f>Calculations!AE1055</f>
        <v>0</v>
      </c>
      <c r="V1077" s="31">
        <f>Calculations!AB1055</f>
        <v>0</v>
      </c>
      <c r="W1077" s="31">
        <f>Calculations!AF1055</f>
        <v>0</v>
      </c>
      <c r="X1077" s="31">
        <f>Calculations!AC1055</f>
        <v>0</v>
      </c>
      <c r="Y1077" s="31">
        <f>Calculations!AG1055</f>
        <v>0</v>
      </c>
      <c r="Z1077" s="31">
        <f>Calculations!AD1055</f>
        <v>0</v>
      </c>
      <c r="AA1077" s="31">
        <f>Calculations!AH1055</f>
        <v>0</v>
      </c>
      <c r="AB1077" s="15" t="s">
        <v>64</v>
      </c>
      <c r="AC1077" s="14" t="s">
        <v>2098</v>
      </c>
      <c r="AD1077" s="22" t="s">
        <v>2106</v>
      </c>
      <c r="AE1077" s="22" t="s">
        <v>2101</v>
      </c>
      <c r="AF1077" s="22"/>
      <c r="AG1077" s="14" t="s">
        <v>2121</v>
      </c>
    </row>
    <row r="1078" spans="2:33" ht="37.5" x14ac:dyDescent="0.25">
      <c r="B1078" s="54" t="str">
        <f>Calculations!A1056</f>
        <v>T71B</v>
      </c>
      <c r="C1078" s="14" t="str">
        <f>Calculations!B1056</f>
        <v>Land north-west of Highfield Cottage</v>
      </c>
      <c r="D1078" s="9" t="str">
        <f>Calculations!C1056</f>
        <v>Housing</v>
      </c>
      <c r="E1078" s="31">
        <f>Calculations!D1056</f>
        <v>0.439</v>
      </c>
      <c r="F1078" s="31">
        <f>Calculations!H1056</f>
        <v>0.439</v>
      </c>
      <c r="G1078" s="31">
        <f>Calculations!L1056</f>
        <v>100</v>
      </c>
      <c r="H1078" s="31">
        <f>Calculations!G1056</f>
        <v>0</v>
      </c>
      <c r="I1078" s="31">
        <f>Calculations!K1056</f>
        <v>0</v>
      </c>
      <c r="J1078" s="31">
        <f>Calculations!F1056</f>
        <v>0</v>
      </c>
      <c r="K1078" s="31">
        <f>Calculations!J1056</f>
        <v>0</v>
      </c>
      <c r="L1078" s="31">
        <f>Calculations!E1056</f>
        <v>0</v>
      </c>
      <c r="M1078" s="31">
        <f>Calculations!I1056</f>
        <v>0</v>
      </c>
      <c r="N1078" s="31">
        <f>Calculations!P1056</f>
        <v>2.8000000000000001E-2</v>
      </c>
      <c r="O1078" s="31">
        <f>Calculations!U1056</f>
        <v>6.3781321184510258</v>
      </c>
      <c r="P1078" s="31">
        <f>Calculations!N1056</f>
        <v>0</v>
      </c>
      <c r="Q1078" s="31">
        <f>Calculations!S1056</f>
        <v>0</v>
      </c>
      <c r="R1078" s="31">
        <f>Calculations!M1056</f>
        <v>0</v>
      </c>
      <c r="S1078" s="31">
        <f>Calculations!R1056</f>
        <v>0</v>
      </c>
      <c r="T1078" s="31">
        <f>Calculations!AA1056</f>
        <v>0</v>
      </c>
      <c r="U1078" s="31">
        <f>Calculations!AE1056</f>
        <v>0</v>
      </c>
      <c r="V1078" s="31">
        <f>Calculations!AB1056</f>
        <v>0</v>
      </c>
      <c r="W1078" s="31">
        <f>Calculations!AF1056</f>
        <v>0</v>
      </c>
      <c r="X1078" s="31">
        <f>Calculations!AC1056</f>
        <v>0</v>
      </c>
      <c r="Y1078" s="31">
        <f>Calculations!AG1056</f>
        <v>0</v>
      </c>
      <c r="Z1078" s="31">
        <f>Calculations!AD1056</f>
        <v>0</v>
      </c>
      <c r="AA1078" s="31">
        <f>Calculations!AH1056</f>
        <v>0</v>
      </c>
      <c r="AB1078" s="15" t="s">
        <v>64</v>
      </c>
      <c r="AC1078" s="14" t="s">
        <v>2098</v>
      </c>
      <c r="AD1078" s="22" t="s">
        <v>2106</v>
      </c>
      <c r="AE1078" s="22" t="s">
        <v>2101</v>
      </c>
      <c r="AF1078" s="22"/>
      <c r="AG1078" s="14" t="s">
        <v>2121</v>
      </c>
    </row>
    <row r="1079" spans="2:33" ht="37.5" x14ac:dyDescent="0.25">
      <c r="B1079" s="54" t="str">
        <f>Calculations!A1057</f>
        <v>T72</v>
      </c>
      <c r="C1079" s="14" t="str">
        <f>Calculations!B1057</f>
        <v>IHS Offices, Cirencester Road</v>
      </c>
      <c r="D1079" s="9" t="str">
        <f>Calculations!C1057</f>
        <v>Housing</v>
      </c>
      <c r="E1079" s="31">
        <f>Calculations!D1057</f>
        <v>0.72099999999999997</v>
      </c>
      <c r="F1079" s="31">
        <f>Calculations!H1057</f>
        <v>0.72099999999999997</v>
      </c>
      <c r="G1079" s="31">
        <f>Calculations!L1057</f>
        <v>100</v>
      </c>
      <c r="H1079" s="31">
        <f>Calculations!G1057</f>
        <v>0</v>
      </c>
      <c r="I1079" s="31">
        <f>Calculations!K1057</f>
        <v>0</v>
      </c>
      <c r="J1079" s="31">
        <f>Calculations!F1057</f>
        <v>0</v>
      </c>
      <c r="K1079" s="31">
        <f>Calculations!J1057</f>
        <v>0</v>
      </c>
      <c r="L1079" s="31">
        <f>Calculations!E1057</f>
        <v>0</v>
      </c>
      <c r="M1079" s="31">
        <f>Calculations!I1057</f>
        <v>0</v>
      </c>
      <c r="N1079" s="31">
        <f>Calculations!P1057</f>
        <v>0</v>
      </c>
      <c r="O1079" s="31">
        <f>Calculations!U1057</f>
        <v>0</v>
      </c>
      <c r="P1079" s="31">
        <f>Calculations!N1057</f>
        <v>0</v>
      </c>
      <c r="Q1079" s="31">
        <f>Calculations!S1057</f>
        <v>0</v>
      </c>
      <c r="R1079" s="31">
        <f>Calculations!M1057</f>
        <v>0</v>
      </c>
      <c r="S1079" s="31">
        <f>Calculations!R1057</f>
        <v>0</v>
      </c>
      <c r="T1079" s="31">
        <f>Calculations!AA1057</f>
        <v>0</v>
      </c>
      <c r="U1079" s="31">
        <f>Calculations!AE1057</f>
        <v>0</v>
      </c>
      <c r="V1079" s="31">
        <f>Calculations!AB1057</f>
        <v>0</v>
      </c>
      <c r="W1079" s="31">
        <f>Calculations!AF1057</f>
        <v>0</v>
      </c>
      <c r="X1079" s="31">
        <f>Calculations!AC1057</f>
        <v>0</v>
      </c>
      <c r="Y1079" s="31">
        <f>Calculations!AG1057</f>
        <v>0</v>
      </c>
      <c r="Z1079" s="31">
        <f>Calculations!AD1057</f>
        <v>0</v>
      </c>
      <c r="AA1079" s="31">
        <f>Calculations!AH1057</f>
        <v>0</v>
      </c>
      <c r="AB1079" s="15" t="s">
        <v>64</v>
      </c>
      <c r="AC1079" s="14" t="s">
        <v>2099</v>
      </c>
      <c r="AD1079" s="22" t="s">
        <v>2107</v>
      </c>
      <c r="AE1079" s="22" t="s">
        <v>2102</v>
      </c>
      <c r="AF1079" s="22"/>
      <c r="AG1079" s="14" t="s">
        <v>2122</v>
      </c>
    </row>
    <row r="1080" spans="2:33" ht="37.5" x14ac:dyDescent="0.25">
      <c r="B1080" s="54" t="str">
        <f>Calculations!A1058</f>
        <v>T73</v>
      </c>
      <c r="C1080" s="14" t="str">
        <f>Calculations!B1058</f>
        <v>Pike Field</v>
      </c>
      <c r="D1080" s="9" t="str">
        <f>Calculations!C1058</f>
        <v>Housing</v>
      </c>
      <c r="E1080" s="31">
        <f>Calculations!D1058</f>
        <v>4.5529999999999999</v>
      </c>
      <c r="F1080" s="31">
        <f>Calculations!H1058</f>
        <v>4.5529999999999999</v>
      </c>
      <c r="G1080" s="31">
        <f>Calculations!L1058</f>
        <v>100</v>
      </c>
      <c r="H1080" s="31">
        <f>Calculations!G1058</f>
        <v>0</v>
      </c>
      <c r="I1080" s="31">
        <f>Calculations!K1058</f>
        <v>0</v>
      </c>
      <c r="J1080" s="31">
        <f>Calculations!F1058</f>
        <v>0</v>
      </c>
      <c r="K1080" s="31">
        <f>Calculations!J1058</f>
        <v>0</v>
      </c>
      <c r="L1080" s="31">
        <f>Calculations!E1058</f>
        <v>0</v>
      </c>
      <c r="M1080" s="31">
        <f>Calculations!I1058</f>
        <v>0</v>
      </c>
      <c r="N1080" s="31">
        <f>Calculations!P1058</f>
        <v>0</v>
      </c>
      <c r="O1080" s="31">
        <f>Calculations!U1058</f>
        <v>0</v>
      </c>
      <c r="P1080" s="31">
        <f>Calculations!N1058</f>
        <v>0</v>
      </c>
      <c r="Q1080" s="31">
        <f>Calculations!S1058</f>
        <v>0</v>
      </c>
      <c r="R1080" s="31">
        <f>Calculations!M1058</f>
        <v>0</v>
      </c>
      <c r="S1080" s="31">
        <f>Calculations!R1058</f>
        <v>0</v>
      </c>
      <c r="T1080" s="31">
        <f>Calculations!AA1058</f>
        <v>0</v>
      </c>
      <c r="U1080" s="31">
        <f>Calculations!AE1058</f>
        <v>0</v>
      </c>
      <c r="V1080" s="31">
        <f>Calculations!AB1058</f>
        <v>0</v>
      </c>
      <c r="W1080" s="31">
        <f>Calculations!AF1058</f>
        <v>0</v>
      </c>
      <c r="X1080" s="31">
        <f>Calculations!AC1058</f>
        <v>0</v>
      </c>
      <c r="Y1080" s="31">
        <f>Calculations!AG1058</f>
        <v>0</v>
      </c>
      <c r="Z1080" s="31">
        <f>Calculations!AD1058</f>
        <v>0</v>
      </c>
      <c r="AA1080" s="31">
        <f>Calculations!AH1058</f>
        <v>0</v>
      </c>
      <c r="AB1080" s="15" t="s">
        <v>64</v>
      </c>
      <c r="AC1080" s="14" t="s">
        <v>2098</v>
      </c>
      <c r="AD1080" s="22" t="s">
        <v>2106</v>
      </c>
      <c r="AE1080" s="22" t="s">
        <v>2101</v>
      </c>
      <c r="AF1080" s="22"/>
      <c r="AG1080" s="14" t="s">
        <v>2121</v>
      </c>
    </row>
    <row r="1081" spans="2:33" ht="112.5" x14ac:dyDescent="0.25">
      <c r="B1081" s="54" t="str">
        <f>Calculations!A1059</f>
        <v>T74</v>
      </c>
      <c r="C1081" s="14" t="str">
        <f>Calculations!B1059</f>
        <v>Land off Long Furlong Lane</v>
      </c>
      <c r="D1081" s="9" t="str">
        <f>Calculations!C1059</f>
        <v>Housing</v>
      </c>
      <c r="E1081" s="31">
        <f>Calculations!D1059</f>
        <v>8.7789999999999999</v>
      </c>
      <c r="F1081" s="31">
        <f>Calculations!H1059</f>
        <v>7.6280000000000001</v>
      </c>
      <c r="G1081" s="31">
        <f>Calculations!L1059</f>
        <v>86.889167331131105</v>
      </c>
      <c r="H1081" s="31">
        <f>Calculations!G1059</f>
        <v>0.04</v>
      </c>
      <c r="I1081" s="31">
        <f>Calculations!K1059</f>
        <v>0.45563275999544367</v>
      </c>
      <c r="J1081" s="31">
        <f>Calculations!F1059</f>
        <v>0</v>
      </c>
      <c r="K1081" s="31">
        <f>Calculations!J1059</f>
        <v>0</v>
      </c>
      <c r="L1081" s="31">
        <f>Calculations!E1059</f>
        <v>1.111</v>
      </c>
      <c r="M1081" s="31">
        <f>Calculations!I1059</f>
        <v>12.655199908873449</v>
      </c>
      <c r="N1081" s="31">
        <f>Calculations!P1059</f>
        <v>0.45200000000000001</v>
      </c>
      <c r="O1081" s="31">
        <f>Calculations!U1059</f>
        <v>5.1486501879485136</v>
      </c>
      <c r="P1081" s="31">
        <f>Calculations!N1059</f>
        <v>0.10100000000000001</v>
      </c>
      <c r="Q1081" s="31">
        <f>Calculations!S1059</f>
        <v>1.1504727189884953</v>
      </c>
      <c r="R1081" s="31">
        <f>Calculations!M1059</f>
        <v>0.35599999999999998</v>
      </c>
      <c r="S1081" s="31">
        <f>Calculations!R1059</f>
        <v>4.0551315639594483</v>
      </c>
      <c r="T1081" s="31">
        <f>Calculations!AA1059</f>
        <v>1.111</v>
      </c>
      <c r="U1081" s="31">
        <f>Calculations!AE1059</f>
        <v>12.655199908873449</v>
      </c>
      <c r="V1081" s="31">
        <f>Calculations!AB1059</f>
        <v>0.04</v>
      </c>
      <c r="W1081" s="31">
        <f>Calculations!AF1059</f>
        <v>0.45563275999544367</v>
      </c>
      <c r="X1081" s="31">
        <f>Calculations!AC1059</f>
        <v>0</v>
      </c>
      <c r="Y1081" s="31">
        <f>Calculations!AG1059</f>
        <v>0</v>
      </c>
      <c r="Z1081" s="31">
        <f>Calculations!AD1059</f>
        <v>0</v>
      </c>
      <c r="AA1081" s="31">
        <f>Calculations!AH1059</f>
        <v>0</v>
      </c>
      <c r="AB1081" s="15" t="s">
        <v>64</v>
      </c>
      <c r="AC1081" s="14" t="s">
        <v>2096</v>
      </c>
      <c r="AD1081" s="22" t="s">
        <v>2114</v>
      </c>
      <c r="AE1081" s="22" t="s">
        <v>2100</v>
      </c>
      <c r="AF1081" s="22"/>
      <c r="AG1081" s="14" t="s">
        <v>2126</v>
      </c>
    </row>
    <row r="1082" spans="2:33" ht="37.5" x14ac:dyDescent="0.25">
      <c r="B1082" s="54" t="str">
        <f>Calculations!A1060</f>
        <v>T75</v>
      </c>
      <c r="C1082" s="14" t="str">
        <f>Calculations!B1060</f>
        <v>Tetbury</v>
      </c>
      <c r="D1082" s="9" t="str">
        <f>Calculations!C1060</f>
        <v>Housing</v>
      </c>
      <c r="E1082" s="31">
        <f>Calculations!D1060</f>
        <v>0.74099999999999999</v>
      </c>
      <c r="F1082" s="31">
        <f>Calculations!H1060</f>
        <v>0.74099999999999999</v>
      </c>
      <c r="G1082" s="31">
        <f>Calculations!L1060</f>
        <v>100</v>
      </c>
      <c r="H1082" s="31">
        <f>Calculations!G1060</f>
        <v>0</v>
      </c>
      <c r="I1082" s="31">
        <f>Calculations!K1060</f>
        <v>0</v>
      </c>
      <c r="J1082" s="31">
        <f>Calculations!F1060</f>
        <v>0</v>
      </c>
      <c r="K1082" s="31">
        <f>Calculations!J1060</f>
        <v>0</v>
      </c>
      <c r="L1082" s="31">
        <f>Calculations!E1060</f>
        <v>0</v>
      </c>
      <c r="M1082" s="31">
        <f>Calculations!I1060</f>
        <v>0</v>
      </c>
      <c r="N1082" s="31">
        <f>Calculations!P1060</f>
        <v>0</v>
      </c>
      <c r="O1082" s="31">
        <f>Calculations!U1060</f>
        <v>0</v>
      </c>
      <c r="P1082" s="31">
        <f>Calculations!N1060</f>
        <v>0</v>
      </c>
      <c r="Q1082" s="31">
        <f>Calculations!S1060</f>
        <v>0</v>
      </c>
      <c r="R1082" s="31">
        <f>Calculations!M1060</f>
        <v>0</v>
      </c>
      <c r="S1082" s="31">
        <f>Calculations!R1060</f>
        <v>0</v>
      </c>
      <c r="T1082" s="31">
        <f>Calculations!AA1060</f>
        <v>0</v>
      </c>
      <c r="U1082" s="31">
        <f>Calculations!AE1060</f>
        <v>0</v>
      </c>
      <c r="V1082" s="31">
        <f>Calculations!AB1060</f>
        <v>0</v>
      </c>
      <c r="W1082" s="31">
        <f>Calculations!AF1060</f>
        <v>0</v>
      </c>
      <c r="X1082" s="31">
        <f>Calculations!AC1060</f>
        <v>0</v>
      </c>
      <c r="Y1082" s="31">
        <f>Calculations!AG1060</f>
        <v>0</v>
      </c>
      <c r="Z1082" s="31">
        <f>Calculations!AD1060</f>
        <v>0</v>
      </c>
      <c r="AA1082" s="31">
        <f>Calculations!AH1060</f>
        <v>0</v>
      </c>
      <c r="AB1082" s="15" t="s">
        <v>64</v>
      </c>
      <c r="AC1082" s="14" t="s">
        <v>2099</v>
      </c>
      <c r="AD1082" s="22" t="s">
        <v>2107</v>
      </c>
      <c r="AE1082" s="22" t="s">
        <v>2102</v>
      </c>
      <c r="AF1082" s="22"/>
      <c r="AG1082" s="14" t="s">
        <v>2122</v>
      </c>
    </row>
    <row r="1083" spans="2:33" ht="37.5" x14ac:dyDescent="0.25">
      <c r="B1083" s="54" t="str">
        <f>Calculations!A1062</f>
        <v>T76</v>
      </c>
      <c r="C1083" s="14" t="str">
        <f>Calculations!B1062</f>
        <v>Tetbury - 388844, 194285</v>
      </c>
      <c r="D1083" s="9" t="str">
        <f>Calculations!C1062</f>
        <v>Housing</v>
      </c>
      <c r="E1083" s="31">
        <f>Calculations!D1062</f>
        <v>2.0089999999999999</v>
      </c>
      <c r="F1083" s="31">
        <f>Calculations!H1062</f>
        <v>2.0089999999999999</v>
      </c>
      <c r="G1083" s="31">
        <f>Calculations!L1062</f>
        <v>100</v>
      </c>
      <c r="H1083" s="31">
        <f>Calculations!G1062</f>
        <v>0</v>
      </c>
      <c r="I1083" s="31">
        <f>Calculations!K1062</f>
        <v>0</v>
      </c>
      <c r="J1083" s="31">
        <f>Calculations!F1062</f>
        <v>0</v>
      </c>
      <c r="K1083" s="31">
        <f>Calculations!J1062</f>
        <v>0</v>
      </c>
      <c r="L1083" s="31">
        <f>Calculations!E1062</f>
        <v>0</v>
      </c>
      <c r="M1083" s="31">
        <f>Calculations!I1062</f>
        <v>0</v>
      </c>
      <c r="N1083" s="31">
        <f>Calculations!P1062</f>
        <v>5.8000000000000003E-2</v>
      </c>
      <c r="O1083" s="31">
        <f>Calculations!U1062</f>
        <v>2.8870084619213543</v>
      </c>
      <c r="P1083" s="31">
        <f>Calculations!N1062</f>
        <v>0</v>
      </c>
      <c r="Q1083" s="31">
        <f>Calculations!S1062</f>
        <v>0</v>
      </c>
      <c r="R1083" s="31">
        <f>Calculations!M1062</f>
        <v>0</v>
      </c>
      <c r="S1083" s="31">
        <f>Calculations!R1062</f>
        <v>0</v>
      </c>
      <c r="T1083" s="31">
        <f>Calculations!AA1062</f>
        <v>0</v>
      </c>
      <c r="U1083" s="31">
        <f>Calculations!AE1062</f>
        <v>0</v>
      </c>
      <c r="V1083" s="31">
        <f>Calculations!AB1062</f>
        <v>0</v>
      </c>
      <c r="W1083" s="31">
        <f>Calculations!AF1062</f>
        <v>0</v>
      </c>
      <c r="X1083" s="31">
        <f>Calculations!AC1062</f>
        <v>0</v>
      </c>
      <c r="Y1083" s="31">
        <f>Calculations!AG1062</f>
        <v>0</v>
      </c>
      <c r="Z1083" s="31">
        <f>Calculations!AD1062</f>
        <v>0</v>
      </c>
      <c r="AA1083" s="31">
        <f>Calculations!AH1062</f>
        <v>0</v>
      </c>
      <c r="AB1083" s="15" t="s">
        <v>64</v>
      </c>
      <c r="AC1083" s="14" t="s">
        <v>2098</v>
      </c>
      <c r="AD1083" s="22" t="s">
        <v>2106</v>
      </c>
      <c r="AE1083" s="22" t="s">
        <v>2101</v>
      </c>
      <c r="AF1083" s="22"/>
      <c r="AG1083" s="14" t="s">
        <v>2121</v>
      </c>
    </row>
    <row r="1084" spans="2:33" ht="37.5" x14ac:dyDescent="0.25">
      <c r="B1084" s="54" t="str">
        <f>Calculations!A1061</f>
        <v>T76</v>
      </c>
      <c r="C1084" s="14" t="str">
        <f>Calculations!B1061</f>
        <v>Tetbury - 388717, 194418</v>
      </c>
      <c r="D1084" s="9" t="str">
        <f>Calculations!C1061</f>
        <v>Housing</v>
      </c>
      <c r="E1084" s="31">
        <f>Calculations!D1061</f>
        <v>7.9130000000000003</v>
      </c>
      <c r="F1084" s="31">
        <f>Calculations!H1061</f>
        <v>7.9130000000000003</v>
      </c>
      <c r="G1084" s="31">
        <f>Calculations!L1061</f>
        <v>100</v>
      </c>
      <c r="H1084" s="31">
        <f>Calculations!G1061</f>
        <v>0</v>
      </c>
      <c r="I1084" s="31">
        <f>Calculations!K1061</f>
        <v>0</v>
      </c>
      <c r="J1084" s="31">
        <f>Calculations!F1061</f>
        <v>0</v>
      </c>
      <c r="K1084" s="31">
        <f>Calculations!J1061</f>
        <v>0</v>
      </c>
      <c r="L1084" s="31">
        <f>Calculations!E1061</f>
        <v>0</v>
      </c>
      <c r="M1084" s="31">
        <f>Calculations!I1061</f>
        <v>0</v>
      </c>
      <c r="N1084" s="31">
        <f>Calculations!P1061</f>
        <v>0.26700000000000002</v>
      </c>
      <c r="O1084" s="31">
        <f>Calculations!U1061</f>
        <v>3.3741943637052949</v>
      </c>
      <c r="P1084" s="31">
        <f>Calculations!N1061</f>
        <v>2.4E-2</v>
      </c>
      <c r="Q1084" s="31">
        <f>Calculations!S1061</f>
        <v>0.30329836977126245</v>
      </c>
      <c r="R1084" s="31">
        <f>Calculations!M1061</f>
        <v>0</v>
      </c>
      <c r="S1084" s="31">
        <f>Calculations!R1061</f>
        <v>0</v>
      </c>
      <c r="T1084" s="31">
        <f>Calculations!AA1061</f>
        <v>0</v>
      </c>
      <c r="U1084" s="31">
        <f>Calculations!AE1061</f>
        <v>0</v>
      </c>
      <c r="V1084" s="31">
        <f>Calculations!AB1061</f>
        <v>0</v>
      </c>
      <c r="W1084" s="31">
        <f>Calculations!AF1061</f>
        <v>0</v>
      </c>
      <c r="X1084" s="31">
        <f>Calculations!AC1061</f>
        <v>0</v>
      </c>
      <c r="Y1084" s="31">
        <f>Calculations!AG1061</f>
        <v>0</v>
      </c>
      <c r="Z1084" s="31">
        <f>Calculations!AD1061</f>
        <v>0</v>
      </c>
      <c r="AA1084" s="31">
        <f>Calculations!AH1061</f>
        <v>0</v>
      </c>
      <c r="AB1084" s="15" t="s">
        <v>64</v>
      </c>
      <c r="AC1084" s="14" t="s">
        <v>2097</v>
      </c>
      <c r="AD1084" s="22" t="s">
        <v>2119</v>
      </c>
      <c r="AE1084" s="22" t="s">
        <v>2120</v>
      </c>
      <c r="AF1084" s="22"/>
      <c r="AG1084" s="14" t="s">
        <v>2129</v>
      </c>
    </row>
    <row r="1085" spans="2:33" ht="25" x14ac:dyDescent="0.25">
      <c r="B1085" s="54" t="str">
        <f>Calculations!A1063</f>
        <v>T77</v>
      </c>
      <c r="C1085" s="14" t="str">
        <f>Calculations!B1063</f>
        <v>Land adjacent to Blind Lane</v>
      </c>
      <c r="D1085" s="9" t="str">
        <f>Calculations!C1063</f>
        <v>Housing</v>
      </c>
      <c r="E1085" s="31">
        <f>Calculations!D1063</f>
        <v>8.532</v>
      </c>
      <c r="F1085" s="31">
        <f>Calculations!H1063</f>
        <v>8.532</v>
      </c>
      <c r="G1085" s="31">
        <f>Calculations!L1063</f>
        <v>100</v>
      </c>
      <c r="H1085" s="31">
        <f>Calculations!G1063</f>
        <v>0</v>
      </c>
      <c r="I1085" s="31">
        <f>Calculations!K1063</f>
        <v>0</v>
      </c>
      <c r="J1085" s="31">
        <f>Calculations!F1063</f>
        <v>0</v>
      </c>
      <c r="K1085" s="31">
        <f>Calculations!J1063</f>
        <v>0</v>
      </c>
      <c r="L1085" s="31">
        <f>Calculations!E1063</f>
        <v>0</v>
      </c>
      <c r="M1085" s="31">
        <f>Calculations!I1063</f>
        <v>0</v>
      </c>
      <c r="N1085" s="31">
        <f>Calculations!P1063</f>
        <v>0.18099999999999999</v>
      </c>
      <c r="O1085" s="31">
        <f>Calculations!U1063</f>
        <v>2.1214252226910455</v>
      </c>
      <c r="P1085" s="31">
        <f>Calculations!N1063</f>
        <v>1.0999999999999999E-2</v>
      </c>
      <c r="Q1085" s="31">
        <f>Calculations!S1063</f>
        <v>0.12892639474917955</v>
      </c>
      <c r="R1085" s="31">
        <f>Calculations!M1063</f>
        <v>0</v>
      </c>
      <c r="S1085" s="31">
        <f>Calculations!R1063</f>
        <v>0</v>
      </c>
      <c r="T1085" s="31">
        <f>Calculations!AA1063</f>
        <v>0</v>
      </c>
      <c r="U1085" s="31">
        <f>Calculations!AE1063</f>
        <v>0</v>
      </c>
      <c r="V1085" s="31">
        <f>Calculations!AB1063</f>
        <v>0</v>
      </c>
      <c r="W1085" s="31">
        <f>Calculations!AF1063</f>
        <v>0</v>
      </c>
      <c r="X1085" s="31">
        <f>Calculations!AC1063</f>
        <v>0</v>
      </c>
      <c r="Y1085" s="31">
        <f>Calculations!AG1063</f>
        <v>0</v>
      </c>
      <c r="Z1085" s="31">
        <f>Calculations!AD1063</f>
        <v>0</v>
      </c>
      <c r="AA1085" s="31">
        <f>Calculations!AH1063</f>
        <v>0</v>
      </c>
      <c r="AB1085" s="15" t="s">
        <v>64</v>
      </c>
      <c r="AC1085" s="14" t="s">
        <v>2097</v>
      </c>
      <c r="AD1085" s="22" t="s">
        <v>2119</v>
      </c>
      <c r="AE1085" s="22" t="s">
        <v>2120</v>
      </c>
      <c r="AF1085" s="22"/>
      <c r="AG1085" s="14" t="s">
        <v>2124</v>
      </c>
    </row>
    <row r="1086" spans="2:33" ht="37.5" x14ac:dyDescent="0.25">
      <c r="B1086" s="54" t="str">
        <f>Calculations!A1064</f>
        <v>T78</v>
      </c>
      <c r="C1086" s="14" t="str">
        <f>Calculations!B1064</f>
        <v>Tetbury</v>
      </c>
      <c r="D1086" s="9" t="str">
        <f>Calculations!C1064</f>
        <v>Housing</v>
      </c>
      <c r="E1086" s="31">
        <f>Calculations!D1064</f>
        <v>6.2939999999999996</v>
      </c>
      <c r="F1086" s="31">
        <f>Calculations!H1064</f>
        <v>6.2939999999999996</v>
      </c>
      <c r="G1086" s="31">
        <f>Calculations!L1064</f>
        <v>100</v>
      </c>
      <c r="H1086" s="31">
        <f>Calculations!G1064</f>
        <v>0</v>
      </c>
      <c r="I1086" s="31">
        <f>Calculations!K1064</f>
        <v>0</v>
      </c>
      <c r="J1086" s="31">
        <f>Calculations!F1064</f>
        <v>0</v>
      </c>
      <c r="K1086" s="31">
        <f>Calculations!J1064</f>
        <v>0</v>
      </c>
      <c r="L1086" s="31">
        <f>Calculations!E1064</f>
        <v>0</v>
      </c>
      <c r="M1086" s="31">
        <f>Calculations!I1064</f>
        <v>0</v>
      </c>
      <c r="N1086" s="31">
        <f>Calculations!P1064</f>
        <v>7.0000000000000001E-3</v>
      </c>
      <c r="O1086" s="31">
        <f>Calculations!U1064</f>
        <v>0.11121703209405784</v>
      </c>
      <c r="P1086" s="31">
        <f>Calculations!N1064</f>
        <v>0</v>
      </c>
      <c r="Q1086" s="31">
        <f>Calculations!S1064</f>
        <v>0</v>
      </c>
      <c r="R1086" s="31">
        <f>Calculations!M1064</f>
        <v>0</v>
      </c>
      <c r="S1086" s="31">
        <f>Calculations!R1064</f>
        <v>0</v>
      </c>
      <c r="T1086" s="31">
        <f>Calculations!AA1064</f>
        <v>0</v>
      </c>
      <c r="U1086" s="31">
        <f>Calculations!AE1064</f>
        <v>0</v>
      </c>
      <c r="V1086" s="31">
        <f>Calculations!AB1064</f>
        <v>0</v>
      </c>
      <c r="W1086" s="31">
        <f>Calculations!AF1064</f>
        <v>0</v>
      </c>
      <c r="X1086" s="31">
        <f>Calculations!AC1064</f>
        <v>0</v>
      </c>
      <c r="Y1086" s="31">
        <f>Calculations!AG1064</f>
        <v>0</v>
      </c>
      <c r="Z1086" s="31">
        <f>Calculations!AD1064</f>
        <v>0</v>
      </c>
      <c r="AA1086" s="31">
        <f>Calculations!AH1064</f>
        <v>0</v>
      </c>
      <c r="AB1086" s="15" t="s">
        <v>64</v>
      </c>
      <c r="AC1086" s="14" t="s">
        <v>2098</v>
      </c>
      <c r="AD1086" s="22" t="s">
        <v>2106</v>
      </c>
      <c r="AE1086" s="22" t="s">
        <v>2101</v>
      </c>
      <c r="AF1086" s="22"/>
      <c r="AG1086" s="14" t="s">
        <v>2121</v>
      </c>
    </row>
    <row r="1087" spans="2:33" ht="37.5" x14ac:dyDescent="0.25">
      <c r="B1087" s="54" t="str">
        <f>Calculations!A1065</f>
        <v>T79</v>
      </c>
      <c r="C1087" s="14" t="str">
        <f>Calculations!B1065</f>
        <v>Land adjacent to Worwell Farm</v>
      </c>
      <c r="D1087" s="9" t="str">
        <f>Calculations!C1065</f>
        <v>Housing</v>
      </c>
      <c r="E1087" s="31">
        <f>Calculations!D1065</f>
        <v>1.998</v>
      </c>
      <c r="F1087" s="31">
        <f>Calculations!H1065</f>
        <v>1.998</v>
      </c>
      <c r="G1087" s="31">
        <f>Calculations!L1065</f>
        <v>100</v>
      </c>
      <c r="H1087" s="31">
        <f>Calculations!G1065</f>
        <v>0</v>
      </c>
      <c r="I1087" s="31">
        <f>Calculations!K1065</f>
        <v>0</v>
      </c>
      <c r="J1087" s="31">
        <f>Calculations!F1065</f>
        <v>0</v>
      </c>
      <c r="K1087" s="31">
        <f>Calculations!J1065</f>
        <v>0</v>
      </c>
      <c r="L1087" s="31">
        <f>Calculations!E1065</f>
        <v>0</v>
      </c>
      <c r="M1087" s="31">
        <f>Calculations!I1065</f>
        <v>0</v>
      </c>
      <c r="N1087" s="31">
        <f>Calculations!P1065</f>
        <v>1.7000000000000001E-2</v>
      </c>
      <c r="O1087" s="31">
        <f>Calculations!U1065</f>
        <v>0.85085085085085088</v>
      </c>
      <c r="P1087" s="31">
        <f>Calculations!N1065</f>
        <v>0</v>
      </c>
      <c r="Q1087" s="31">
        <f>Calculations!S1065</f>
        <v>0</v>
      </c>
      <c r="R1087" s="31">
        <f>Calculations!M1065</f>
        <v>0</v>
      </c>
      <c r="S1087" s="31">
        <f>Calculations!R1065</f>
        <v>0</v>
      </c>
      <c r="T1087" s="31">
        <f>Calculations!AA1065</f>
        <v>0</v>
      </c>
      <c r="U1087" s="31">
        <f>Calculations!AE1065</f>
        <v>0</v>
      </c>
      <c r="V1087" s="31">
        <f>Calculations!AB1065</f>
        <v>0</v>
      </c>
      <c r="W1087" s="31">
        <f>Calculations!AF1065</f>
        <v>0</v>
      </c>
      <c r="X1087" s="31">
        <f>Calculations!AC1065</f>
        <v>0</v>
      </c>
      <c r="Y1087" s="31">
        <f>Calculations!AG1065</f>
        <v>0</v>
      </c>
      <c r="Z1087" s="31">
        <f>Calculations!AD1065</f>
        <v>0</v>
      </c>
      <c r="AA1087" s="31">
        <f>Calculations!AH1065</f>
        <v>0</v>
      </c>
      <c r="AB1087" s="15" t="s">
        <v>64</v>
      </c>
      <c r="AC1087" s="14" t="s">
        <v>2098</v>
      </c>
      <c r="AD1087" s="22" t="s">
        <v>2106</v>
      </c>
      <c r="AE1087" s="22" t="s">
        <v>2101</v>
      </c>
      <c r="AF1087" s="22"/>
      <c r="AG1087" s="14" t="s">
        <v>2121</v>
      </c>
    </row>
    <row r="1088" spans="2:33" ht="37.5" x14ac:dyDescent="0.25">
      <c r="B1088" s="54" t="str">
        <f>Calculations!A1066</f>
        <v>T8</v>
      </c>
      <c r="C1088" s="14" t="str">
        <f>Calculations!B1066</f>
        <v>39 Close Gardens</v>
      </c>
      <c r="D1088" s="9" t="str">
        <f>Calculations!C1066</f>
        <v>Housing</v>
      </c>
      <c r="E1088" s="31">
        <f>Calculations!D1066</f>
        <v>9.8000000000000004E-2</v>
      </c>
      <c r="F1088" s="31">
        <f>Calculations!H1066</f>
        <v>9.8000000000000004E-2</v>
      </c>
      <c r="G1088" s="31">
        <f>Calculations!L1066</f>
        <v>100</v>
      </c>
      <c r="H1088" s="31">
        <f>Calculations!G1066</f>
        <v>0</v>
      </c>
      <c r="I1088" s="31">
        <f>Calculations!K1066</f>
        <v>0</v>
      </c>
      <c r="J1088" s="31">
        <f>Calculations!F1066</f>
        <v>0</v>
      </c>
      <c r="K1088" s="31">
        <f>Calculations!J1066</f>
        <v>0</v>
      </c>
      <c r="L1088" s="31">
        <f>Calculations!E1066</f>
        <v>0</v>
      </c>
      <c r="M1088" s="31">
        <f>Calculations!I1066</f>
        <v>0</v>
      </c>
      <c r="N1088" s="31">
        <f>Calculations!P1066</f>
        <v>0</v>
      </c>
      <c r="O1088" s="31">
        <f>Calculations!U1066</f>
        <v>0</v>
      </c>
      <c r="P1088" s="31">
        <f>Calculations!N1066</f>
        <v>0</v>
      </c>
      <c r="Q1088" s="31">
        <f>Calculations!S1066</f>
        <v>0</v>
      </c>
      <c r="R1088" s="31">
        <f>Calculations!M1066</f>
        <v>0</v>
      </c>
      <c r="S1088" s="31">
        <f>Calculations!R1066</f>
        <v>0</v>
      </c>
      <c r="T1088" s="31">
        <f>Calculations!AA1066</f>
        <v>0</v>
      </c>
      <c r="U1088" s="31">
        <f>Calculations!AE1066</f>
        <v>0</v>
      </c>
      <c r="V1088" s="31">
        <f>Calculations!AB1066</f>
        <v>0</v>
      </c>
      <c r="W1088" s="31">
        <f>Calculations!AF1066</f>
        <v>0</v>
      </c>
      <c r="X1088" s="31">
        <f>Calculations!AC1066</f>
        <v>0</v>
      </c>
      <c r="Y1088" s="31">
        <f>Calculations!AG1066</f>
        <v>0</v>
      </c>
      <c r="Z1088" s="31">
        <f>Calculations!AD1066</f>
        <v>0</v>
      </c>
      <c r="AA1088" s="31">
        <f>Calculations!AH1066</f>
        <v>0</v>
      </c>
      <c r="AB1088" s="15" t="s">
        <v>64</v>
      </c>
      <c r="AC1088" s="14" t="s">
        <v>2099</v>
      </c>
      <c r="AD1088" s="22" t="s">
        <v>2107</v>
      </c>
      <c r="AE1088" s="22" t="s">
        <v>2102</v>
      </c>
      <c r="AF1088" s="22"/>
      <c r="AG1088" s="14" t="s">
        <v>2122</v>
      </c>
    </row>
    <row r="1089" spans="2:33" ht="37.5" x14ac:dyDescent="0.25">
      <c r="B1089" s="54" t="str">
        <f>Calculations!A1067</f>
        <v>T9</v>
      </c>
      <c r="C1089" s="14" t="str">
        <f>Calculations!B1067</f>
        <v>7 Bath Road</v>
      </c>
      <c r="D1089" s="9" t="str">
        <f>Calculations!C1067</f>
        <v>Housing</v>
      </c>
      <c r="E1089" s="31">
        <f>Calculations!D1067</f>
        <v>4.8000000000000001E-2</v>
      </c>
      <c r="F1089" s="31">
        <f>Calculations!H1067</f>
        <v>4.8000000000000001E-2</v>
      </c>
      <c r="G1089" s="31">
        <f>Calculations!L1067</f>
        <v>100</v>
      </c>
      <c r="H1089" s="31">
        <f>Calculations!G1067</f>
        <v>0</v>
      </c>
      <c r="I1089" s="31">
        <f>Calculations!K1067</f>
        <v>0</v>
      </c>
      <c r="J1089" s="31">
        <f>Calculations!F1067</f>
        <v>0</v>
      </c>
      <c r="K1089" s="31">
        <f>Calculations!J1067</f>
        <v>0</v>
      </c>
      <c r="L1089" s="31">
        <f>Calculations!E1067</f>
        <v>0</v>
      </c>
      <c r="M1089" s="31">
        <f>Calculations!I1067</f>
        <v>0</v>
      </c>
      <c r="N1089" s="31">
        <f>Calculations!P1067</f>
        <v>0</v>
      </c>
      <c r="O1089" s="31">
        <f>Calculations!U1067</f>
        <v>0</v>
      </c>
      <c r="P1089" s="31">
        <f>Calculations!N1067</f>
        <v>0</v>
      </c>
      <c r="Q1089" s="31">
        <f>Calculations!S1067</f>
        <v>0</v>
      </c>
      <c r="R1089" s="31">
        <f>Calculations!M1067</f>
        <v>0</v>
      </c>
      <c r="S1089" s="31">
        <f>Calculations!R1067</f>
        <v>0</v>
      </c>
      <c r="T1089" s="31">
        <f>Calculations!AA1067</f>
        <v>0</v>
      </c>
      <c r="U1089" s="31">
        <f>Calculations!AE1067</f>
        <v>0</v>
      </c>
      <c r="V1089" s="31">
        <f>Calculations!AB1067</f>
        <v>0</v>
      </c>
      <c r="W1089" s="31">
        <f>Calculations!AF1067</f>
        <v>0</v>
      </c>
      <c r="X1089" s="31">
        <f>Calculations!AC1067</f>
        <v>0</v>
      </c>
      <c r="Y1089" s="31">
        <f>Calculations!AG1067</f>
        <v>0</v>
      </c>
      <c r="Z1089" s="31">
        <f>Calculations!AD1067</f>
        <v>0</v>
      </c>
      <c r="AA1089" s="31">
        <f>Calculations!AH1067</f>
        <v>0</v>
      </c>
      <c r="AB1089" s="15" t="s">
        <v>64</v>
      </c>
      <c r="AC1089" s="14" t="s">
        <v>2099</v>
      </c>
      <c r="AD1089" s="22" t="s">
        <v>2107</v>
      </c>
      <c r="AE1089" s="22" t="s">
        <v>2102</v>
      </c>
      <c r="AF1089" s="22"/>
      <c r="AG1089" s="14" t="s">
        <v>2122</v>
      </c>
    </row>
    <row r="1090" spans="2:33" ht="37.5" x14ac:dyDescent="0.25">
      <c r="B1090" s="54" t="str">
        <f>Calculations!A1068</f>
        <v>UR1A</v>
      </c>
      <c r="C1090" s="14" t="str">
        <f>Calculations!B1068</f>
        <v>Upper Rissington Business Park</v>
      </c>
      <c r="D1090" s="9" t="str">
        <f>Calculations!C1068</f>
        <v>Housing</v>
      </c>
      <c r="E1090" s="31">
        <f>Calculations!D1068</f>
        <v>2.9750000000000001</v>
      </c>
      <c r="F1090" s="31">
        <f>Calculations!H1068</f>
        <v>2.9750000000000001</v>
      </c>
      <c r="G1090" s="31">
        <f>Calculations!L1068</f>
        <v>100</v>
      </c>
      <c r="H1090" s="31">
        <f>Calculations!G1068</f>
        <v>0</v>
      </c>
      <c r="I1090" s="31">
        <f>Calculations!K1068</f>
        <v>0</v>
      </c>
      <c r="J1090" s="31">
        <f>Calculations!F1068</f>
        <v>0</v>
      </c>
      <c r="K1090" s="31">
        <f>Calculations!J1068</f>
        <v>0</v>
      </c>
      <c r="L1090" s="31">
        <f>Calculations!E1068</f>
        <v>0</v>
      </c>
      <c r="M1090" s="31">
        <f>Calculations!I1068</f>
        <v>0</v>
      </c>
      <c r="N1090" s="31">
        <f>Calculations!P1068</f>
        <v>0</v>
      </c>
      <c r="O1090" s="31">
        <f>Calculations!U1068</f>
        <v>0</v>
      </c>
      <c r="P1090" s="31">
        <f>Calculations!N1068</f>
        <v>0</v>
      </c>
      <c r="Q1090" s="31">
        <f>Calculations!S1068</f>
        <v>0</v>
      </c>
      <c r="R1090" s="31">
        <f>Calculations!M1068</f>
        <v>0</v>
      </c>
      <c r="S1090" s="31">
        <f>Calculations!R1068</f>
        <v>0</v>
      </c>
      <c r="T1090" s="31">
        <f>Calculations!AA1068</f>
        <v>0</v>
      </c>
      <c r="U1090" s="31">
        <f>Calculations!AE1068</f>
        <v>0</v>
      </c>
      <c r="V1090" s="31">
        <f>Calculations!AB1068</f>
        <v>0</v>
      </c>
      <c r="W1090" s="31">
        <f>Calculations!AF1068</f>
        <v>0</v>
      </c>
      <c r="X1090" s="31">
        <f>Calculations!AC1068</f>
        <v>0</v>
      </c>
      <c r="Y1090" s="31">
        <f>Calculations!AG1068</f>
        <v>0</v>
      </c>
      <c r="Z1090" s="31">
        <f>Calculations!AD1068</f>
        <v>0</v>
      </c>
      <c r="AA1090" s="31">
        <f>Calculations!AH1068</f>
        <v>0</v>
      </c>
      <c r="AB1090" s="15" t="s">
        <v>64</v>
      </c>
      <c r="AC1090" s="14" t="s">
        <v>2098</v>
      </c>
      <c r="AD1090" s="22" t="s">
        <v>2106</v>
      </c>
      <c r="AE1090" s="22" t="s">
        <v>2101</v>
      </c>
      <c r="AF1090" s="22"/>
      <c r="AG1090" s="14" t="s">
        <v>2121</v>
      </c>
    </row>
    <row r="1091" spans="2:33" ht="25" x14ac:dyDescent="0.25">
      <c r="B1091" s="54" t="str">
        <f>Calculations!A1069</f>
        <v>UR1B</v>
      </c>
      <c r="C1091" s="14" t="str">
        <f>Calculations!B1069</f>
        <v>Victory Fields</v>
      </c>
      <c r="D1091" s="9" t="str">
        <f>Calculations!C1069</f>
        <v>Housing</v>
      </c>
      <c r="E1091" s="31">
        <f>Calculations!D1069</f>
        <v>67.239999999999995</v>
      </c>
      <c r="F1091" s="31">
        <f>Calculations!H1069</f>
        <v>67.239999999999995</v>
      </c>
      <c r="G1091" s="31">
        <f>Calculations!L1069</f>
        <v>100</v>
      </c>
      <c r="H1091" s="31">
        <f>Calculations!G1069</f>
        <v>0</v>
      </c>
      <c r="I1091" s="31">
        <f>Calculations!K1069</f>
        <v>0</v>
      </c>
      <c r="J1091" s="31">
        <f>Calculations!F1069</f>
        <v>0</v>
      </c>
      <c r="K1091" s="31">
        <f>Calculations!J1069</f>
        <v>0</v>
      </c>
      <c r="L1091" s="31">
        <f>Calculations!E1069</f>
        <v>0</v>
      </c>
      <c r="M1091" s="31">
        <f>Calculations!I1069</f>
        <v>0</v>
      </c>
      <c r="N1091" s="31">
        <f>Calculations!P1069</f>
        <v>0.77500000000000002</v>
      </c>
      <c r="O1091" s="31">
        <f>Calculations!U1069</f>
        <v>1.1525877453896491</v>
      </c>
      <c r="P1091" s="31">
        <f>Calculations!N1069</f>
        <v>0.28999999999999998</v>
      </c>
      <c r="Q1091" s="31">
        <f>Calculations!S1069</f>
        <v>0.43129089827483641</v>
      </c>
      <c r="R1091" s="31">
        <f>Calculations!M1069</f>
        <v>0.193</v>
      </c>
      <c r="S1091" s="31">
        <f>Calculations!R1069</f>
        <v>0.28703152885187394</v>
      </c>
      <c r="T1091" s="31">
        <f>Calculations!AA1069</f>
        <v>0</v>
      </c>
      <c r="U1091" s="31">
        <f>Calculations!AE1069</f>
        <v>0</v>
      </c>
      <c r="V1091" s="31">
        <f>Calculations!AB1069</f>
        <v>0</v>
      </c>
      <c r="W1091" s="31">
        <f>Calculations!AF1069</f>
        <v>0</v>
      </c>
      <c r="X1091" s="31">
        <f>Calculations!AC1069</f>
        <v>0</v>
      </c>
      <c r="Y1091" s="31">
        <f>Calculations!AG1069</f>
        <v>0</v>
      </c>
      <c r="Z1091" s="31">
        <f>Calculations!AD1069</f>
        <v>0</v>
      </c>
      <c r="AA1091" s="31">
        <f>Calculations!AH1069</f>
        <v>0</v>
      </c>
      <c r="AB1091" s="15" t="s">
        <v>64</v>
      </c>
      <c r="AC1091" s="14" t="s">
        <v>2097</v>
      </c>
      <c r="AD1091" s="22" t="s">
        <v>2119</v>
      </c>
      <c r="AE1091" s="22" t="s">
        <v>2120</v>
      </c>
      <c r="AF1091" s="22"/>
      <c r="AG1091" s="14" t="s">
        <v>2124</v>
      </c>
    </row>
    <row r="1092" spans="2:33" ht="37.5" x14ac:dyDescent="0.25">
      <c r="B1092" s="54" t="str">
        <f>Calculations!A1070</f>
        <v>UR2</v>
      </c>
      <c r="C1092" s="14" t="str">
        <f>Calculations!B1070</f>
        <v>Land adjacent to South Gate Court</v>
      </c>
      <c r="D1092" s="9" t="str">
        <f>Calculations!C1070</f>
        <v>Housing</v>
      </c>
      <c r="E1092" s="31">
        <f>Calculations!D1070</f>
        <v>0.84</v>
      </c>
      <c r="F1092" s="31">
        <f>Calculations!H1070</f>
        <v>0.84</v>
      </c>
      <c r="G1092" s="31">
        <f>Calculations!L1070</f>
        <v>100</v>
      </c>
      <c r="H1092" s="31">
        <f>Calculations!G1070</f>
        <v>0</v>
      </c>
      <c r="I1092" s="31">
        <f>Calculations!K1070</f>
        <v>0</v>
      </c>
      <c r="J1092" s="31">
        <f>Calculations!F1070</f>
        <v>0</v>
      </c>
      <c r="K1092" s="31">
        <f>Calculations!J1070</f>
        <v>0</v>
      </c>
      <c r="L1092" s="31">
        <f>Calculations!E1070</f>
        <v>0</v>
      </c>
      <c r="M1092" s="31">
        <f>Calculations!I1070</f>
        <v>0</v>
      </c>
      <c r="N1092" s="31">
        <f>Calculations!P1070</f>
        <v>0</v>
      </c>
      <c r="O1092" s="31">
        <f>Calculations!U1070</f>
        <v>0</v>
      </c>
      <c r="P1092" s="31">
        <f>Calculations!N1070</f>
        <v>0</v>
      </c>
      <c r="Q1092" s="31">
        <f>Calculations!S1070</f>
        <v>0</v>
      </c>
      <c r="R1092" s="31">
        <f>Calculations!M1070</f>
        <v>0</v>
      </c>
      <c r="S1092" s="31">
        <f>Calculations!R1070</f>
        <v>0</v>
      </c>
      <c r="T1092" s="31">
        <f>Calculations!AA1070</f>
        <v>0</v>
      </c>
      <c r="U1092" s="31">
        <f>Calculations!AE1070</f>
        <v>0</v>
      </c>
      <c r="V1092" s="31">
        <f>Calculations!AB1070</f>
        <v>0</v>
      </c>
      <c r="W1092" s="31">
        <f>Calculations!AF1070</f>
        <v>0</v>
      </c>
      <c r="X1092" s="31">
        <f>Calculations!AC1070</f>
        <v>0</v>
      </c>
      <c r="Y1092" s="31">
        <f>Calculations!AG1070</f>
        <v>0</v>
      </c>
      <c r="Z1092" s="31">
        <f>Calculations!AD1070</f>
        <v>0</v>
      </c>
      <c r="AA1092" s="31">
        <f>Calculations!AH1070</f>
        <v>0</v>
      </c>
      <c r="AB1092" s="15" t="s">
        <v>64</v>
      </c>
      <c r="AC1092" s="14" t="s">
        <v>2099</v>
      </c>
      <c r="AD1092" s="22" t="s">
        <v>2107</v>
      </c>
      <c r="AE1092" s="22" t="s">
        <v>2102</v>
      </c>
      <c r="AF1092" s="22"/>
      <c r="AG1092" s="14" t="s">
        <v>2122</v>
      </c>
    </row>
    <row r="1093" spans="2:33" ht="37.5" x14ac:dyDescent="0.25">
      <c r="B1093" s="54" t="str">
        <f>Calculations!A1071</f>
        <v>UR3</v>
      </c>
      <c r="C1093" s="14" t="str">
        <f>Calculations!B1071</f>
        <v>Land to the rear Sandy Lane Court</v>
      </c>
      <c r="D1093" s="9" t="str">
        <f>Calculations!C1071</f>
        <v>Housing</v>
      </c>
      <c r="E1093" s="31">
        <f>Calculations!D1071</f>
        <v>1.4650000000000001</v>
      </c>
      <c r="F1093" s="31">
        <f>Calculations!H1071</f>
        <v>1.4650000000000001</v>
      </c>
      <c r="G1093" s="31">
        <f>Calculations!L1071</f>
        <v>100</v>
      </c>
      <c r="H1093" s="31">
        <f>Calculations!G1071</f>
        <v>0</v>
      </c>
      <c r="I1093" s="31">
        <f>Calculations!K1071</f>
        <v>0</v>
      </c>
      <c r="J1093" s="31">
        <f>Calculations!F1071</f>
        <v>0</v>
      </c>
      <c r="K1093" s="31">
        <f>Calculations!J1071</f>
        <v>0</v>
      </c>
      <c r="L1093" s="31">
        <f>Calculations!E1071</f>
        <v>0</v>
      </c>
      <c r="M1093" s="31">
        <f>Calculations!I1071</f>
        <v>0</v>
      </c>
      <c r="N1093" s="31">
        <f>Calculations!P1071</f>
        <v>0</v>
      </c>
      <c r="O1093" s="31">
        <f>Calculations!U1071</f>
        <v>0</v>
      </c>
      <c r="P1093" s="31">
        <f>Calculations!N1071</f>
        <v>0</v>
      </c>
      <c r="Q1093" s="31">
        <f>Calculations!S1071</f>
        <v>0</v>
      </c>
      <c r="R1093" s="31">
        <f>Calculations!M1071</f>
        <v>0</v>
      </c>
      <c r="S1093" s="31">
        <f>Calculations!R1071</f>
        <v>0</v>
      </c>
      <c r="T1093" s="31">
        <f>Calculations!AA1071</f>
        <v>0</v>
      </c>
      <c r="U1093" s="31">
        <f>Calculations!AE1071</f>
        <v>0</v>
      </c>
      <c r="V1093" s="31">
        <f>Calculations!AB1071</f>
        <v>0</v>
      </c>
      <c r="W1093" s="31">
        <f>Calculations!AF1071</f>
        <v>0</v>
      </c>
      <c r="X1093" s="31">
        <f>Calculations!AC1071</f>
        <v>0</v>
      </c>
      <c r="Y1093" s="31">
        <f>Calculations!AG1071</f>
        <v>0</v>
      </c>
      <c r="Z1093" s="31">
        <f>Calculations!AD1071</f>
        <v>0</v>
      </c>
      <c r="AA1093" s="31">
        <f>Calculations!AH1071</f>
        <v>0</v>
      </c>
      <c r="AB1093" s="15" t="s">
        <v>64</v>
      </c>
      <c r="AC1093" s="14" t="s">
        <v>2098</v>
      </c>
      <c r="AD1093" s="22" t="s">
        <v>2106</v>
      </c>
      <c r="AE1093" s="22" t="s">
        <v>2101</v>
      </c>
      <c r="AF1093" s="22"/>
      <c r="AG1093" s="14" t="s">
        <v>2121</v>
      </c>
    </row>
    <row r="1094" spans="2:33" ht="37.5" x14ac:dyDescent="0.25">
      <c r="B1094" s="54" t="str">
        <f>Calculations!A1072</f>
        <v>UR4</v>
      </c>
      <c r="C1094" s="14" t="str">
        <f>Calculations!B1072</f>
        <v>Upper Rissington</v>
      </c>
      <c r="D1094" s="9" t="str">
        <f>Calculations!C1072</f>
        <v>Housing</v>
      </c>
      <c r="E1094" s="31">
        <f>Calculations!D1072</f>
        <v>31.14</v>
      </c>
      <c r="F1094" s="31">
        <f>Calculations!H1072</f>
        <v>31.14</v>
      </c>
      <c r="G1094" s="31">
        <f>Calculations!L1072</f>
        <v>100</v>
      </c>
      <c r="H1094" s="31">
        <f>Calculations!G1072</f>
        <v>0</v>
      </c>
      <c r="I1094" s="31">
        <f>Calculations!K1072</f>
        <v>0</v>
      </c>
      <c r="J1094" s="31">
        <f>Calculations!F1072</f>
        <v>0</v>
      </c>
      <c r="K1094" s="31">
        <f>Calculations!J1072</f>
        <v>0</v>
      </c>
      <c r="L1094" s="31">
        <f>Calculations!E1072</f>
        <v>0</v>
      </c>
      <c r="M1094" s="31">
        <f>Calculations!I1072</f>
        <v>0</v>
      </c>
      <c r="N1094" s="31">
        <f>Calculations!P1072</f>
        <v>0</v>
      </c>
      <c r="O1094" s="31">
        <f>Calculations!U1072</f>
        <v>0</v>
      </c>
      <c r="P1094" s="31">
        <f>Calculations!N1072</f>
        <v>0</v>
      </c>
      <c r="Q1094" s="31">
        <f>Calculations!S1072</f>
        <v>0</v>
      </c>
      <c r="R1094" s="31">
        <f>Calculations!M1072</f>
        <v>0</v>
      </c>
      <c r="S1094" s="31">
        <f>Calculations!R1072</f>
        <v>0</v>
      </c>
      <c r="T1094" s="31">
        <f>Calculations!AA1072</f>
        <v>0</v>
      </c>
      <c r="U1094" s="31">
        <f>Calculations!AE1072</f>
        <v>0</v>
      </c>
      <c r="V1094" s="31">
        <f>Calculations!AB1072</f>
        <v>0</v>
      </c>
      <c r="W1094" s="31">
        <f>Calculations!AF1072</f>
        <v>0</v>
      </c>
      <c r="X1094" s="31">
        <f>Calculations!AC1072</f>
        <v>0</v>
      </c>
      <c r="Y1094" s="31">
        <f>Calculations!AG1072</f>
        <v>0</v>
      </c>
      <c r="Z1094" s="31">
        <f>Calculations!AD1072</f>
        <v>0</v>
      </c>
      <c r="AA1094" s="31">
        <f>Calculations!AH1072</f>
        <v>0</v>
      </c>
      <c r="AB1094" s="15" t="s">
        <v>64</v>
      </c>
      <c r="AC1094" s="14" t="s">
        <v>2098</v>
      </c>
      <c r="AD1094" s="22" t="s">
        <v>2106</v>
      </c>
      <c r="AE1094" s="22" t="s">
        <v>2101</v>
      </c>
      <c r="AF1094" s="22"/>
      <c r="AG1094" s="14" t="s">
        <v>2121</v>
      </c>
    </row>
    <row r="1095" spans="2:33" ht="37.5" x14ac:dyDescent="0.25">
      <c r="B1095" s="54" t="str">
        <f>Calculations!A1073</f>
        <v>W10</v>
      </c>
      <c r="C1095" s="14" t="str">
        <f>Calculations!B1073</f>
        <v>Land north of Chipping Lane</v>
      </c>
      <c r="D1095" s="9" t="str">
        <f>Calculations!C1073</f>
        <v>Housing</v>
      </c>
      <c r="E1095" s="31">
        <f>Calculations!D1073</f>
        <v>0.44900000000000001</v>
      </c>
      <c r="F1095" s="31">
        <f>Calculations!H1073</f>
        <v>0.44900000000000001</v>
      </c>
      <c r="G1095" s="31">
        <f>Calculations!L1073</f>
        <v>100</v>
      </c>
      <c r="H1095" s="31">
        <f>Calculations!G1073</f>
        <v>0</v>
      </c>
      <c r="I1095" s="31">
        <f>Calculations!K1073</f>
        <v>0</v>
      </c>
      <c r="J1095" s="31">
        <f>Calculations!F1073</f>
        <v>0</v>
      </c>
      <c r="K1095" s="31">
        <f>Calculations!J1073</f>
        <v>0</v>
      </c>
      <c r="L1095" s="31">
        <f>Calculations!E1073</f>
        <v>0</v>
      </c>
      <c r="M1095" s="31">
        <f>Calculations!I1073</f>
        <v>0</v>
      </c>
      <c r="N1095" s="31">
        <f>Calculations!P1073</f>
        <v>5.5E-2</v>
      </c>
      <c r="O1095" s="31">
        <f>Calculations!U1073</f>
        <v>12.24944320712695</v>
      </c>
      <c r="P1095" s="31">
        <f>Calculations!N1073</f>
        <v>0</v>
      </c>
      <c r="Q1095" s="31">
        <f>Calculations!S1073</f>
        <v>0</v>
      </c>
      <c r="R1095" s="31">
        <f>Calculations!M1073</f>
        <v>0</v>
      </c>
      <c r="S1095" s="31">
        <f>Calculations!R1073</f>
        <v>0</v>
      </c>
      <c r="T1095" s="31">
        <f>Calculations!AA1073</f>
        <v>0</v>
      </c>
      <c r="U1095" s="31">
        <f>Calculations!AE1073</f>
        <v>0</v>
      </c>
      <c r="V1095" s="31">
        <f>Calculations!AB1073</f>
        <v>0</v>
      </c>
      <c r="W1095" s="31">
        <f>Calculations!AF1073</f>
        <v>0</v>
      </c>
      <c r="X1095" s="31">
        <f>Calculations!AC1073</f>
        <v>0</v>
      </c>
      <c r="Y1095" s="31">
        <f>Calculations!AG1073</f>
        <v>0</v>
      </c>
      <c r="Z1095" s="31">
        <f>Calculations!AD1073</f>
        <v>0</v>
      </c>
      <c r="AA1095" s="31">
        <f>Calculations!AH1073</f>
        <v>0</v>
      </c>
      <c r="AB1095" s="15" t="s">
        <v>64</v>
      </c>
      <c r="AC1095" s="14" t="s">
        <v>2098</v>
      </c>
      <c r="AD1095" s="22" t="s">
        <v>2106</v>
      </c>
      <c r="AE1095" s="22" t="s">
        <v>2101</v>
      </c>
      <c r="AF1095" s="22"/>
      <c r="AG1095" s="14" t="s">
        <v>2121</v>
      </c>
    </row>
    <row r="1096" spans="2:33" ht="37.5" x14ac:dyDescent="0.25">
      <c r="B1096" s="54" t="str">
        <f>Calculations!A1074</f>
        <v>W11</v>
      </c>
      <c r="C1096" s="14" t="str">
        <f>Calculations!B1074</f>
        <v>Willersey</v>
      </c>
      <c r="D1096" s="9" t="str">
        <f>Calculations!C1074</f>
        <v>Housing</v>
      </c>
      <c r="E1096" s="31">
        <f>Calculations!D1074</f>
        <v>0.71699999999999997</v>
      </c>
      <c r="F1096" s="31">
        <f>Calculations!H1074</f>
        <v>0.71699999999999997</v>
      </c>
      <c r="G1096" s="31">
        <f>Calculations!L1074</f>
        <v>100</v>
      </c>
      <c r="H1096" s="31">
        <f>Calculations!G1074</f>
        <v>0</v>
      </c>
      <c r="I1096" s="31">
        <f>Calculations!K1074</f>
        <v>0</v>
      </c>
      <c r="J1096" s="31">
        <f>Calculations!F1074</f>
        <v>0</v>
      </c>
      <c r="K1096" s="31">
        <f>Calculations!J1074</f>
        <v>0</v>
      </c>
      <c r="L1096" s="31">
        <f>Calculations!E1074</f>
        <v>0</v>
      </c>
      <c r="M1096" s="31">
        <f>Calculations!I1074</f>
        <v>0</v>
      </c>
      <c r="N1096" s="31">
        <f>Calculations!P1074</f>
        <v>1.6E-2</v>
      </c>
      <c r="O1096" s="31">
        <f>Calculations!U1074</f>
        <v>2.2315202231520228</v>
      </c>
      <c r="P1096" s="31">
        <f>Calculations!N1074</f>
        <v>0</v>
      </c>
      <c r="Q1096" s="31">
        <f>Calculations!S1074</f>
        <v>0</v>
      </c>
      <c r="R1096" s="31">
        <f>Calculations!M1074</f>
        <v>0</v>
      </c>
      <c r="S1096" s="31">
        <f>Calculations!R1074</f>
        <v>0</v>
      </c>
      <c r="T1096" s="31">
        <f>Calculations!AA1074</f>
        <v>0</v>
      </c>
      <c r="U1096" s="31">
        <f>Calculations!AE1074</f>
        <v>0</v>
      </c>
      <c r="V1096" s="31">
        <f>Calculations!AB1074</f>
        <v>0</v>
      </c>
      <c r="W1096" s="31">
        <f>Calculations!AF1074</f>
        <v>0</v>
      </c>
      <c r="X1096" s="31">
        <f>Calculations!AC1074</f>
        <v>0</v>
      </c>
      <c r="Y1096" s="31">
        <f>Calculations!AG1074</f>
        <v>0</v>
      </c>
      <c r="Z1096" s="31">
        <f>Calculations!AD1074</f>
        <v>0</v>
      </c>
      <c r="AA1096" s="31">
        <f>Calculations!AH1074</f>
        <v>0</v>
      </c>
      <c r="AB1096" s="15" t="s">
        <v>64</v>
      </c>
      <c r="AC1096" s="14" t="s">
        <v>2098</v>
      </c>
      <c r="AD1096" s="22" t="s">
        <v>2106</v>
      </c>
      <c r="AE1096" s="22" t="s">
        <v>2101</v>
      </c>
      <c r="AF1096" s="22"/>
      <c r="AG1096" s="14" t="s">
        <v>2121</v>
      </c>
    </row>
    <row r="1097" spans="2:33" ht="25" x14ac:dyDescent="0.25">
      <c r="B1097" s="54" t="str">
        <f>Calculations!A1075</f>
        <v>W12</v>
      </c>
      <c r="C1097" s="14" t="str">
        <f>Calculations!B1075</f>
        <v>Willersey</v>
      </c>
      <c r="D1097" s="9" t="str">
        <f>Calculations!C1075</f>
        <v>Housing</v>
      </c>
      <c r="E1097" s="31">
        <f>Calculations!D1075</f>
        <v>1.3879999999999999</v>
      </c>
      <c r="F1097" s="31">
        <f>Calculations!H1075</f>
        <v>1.3879999999999999</v>
      </c>
      <c r="G1097" s="31">
        <f>Calculations!L1075</f>
        <v>100</v>
      </c>
      <c r="H1097" s="31">
        <f>Calculations!G1075</f>
        <v>0</v>
      </c>
      <c r="I1097" s="31">
        <f>Calculations!K1075</f>
        <v>0</v>
      </c>
      <c r="J1097" s="31">
        <f>Calculations!F1075</f>
        <v>0</v>
      </c>
      <c r="K1097" s="31">
        <f>Calculations!J1075</f>
        <v>0</v>
      </c>
      <c r="L1097" s="31">
        <f>Calculations!E1075</f>
        <v>0</v>
      </c>
      <c r="M1097" s="31">
        <f>Calculations!I1075</f>
        <v>0</v>
      </c>
      <c r="N1097" s="31">
        <f>Calculations!P1075</f>
        <v>0.124</v>
      </c>
      <c r="O1097" s="31">
        <f>Calculations!U1075</f>
        <v>8.93371757925072</v>
      </c>
      <c r="P1097" s="31">
        <f>Calculations!N1075</f>
        <v>8.9999999999999993E-3</v>
      </c>
      <c r="Q1097" s="31">
        <f>Calculations!S1075</f>
        <v>0.64841498559077815</v>
      </c>
      <c r="R1097" s="31">
        <f>Calculations!M1075</f>
        <v>0</v>
      </c>
      <c r="S1097" s="31">
        <f>Calculations!R1075</f>
        <v>0</v>
      </c>
      <c r="T1097" s="31">
        <f>Calculations!AA1075</f>
        <v>0</v>
      </c>
      <c r="U1097" s="31">
        <f>Calculations!AE1075</f>
        <v>0</v>
      </c>
      <c r="V1097" s="31">
        <f>Calculations!AB1075</f>
        <v>0</v>
      </c>
      <c r="W1097" s="31">
        <f>Calculations!AF1075</f>
        <v>0</v>
      </c>
      <c r="X1097" s="31">
        <f>Calculations!AC1075</f>
        <v>0</v>
      </c>
      <c r="Y1097" s="31">
        <f>Calculations!AG1075</f>
        <v>0</v>
      </c>
      <c r="Z1097" s="31">
        <f>Calculations!AD1075</f>
        <v>0</v>
      </c>
      <c r="AA1097" s="31">
        <f>Calculations!AH1075</f>
        <v>0</v>
      </c>
      <c r="AB1097" s="15" t="s">
        <v>64</v>
      </c>
      <c r="AC1097" s="14" t="s">
        <v>2097</v>
      </c>
      <c r="AD1097" s="22" t="s">
        <v>2119</v>
      </c>
      <c r="AE1097" s="22" t="s">
        <v>2120</v>
      </c>
      <c r="AF1097" s="22"/>
      <c r="AG1097" s="14" t="s">
        <v>2124</v>
      </c>
    </row>
    <row r="1098" spans="2:33" ht="37.5" x14ac:dyDescent="0.25">
      <c r="B1098" s="54" t="str">
        <f>Calculations!A1076</f>
        <v>W1A</v>
      </c>
      <c r="C1098" s="14" t="str">
        <f>Calculations!B1076</f>
        <v>Garage workshop behind The Nook, Main Street</v>
      </c>
      <c r="D1098" s="9" t="str">
        <f>Calculations!C1076</f>
        <v>Housing</v>
      </c>
      <c r="E1098" s="31">
        <f>Calculations!D1076</f>
        <v>4.7E-2</v>
      </c>
      <c r="F1098" s="31">
        <f>Calculations!H1076</f>
        <v>4.7E-2</v>
      </c>
      <c r="G1098" s="31">
        <f>Calculations!L1076</f>
        <v>100</v>
      </c>
      <c r="H1098" s="31">
        <f>Calculations!G1076</f>
        <v>0</v>
      </c>
      <c r="I1098" s="31">
        <f>Calculations!K1076</f>
        <v>0</v>
      </c>
      <c r="J1098" s="31">
        <f>Calculations!F1076</f>
        <v>0</v>
      </c>
      <c r="K1098" s="31">
        <f>Calculations!J1076</f>
        <v>0</v>
      </c>
      <c r="L1098" s="31">
        <f>Calculations!E1076</f>
        <v>0</v>
      </c>
      <c r="M1098" s="31">
        <f>Calculations!I1076</f>
        <v>0</v>
      </c>
      <c r="N1098" s="31">
        <f>Calculations!P1076</f>
        <v>1E-3</v>
      </c>
      <c r="O1098" s="31">
        <f>Calculations!U1076</f>
        <v>2.1276595744680851</v>
      </c>
      <c r="P1098" s="31">
        <f>Calculations!N1076</f>
        <v>0</v>
      </c>
      <c r="Q1098" s="31">
        <f>Calculations!S1076</f>
        <v>0</v>
      </c>
      <c r="R1098" s="31">
        <f>Calculations!M1076</f>
        <v>0</v>
      </c>
      <c r="S1098" s="31">
        <f>Calculations!R1076</f>
        <v>0</v>
      </c>
      <c r="T1098" s="31">
        <f>Calculations!AA1076</f>
        <v>0</v>
      </c>
      <c r="U1098" s="31">
        <f>Calculations!AE1076</f>
        <v>0</v>
      </c>
      <c r="V1098" s="31">
        <f>Calculations!AB1076</f>
        <v>0</v>
      </c>
      <c r="W1098" s="31">
        <f>Calculations!AF1076</f>
        <v>0</v>
      </c>
      <c r="X1098" s="31">
        <f>Calculations!AC1076</f>
        <v>0</v>
      </c>
      <c r="Y1098" s="31">
        <f>Calculations!AG1076</f>
        <v>0</v>
      </c>
      <c r="Z1098" s="31">
        <f>Calculations!AD1076</f>
        <v>0</v>
      </c>
      <c r="AA1098" s="31">
        <f>Calculations!AH1076</f>
        <v>0</v>
      </c>
      <c r="AB1098" s="15" t="s">
        <v>64</v>
      </c>
      <c r="AC1098" s="14" t="s">
        <v>2098</v>
      </c>
      <c r="AD1098" s="22" t="s">
        <v>2106</v>
      </c>
      <c r="AE1098" s="22" t="s">
        <v>2101</v>
      </c>
      <c r="AF1098" s="22"/>
      <c r="AG1098" s="14" t="s">
        <v>2121</v>
      </c>
    </row>
    <row r="1099" spans="2:33" ht="37.5" x14ac:dyDescent="0.25">
      <c r="B1099" s="54" t="str">
        <f>Calculations!A1077</f>
        <v>W1B</v>
      </c>
      <c r="C1099" s="14" t="str">
        <f>Calculations!B1077</f>
        <v>Garden, behind The Nook, Main Street</v>
      </c>
      <c r="D1099" s="9" t="str">
        <f>Calculations!C1077</f>
        <v>Housing</v>
      </c>
      <c r="E1099" s="31">
        <f>Calculations!D1077</f>
        <v>0.126</v>
      </c>
      <c r="F1099" s="31">
        <f>Calculations!H1077</f>
        <v>0.126</v>
      </c>
      <c r="G1099" s="31">
        <f>Calculations!L1077</f>
        <v>100</v>
      </c>
      <c r="H1099" s="31">
        <f>Calculations!G1077</f>
        <v>0</v>
      </c>
      <c r="I1099" s="31">
        <f>Calculations!K1077</f>
        <v>0</v>
      </c>
      <c r="J1099" s="31">
        <f>Calculations!F1077</f>
        <v>0</v>
      </c>
      <c r="K1099" s="31">
        <f>Calculations!J1077</f>
        <v>0</v>
      </c>
      <c r="L1099" s="31">
        <f>Calculations!E1077</f>
        <v>0</v>
      </c>
      <c r="M1099" s="31">
        <f>Calculations!I1077</f>
        <v>0</v>
      </c>
      <c r="N1099" s="31">
        <f>Calculations!P1077</f>
        <v>0</v>
      </c>
      <c r="O1099" s="31">
        <f>Calculations!U1077</f>
        <v>0</v>
      </c>
      <c r="P1099" s="31">
        <f>Calculations!N1077</f>
        <v>0</v>
      </c>
      <c r="Q1099" s="31">
        <f>Calculations!S1077</f>
        <v>0</v>
      </c>
      <c r="R1099" s="31">
        <f>Calculations!M1077</f>
        <v>0</v>
      </c>
      <c r="S1099" s="31">
        <f>Calculations!R1077</f>
        <v>0</v>
      </c>
      <c r="T1099" s="31">
        <f>Calculations!AA1077</f>
        <v>0</v>
      </c>
      <c r="U1099" s="31">
        <f>Calculations!AE1077</f>
        <v>0</v>
      </c>
      <c r="V1099" s="31">
        <f>Calculations!AB1077</f>
        <v>0</v>
      </c>
      <c r="W1099" s="31">
        <f>Calculations!AF1077</f>
        <v>0</v>
      </c>
      <c r="X1099" s="31">
        <f>Calculations!AC1077</f>
        <v>0</v>
      </c>
      <c r="Y1099" s="31">
        <f>Calculations!AG1077</f>
        <v>0</v>
      </c>
      <c r="Z1099" s="31">
        <f>Calculations!AD1077</f>
        <v>0</v>
      </c>
      <c r="AA1099" s="31">
        <f>Calculations!AH1077</f>
        <v>0</v>
      </c>
      <c r="AB1099" s="15" t="s">
        <v>64</v>
      </c>
      <c r="AC1099" s="14" t="s">
        <v>2099</v>
      </c>
      <c r="AD1099" s="22" t="s">
        <v>2107</v>
      </c>
      <c r="AE1099" s="22" t="s">
        <v>2102</v>
      </c>
      <c r="AF1099" s="22"/>
      <c r="AG1099" s="14" t="s">
        <v>2122</v>
      </c>
    </row>
    <row r="1100" spans="2:33" ht="37.5" x14ac:dyDescent="0.25">
      <c r="B1100" s="54" t="str">
        <f>Calculations!A1078</f>
        <v>W2</v>
      </c>
      <c r="C1100" s="14" t="str">
        <f>Calculations!B1078</f>
        <v>Petrol Filling Station, Main Street</v>
      </c>
      <c r="D1100" s="9" t="str">
        <f>Calculations!C1078</f>
        <v>Housing</v>
      </c>
      <c r="E1100" s="31">
        <f>Calculations!D1078</f>
        <v>6.9000000000000006E-2</v>
      </c>
      <c r="F1100" s="31">
        <f>Calculations!H1078</f>
        <v>6.9000000000000006E-2</v>
      </c>
      <c r="G1100" s="31">
        <f>Calculations!L1078</f>
        <v>100</v>
      </c>
      <c r="H1100" s="31">
        <f>Calculations!G1078</f>
        <v>0</v>
      </c>
      <c r="I1100" s="31">
        <f>Calculations!K1078</f>
        <v>0</v>
      </c>
      <c r="J1100" s="31">
        <f>Calculations!F1078</f>
        <v>0</v>
      </c>
      <c r="K1100" s="31">
        <f>Calculations!J1078</f>
        <v>0</v>
      </c>
      <c r="L1100" s="31">
        <f>Calculations!E1078</f>
        <v>0</v>
      </c>
      <c r="M1100" s="31">
        <f>Calculations!I1078</f>
        <v>0</v>
      </c>
      <c r="N1100" s="31">
        <f>Calculations!P1078</f>
        <v>1E-3</v>
      </c>
      <c r="O1100" s="31">
        <f>Calculations!U1078</f>
        <v>1.4492753623188404</v>
      </c>
      <c r="P1100" s="31">
        <f>Calculations!N1078</f>
        <v>0</v>
      </c>
      <c r="Q1100" s="31">
        <f>Calculations!S1078</f>
        <v>0</v>
      </c>
      <c r="R1100" s="31">
        <f>Calculations!M1078</f>
        <v>0</v>
      </c>
      <c r="S1100" s="31">
        <f>Calculations!R1078</f>
        <v>0</v>
      </c>
      <c r="T1100" s="31">
        <f>Calculations!AA1078</f>
        <v>0</v>
      </c>
      <c r="U1100" s="31">
        <f>Calculations!AE1078</f>
        <v>0</v>
      </c>
      <c r="V1100" s="31">
        <f>Calculations!AB1078</f>
        <v>0</v>
      </c>
      <c r="W1100" s="31">
        <f>Calculations!AF1078</f>
        <v>0</v>
      </c>
      <c r="X1100" s="31">
        <f>Calculations!AC1078</f>
        <v>0</v>
      </c>
      <c r="Y1100" s="31">
        <f>Calculations!AG1078</f>
        <v>0</v>
      </c>
      <c r="Z1100" s="31">
        <f>Calculations!AD1078</f>
        <v>0</v>
      </c>
      <c r="AA1100" s="31">
        <f>Calculations!AH1078</f>
        <v>0</v>
      </c>
      <c r="AB1100" s="15" t="s">
        <v>64</v>
      </c>
      <c r="AC1100" s="14" t="s">
        <v>2098</v>
      </c>
      <c r="AD1100" s="22" t="s">
        <v>2106</v>
      </c>
      <c r="AE1100" s="22" t="s">
        <v>2101</v>
      </c>
      <c r="AF1100" s="22"/>
      <c r="AG1100" s="14" t="s">
        <v>2121</v>
      </c>
    </row>
    <row r="1101" spans="2:33" ht="37.5" x14ac:dyDescent="0.25">
      <c r="B1101" s="54" t="str">
        <f>Calculations!A1079</f>
        <v>W3</v>
      </c>
      <c r="C1101" s="14" t="str">
        <f>Calculations!B1079</f>
        <v>Below 5 dwelling threshold.</v>
      </c>
      <c r="D1101" s="9" t="str">
        <f>Calculations!C1079</f>
        <v>Housing</v>
      </c>
      <c r="E1101" s="31">
        <f>Calculations!D1079</f>
        <v>0.14599999999999999</v>
      </c>
      <c r="F1101" s="31">
        <f>Calculations!H1079</f>
        <v>0.14599999999999999</v>
      </c>
      <c r="G1101" s="31">
        <f>Calculations!L1079</f>
        <v>100</v>
      </c>
      <c r="H1101" s="31">
        <f>Calculations!G1079</f>
        <v>0</v>
      </c>
      <c r="I1101" s="31">
        <f>Calculations!K1079</f>
        <v>0</v>
      </c>
      <c r="J1101" s="31">
        <f>Calculations!F1079</f>
        <v>0</v>
      </c>
      <c r="K1101" s="31">
        <f>Calculations!J1079</f>
        <v>0</v>
      </c>
      <c r="L1101" s="31">
        <f>Calculations!E1079</f>
        <v>0</v>
      </c>
      <c r="M1101" s="31">
        <f>Calculations!I1079</f>
        <v>0</v>
      </c>
      <c r="N1101" s="31">
        <f>Calculations!P1079</f>
        <v>0</v>
      </c>
      <c r="O1101" s="31">
        <f>Calculations!U1079</f>
        <v>0</v>
      </c>
      <c r="P1101" s="31">
        <f>Calculations!N1079</f>
        <v>0</v>
      </c>
      <c r="Q1101" s="31">
        <f>Calculations!S1079</f>
        <v>0</v>
      </c>
      <c r="R1101" s="31">
        <f>Calculations!M1079</f>
        <v>0</v>
      </c>
      <c r="S1101" s="31">
        <f>Calculations!R1079</f>
        <v>0</v>
      </c>
      <c r="T1101" s="31">
        <f>Calculations!AA1079</f>
        <v>0</v>
      </c>
      <c r="U1101" s="31">
        <f>Calculations!AE1079</f>
        <v>0</v>
      </c>
      <c r="V1101" s="31">
        <f>Calculations!AB1079</f>
        <v>0</v>
      </c>
      <c r="W1101" s="31">
        <f>Calculations!AF1079</f>
        <v>0</v>
      </c>
      <c r="X1101" s="31">
        <f>Calculations!AC1079</f>
        <v>0</v>
      </c>
      <c r="Y1101" s="31">
        <f>Calculations!AG1079</f>
        <v>0</v>
      </c>
      <c r="Z1101" s="31">
        <f>Calculations!AD1079</f>
        <v>0</v>
      </c>
      <c r="AA1101" s="31">
        <f>Calculations!AH1079</f>
        <v>0</v>
      </c>
      <c r="AB1101" s="15" t="s">
        <v>64</v>
      </c>
      <c r="AC1101" s="14" t="s">
        <v>2099</v>
      </c>
      <c r="AD1101" s="22" t="s">
        <v>2107</v>
      </c>
      <c r="AE1101" s="22" t="s">
        <v>2102</v>
      </c>
      <c r="AF1101" s="22"/>
      <c r="AG1101" s="14" t="s">
        <v>2122</v>
      </c>
    </row>
    <row r="1102" spans="2:33" ht="25" x14ac:dyDescent="0.25">
      <c r="B1102" s="54" t="str">
        <f>Calculations!A1080</f>
        <v>W4A</v>
      </c>
      <c r="C1102" s="14" t="str">
        <f>Calculations!B1080</f>
        <v>Willersey Land adjacent to Harvest Piece, Collin Lane</v>
      </c>
      <c r="D1102" s="9" t="str">
        <f>Calculations!C1080</f>
        <v>Housing</v>
      </c>
      <c r="E1102" s="31">
        <f>Calculations!D1080</f>
        <v>2.016</v>
      </c>
      <c r="F1102" s="31">
        <f>Calculations!H1080</f>
        <v>2.016</v>
      </c>
      <c r="G1102" s="31">
        <f>Calculations!L1080</f>
        <v>100</v>
      </c>
      <c r="H1102" s="31">
        <f>Calculations!G1080</f>
        <v>0</v>
      </c>
      <c r="I1102" s="31">
        <f>Calculations!K1080</f>
        <v>0</v>
      </c>
      <c r="J1102" s="31">
        <f>Calculations!F1080</f>
        <v>0</v>
      </c>
      <c r="K1102" s="31">
        <f>Calculations!J1080</f>
        <v>0</v>
      </c>
      <c r="L1102" s="31">
        <f>Calculations!E1080</f>
        <v>0</v>
      </c>
      <c r="M1102" s="31">
        <f>Calculations!I1080</f>
        <v>0</v>
      </c>
      <c r="N1102" s="31">
        <f>Calculations!P1080</f>
        <v>0.25900000000000001</v>
      </c>
      <c r="O1102" s="31">
        <f>Calculations!U1080</f>
        <v>12.847222222222223</v>
      </c>
      <c r="P1102" s="31">
        <f>Calculations!N1080</f>
        <v>2.3E-2</v>
      </c>
      <c r="Q1102" s="31">
        <f>Calculations!S1080</f>
        <v>1.1408730158730158</v>
      </c>
      <c r="R1102" s="31">
        <f>Calculations!M1080</f>
        <v>0</v>
      </c>
      <c r="S1102" s="31">
        <f>Calculations!R1080</f>
        <v>0</v>
      </c>
      <c r="T1102" s="31">
        <f>Calculations!AA1080</f>
        <v>0</v>
      </c>
      <c r="U1102" s="31">
        <f>Calculations!AE1080</f>
        <v>0</v>
      </c>
      <c r="V1102" s="31">
        <f>Calculations!AB1080</f>
        <v>0</v>
      </c>
      <c r="W1102" s="31">
        <f>Calculations!AF1080</f>
        <v>0</v>
      </c>
      <c r="X1102" s="31">
        <f>Calculations!AC1080</f>
        <v>0</v>
      </c>
      <c r="Y1102" s="31">
        <f>Calculations!AG1080</f>
        <v>0</v>
      </c>
      <c r="Z1102" s="31">
        <f>Calculations!AD1080</f>
        <v>0</v>
      </c>
      <c r="AA1102" s="31">
        <f>Calculations!AH1080</f>
        <v>0</v>
      </c>
      <c r="AB1102" s="15" t="s">
        <v>64</v>
      </c>
      <c r="AC1102" s="14" t="s">
        <v>2097</v>
      </c>
      <c r="AD1102" s="22" t="s">
        <v>2119</v>
      </c>
      <c r="AE1102" s="22" t="s">
        <v>2120</v>
      </c>
      <c r="AF1102" s="22"/>
      <c r="AG1102" s="14" t="s">
        <v>2124</v>
      </c>
    </row>
    <row r="1103" spans="2:33" ht="25" x14ac:dyDescent="0.25">
      <c r="B1103" s="54" t="str">
        <f>Calculations!A1081</f>
        <v>W4B</v>
      </c>
      <c r="C1103" s="14" t="str">
        <f>Calculations!B1081</f>
        <v>Land between W_4A and future Heritage Railway</v>
      </c>
      <c r="D1103" s="9" t="str">
        <f>Calculations!C1081</f>
        <v>Housing</v>
      </c>
      <c r="E1103" s="31">
        <f>Calculations!D1081</f>
        <v>1.8169999999999999</v>
      </c>
      <c r="F1103" s="31">
        <f>Calculations!H1081</f>
        <v>1.8169999999999999</v>
      </c>
      <c r="G1103" s="31">
        <f>Calculations!L1081</f>
        <v>100</v>
      </c>
      <c r="H1103" s="31">
        <f>Calculations!G1081</f>
        <v>0</v>
      </c>
      <c r="I1103" s="31">
        <f>Calculations!K1081</f>
        <v>0</v>
      </c>
      <c r="J1103" s="31">
        <f>Calculations!F1081</f>
        <v>0</v>
      </c>
      <c r="K1103" s="31">
        <f>Calculations!J1081</f>
        <v>0</v>
      </c>
      <c r="L1103" s="31">
        <f>Calculations!E1081</f>
        <v>0</v>
      </c>
      <c r="M1103" s="31">
        <f>Calculations!I1081</f>
        <v>0</v>
      </c>
      <c r="N1103" s="31">
        <f>Calculations!P1081</f>
        <v>0.19600000000000001</v>
      </c>
      <c r="O1103" s="31">
        <f>Calculations!U1081</f>
        <v>10.787011557512384</v>
      </c>
      <c r="P1103" s="31">
        <f>Calculations!N1081</f>
        <v>8.9999999999999993E-3</v>
      </c>
      <c r="Q1103" s="31">
        <f>Calculations!S1081</f>
        <v>0.49532195927352773</v>
      </c>
      <c r="R1103" s="31">
        <f>Calculations!M1081</f>
        <v>0</v>
      </c>
      <c r="S1103" s="31">
        <f>Calculations!R1081</f>
        <v>0</v>
      </c>
      <c r="T1103" s="31">
        <f>Calculations!AA1081</f>
        <v>0</v>
      </c>
      <c r="U1103" s="31">
        <f>Calculations!AE1081</f>
        <v>0</v>
      </c>
      <c r="V1103" s="31">
        <f>Calculations!AB1081</f>
        <v>0</v>
      </c>
      <c r="W1103" s="31">
        <f>Calculations!AF1081</f>
        <v>0</v>
      </c>
      <c r="X1103" s="31">
        <f>Calculations!AC1081</f>
        <v>0</v>
      </c>
      <c r="Y1103" s="31">
        <f>Calculations!AG1081</f>
        <v>0</v>
      </c>
      <c r="Z1103" s="31">
        <f>Calculations!AD1081</f>
        <v>0</v>
      </c>
      <c r="AA1103" s="31">
        <f>Calculations!AH1081</f>
        <v>0</v>
      </c>
      <c r="AB1103" s="15" t="s">
        <v>64</v>
      </c>
      <c r="AC1103" s="14" t="s">
        <v>2097</v>
      </c>
      <c r="AD1103" s="22" t="s">
        <v>2119</v>
      </c>
      <c r="AE1103" s="22" t="s">
        <v>2120</v>
      </c>
      <c r="AF1103" s="22"/>
      <c r="AG1103" s="14" t="s">
        <v>2124</v>
      </c>
    </row>
    <row r="1104" spans="2:33" ht="37.5" x14ac:dyDescent="0.25">
      <c r="B1104" s="54" t="str">
        <f>Calculations!A1082</f>
        <v>W5</v>
      </c>
      <c r="C1104" s="14" t="str">
        <f>Calculations!B1082</f>
        <v>Land at Broadway Road</v>
      </c>
      <c r="D1104" s="9" t="str">
        <f>Calculations!C1082</f>
        <v>Housing</v>
      </c>
      <c r="E1104" s="31">
        <f>Calculations!D1082</f>
        <v>1.4039999999999999</v>
      </c>
      <c r="F1104" s="31">
        <f>Calculations!H1082</f>
        <v>1.4039999999999999</v>
      </c>
      <c r="G1104" s="31">
        <f>Calculations!L1082</f>
        <v>100</v>
      </c>
      <c r="H1104" s="31">
        <f>Calculations!G1082</f>
        <v>0</v>
      </c>
      <c r="I1104" s="31">
        <f>Calculations!K1082</f>
        <v>0</v>
      </c>
      <c r="J1104" s="31">
        <f>Calculations!F1082</f>
        <v>0</v>
      </c>
      <c r="K1104" s="31">
        <f>Calculations!J1082</f>
        <v>0</v>
      </c>
      <c r="L1104" s="31">
        <f>Calculations!E1082</f>
        <v>0</v>
      </c>
      <c r="M1104" s="31">
        <f>Calculations!I1082</f>
        <v>0</v>
      </c>
      <c r="N1104" s="31">
        <f>Calculations!P1082</f>
        <v>0</v>
      </c>
      <c r="O1104" s="31">
        <f>Calculations!U1082</f>
        <v>0</v>
      </c>
      <c r="P1104" s="31">
        <f>Calculations!N1082</f>
        <v>0</v>
      </c>
      <c r="Q1104" s="31">
        <f>Calculations!S1082</f>
        <v>0</v>
      </c>
      <c r="R1104" s="31">
        <f>Calculations!M1082</f>
        <v>0</v>
      </c>
      <c r="S1104" s="31">
        <f>Calculations!R1082</f>
        <v>0</v>
      </c>
      <c r="T1104" s="31">
        <f>Calculations!AA1082</f>
        <v>0</v>
      </c>
      <c r="U1104" s="31">
        <f>Calculations!AE1082</f>
        <v>0</v>
      </c>
      <c r="V1104" s="31">
        <f>Calculations!AB1082</f>
        <v>0</v>
      </c>
      <c r="W1104" s="31">
        <f>Calculations!AF1082</f>
        <v>0</v>
      </c>
      <c r="X1104" s="31">
        <f>Calculations!AC1082</f>
        <v>0</v>
      </c>
      <c r="Y1104" s="31">
        <f>Calculations!AG1082</f>
        <v>0</v>
      </c>
      <c r="Z1104" s="31">
        <f>Calculations!AD1082</f>
        <v>0</v>
      </c>
      <c r="AA1104" s="31">
        <f>Calculations!AH1082</f>
        <v>0</v>
      </c>
      <c r="AB1104" s="15" t="s">
        <v>64</v>
      </c>
      <c r="AC1104" s="14" t="s">
        <v>2098</v>
      </c>
      <c r="AD1104" s="22" t="s">
        <v>2106</v>
      </c>
      <c r="AE1104" s="22" t="s">
        <v>2101</v>
      </c>
      <c r="AF1104" s="22"/>
      <c r="AG1104" s="14" t="s">
        <v>2121</v>
      </c>
    </row>
    <row r="1105" spans="2:33" ht="25" x14ac:dyDescent="0.25">
      <c r="B1105" s="54" t="str">
        <f>Calculations!A1083</f>
        <v>W6</v>
      </c>
      <c r="C1105" s="14" t="str">
        <f>Calculations!B1083</f>
        <v>Field east of Willersey and south of B4632</v>
      </c>
      <c r="D1105" s="9" t="str">
        <f>Calculations!C1083</f>
        <v>Housing</v>
      </c>
      <c r="E1105" s="31">
        <f>Calculations!D1083</f>
        <v>3.47</v>
      </c>
      <c r="F1105" s="31">
        <f>Calculations!H1083</f>
        <v>3.47</v>
      </c>
      <c r="G1105" s="31">
        <f>Calculations!L1083</f>
        <v>100</v>
      </c>
      <c r="H1105" s="31">
        <f>Calculations!G1083</f>
        <v>0</v>
      </c>
      <c r="I1105" s="31">
        <f>Calculations!K1083</f>
        <v>0</v>
      </c>
      <c r="J1105" s="31">
        <f>Calculations!F1083</f>
        <v>0</v>
      </c>
      <c r="K1105" s="31">
        <f>Calculations!J1083</f>
        <v>0</v>
      </c>
      <c r="L1105" s="31">
        <f>Calculations!E1083</f>
        <v>0</v>
      </c>
      <c r="M1105" s="31">
        <f>Calculations!I1083</f>
        <v>0</v>
      </c>
      <c r="N1105" s="31">
        <f>Calculations!P1083</f>
        <v>0.151</v>
      </c>
      <c r="O1105" s="31">
        <f>Calculations!U1083</f>
        <v>4.3515850144092214</v>
      </c>
      <c r="P1105" s="31">
        <f>Calculations!N1083</f>
        <v>4.3999999999999997E-2</v>
      </c>
      <c r="Q1105" s="31">
        <f>Calculations!S1083</f>
        <v>1.2680115273775214</v>
      </c>
      <c r="R1105" s="31">
        <f>Calculations!M1083</f>
        <v>2.5000000000000001E-2</v>
      </c>
      <c r="S1105" s="31">
        <f>Calculations!R1083</f>
        <v>0.72046109510086453</v>
      </c>
      <c r="T1105" s="31">
        <f>Calculations!AA1083</f>
        <v>0</v>
      </c>
      <c r="U1105" s="31">
        <f>Calculations!AE1083</f>
        <v>0</v>
      </c>
      <c r="V1105" s="31">
        <f>Calculations!AB1083</f>
        <v>0</v>
      </c>
      <c r="W1105" s="31">
        <f>Calculations!AF1083</f>
        <v>0</v>
      </c>
      <c r="X1105" s="31">
        <f>Calculations!AC1083</f>
        <v>0</v>
      </c>
      <c r="Y1105" s="31">
        <f>Calculations!AG1083</f>
        <v>0</v>
      </c>
      <c r="Z1105" s="31">
        <f>Calculations!AD1083</f>
        <v>0</v>
      </c>
      <c r="AA1105" s="31">
        <f>Calculations!AH1083</f>
        <v>0</v>
      </c>
      <c r="AB1105" s="15" t="s">
        <v>64</v>
      </c>
      <c r="AC1105" s="14" t="s">
        <v>2097</v>
      </c>
      <c r="AD1105" s="22" t="s">
        <v>2119</v>
      </c>
      <c r="AE1105" s="22" t="s">
        <v>2120</v>
      </c>
      <c r="AF1105" s="22"/>
      <c r="AG1105" s="14" t="s">
        <v>2124</v>
      </c>
    </row>
    <row r="1106" spans="2:33" ht="37.5" x14ac:dyDescent="0.25">
      <c r="B1106" s="54" t="str">
        <f>Calculations!A1085</f>
        <v>W7A</v>
      </c>
      <c r="C1106" s="14" t="str">
        <f>Calculations!B1085</f>
        <v>Willersey - 410498, 240206</v>
      </c>
      <c r="D1106" s="9" t="str">
        <f>Calculations!C1085</f>
        <v>Housing</v>
      </c>
      <c r="E1106" s="31">
        <f>Calculations!D1085</f>
        <v>1.0660000000000001</v>
      </c>
      <c r="F1106" s="31">
        <f>Calculations!H1085</f>
        <v>1.0660000000000001</v>
      </c>
      <c r="G1106" s="31">
        <f>Calculations!L1085</f>
        <v>100</v>
      </c>
      <c r="H1106" s="31">
        <f>Calculations!G1085</f>
        <v>0</v>
      </c>
      <c r="I1106" s="31">
        <f>Calculations!K1085</f>
        <v>0</v>
      </c>
      <c r="J1106" s="31">
        <f>Calculations!F1085</f>
        <v>0</v>
      </c>
      <c r="K1106" s="31">
        <f>Calculations!J1085</f>
        <v>0</v>
      </c>
      <c r="L1106" s="31">
        <f>Calculations!E1085</f>
        <v>0</v>
      </c>
      <c r="M1106" s="31">
        <f>Calculations!I1085</f>
        <v>0</v>
      </c>
      <c r="N1106" s="31">
        <f>Calculations!P1085</f>
        <v>5.0000000000000001E-3</v>
      </c>
      <c r="O1106" s="31">
        <f>Calculations!U1085</f>
        <v>0.4690431519699812</v>
      </c>
      <c r="P1106" s="31">
        <f>Calculations!N1085</f>
        <v>0</v>
      </c>
      <c r="Q1106" s="31">
        <f>Calculations!S1085</f>
        <v>0</v>
      </c>
      <c r="R1106" s="31">
        <f>Calculations!M1085</f>
        <v>0</v>
      </c>
      <c r="S1106" s="31">
        <f>Calculations!R1085</f>
        <v>0</v>
      </c>
      <c r="T1106" s="31">
        <f>Calculations!AA1085</f>
        <v>0</v>
      </c>
      <c r="U1106" s="31">
        <f>Calculations!AE1085</f>
        <v>0</v>
      </c>
      <c r="V1106" s="31">
        <f>Calculations!AB1085</f>
        <v>0</v>
      </c>
      <c r="W1106" s="31">
        <f>Calculations!AF1085</f>
        <v>0</v>
      </c>
      <c r="X1106" s="31">
        <f>Calculations!AC1085</f>
        <v>0</v>
      </c>
      <c r="Y1106" s="31">
        <f>Calculations!AG1085</f>
        <v>0</v>
      </c>
      <c r="Z1106" s="31">
        <f>Calculations!AD1085</f>
        <v>0</v>
      </c>
      <c r="AA1106" s="31">
        <f>Calculations!AH1085</f>
        <v>0</v>
      </c>
      <c r="AB1106" s="15" t="s">
        <v>64</v>
      </c>
      <c r="AC1106" s="14" t="s">
        <v>2098</v>
      </c>
      <c r="AD1106" s="22" t="s">
        <v>2106</v>
      </c>
      <c r="AE1106" s="22" t="s">
        <v>2101</v>
      </c>
      <c r="AF1106" s="22"/>
      <c r="AG1106" s="14" t="s">
        <v>2121</v>
      </c>
    </row>
    <row r="1107" spans="2:33" ht="25" x14ac:dyDescent="0.25">
      <c r="B1107" s="54" t="str">
        <f>Calculations!A1084</f>
        <v>W7A</v>
      </c>
      <c r="C1107" s="14" t="str">
        <f>Calculations!B1084</f>
        <v>Willersey - 410502, 240041</v>
      </c>
      <c r="D1107" s="9" t="str">
        <f>Calculations!C1084</f>
        <v>Housing</v>
      </c>
      <c r="E1107" s="31">
        <f>Calculations!D1084</f>
        <v>3.9540000000000002</v>
      </c>
      <c r="F1107" s="31">
        <f>Calculations!H1084</f>
        <v>3.9540000000000002</v>
      </c>
      <c r="G1107" s="31">
        <f>Calculations!L1084</f>
        <v>100</v>
      </c>
      <c r="H1107" s="31">
        <f>Calculations!G1084</f>
        <v>0</v>
      </c>
      <c r="I1107" s="31">
        <f>Calculations!K1084</f>
        <v>0</v>
      </c>
      <c r="J1107" s="31">
        <f>Calculations!F1084</f>
        <v>0</v>
      </c>
      <c r="K1107" s="31">
        <f>Calculations!J1084</f>
        <v>0</v>
      </c>
      <c r="L1107" s="31">
        <f>Calculations!E1084</f>
        <v>0</v>
      </c>
      <c r="M1107" s="31">
        <f>Calculations!I1084</f>
        <v>0</v>
      </c>
      <c r="N1107" s="31">
        <f>Calculations!P1084</f>
        <v>6.6000000000000003E-2</v>
      </c>
      <c r="O1107" s="31">
        <f>Calculations!U1084</f>
        <v>1.6691957511380879</v>
      </c>
      <c r="P1107" s="31">
        <f>Calculations!N1084</f>
        <v>1E-3</v>
      </c>
      <c r="Q1107" s="31">
        <f>Calculations!S1084</f>
        <v>2.5290844714213456E-2</v>
      </c>
      <c r="R1107" s="31">
        <f>Calculations!M1084</f>
        <v>0</v>
      </c>
      <c r="S1107" s="31">
        <f>Calculations!R1084</f>
        <v>0</v>
      </c>
      <c r="T1107" s="31">
        <f>Calculations!AA1084</f>
        <v>0</v>
      </c>
      <c r="U1107" s="31">
        <f>Calculations!AE1084</f>
        <v>0</v>
      </c>
      <c r="V1107" s="31">
        <f>Calculations!AB1084</f>
        <v>0</v>
      </c>
      <c r="W1107" s="31">
        <f>Calculations!AF1084</f>
        <v>0</v>
      </c>
      <c r="X1107" s="31">
        <f>Calculations!AC1084</f>
        <v>0</v>
      </c>
      <c r="Y1107" s="31">
        <f>Calculations!AG1084</f>
        <v>0</v>
      </c>
      <c r="Z1107" s="31">
        <f>Calculations!AD1084</f>
        <v>0</v>
      </c>
      <c r="AA1107" s="31">
        <f>Calculations!AH1084</f>
        <v>0</v>
      </c>
      <c r="AB1107" s="15" t="s">
        <v>64</v>
      </c>
      <c r="AC1107" s="14" t="s">
        <v>2097</v>
      </c>
      <c r="AD1107" s="22" t="s">
        <v>2119</v>
      </c>
      <c r="AE1107" s="22" t="s">
        <v>2120</v>
      </c>
      <c r="AF1107" s="22"/>
      <c r="AG1107" s="14" t="s">
        <v>2130</v>
      </c>
    </row>
    <row r="1108" spans="2:33" ht="25" x14ac:dyDescent="0.25">
      <c r="B1108" s="54" t="str">
        <f>Calculations!A1086</f>
        <v>W7B</v>
      </c>
      <c r="C1108" s="14" t="str">
        <f>Calculations!B1086</f>
        <v>Willersey</v>
      </c>
      <c r="D1108" s="9" t="str">
        <f>Calculations!C1086</f>
        <v>Housing</v>
      </c>
      <c r="E1108" s="31">
        <f>Calculations!D1086</f>
        <v>14.773999999999999</v>
      </c>
      <c r="F1108" s="31">
        <f>Calculations!H1086</f>
        <v>14.773999999999999</v>
      </c>
      <c r="G1108" s="31">
        <f>Calculations!L1086</f>
        <v>100</v>
      </c>
      <c r="H1108" s="31">
        <f>Calculations!G1086</f>
        <v>0</v>
      </c>
      <c r="I1108" s="31">
        <f>Calculations!K1086</f>
        <v>0</v>
      </c>
      <c r="J1108" s="31">
        <f>Calculations!F1086</f>
        <v>0</v>
      </c>
      <c r="K1108" s="31">
        <f>Calculations!J1086</f>
        <v>0</v>
      </c>
      <c r="L1108" s="31">
        <f>Calculations!E1086</f>
        <v>0</v>
      </c>
      <c r="M1108" s="31">
        <f>Calculations!I1086</f>
        <v>0</v>
      </c>
      <c r="N1108" s="31">
        <f>Calculations!P1086</f>
        <v>3.0640000000000001</v>
      </c>
      <c r="O1108" s="31">
        <f>Calculations!U1086</f>
        <v>20.739136320563155</v>
      </c>
      <c r="P1108" s="31">
        <f>Calculations!N1086</f>
        <v>0.753</v>
      </c>
      <c r="Q1108" s="31">
        <f>Calculations!S1086</f>
        <v>5.0967916610261277</v>
      </c>
      <c r="R1108" s="31">
        <f>Calculations!M1086</f>
        <v>0.41599999999999998</v>
      </c>
      <c r="S1108" s="31">
        <f>Calculations!R1086</f>
        <v>2.8157574116691486</v>
      </c>
      <c r="T1108" s="31">
        <f>Calculations!AA1086</f>
        <v>0</v>
      </c>
      <c r="U1108" s="31">
        <f>Calculations!AE1086</f>
        <v>0</v>
      </c>
      <c r="V1108" s="31">
        <f>Calculations!AB1086</f>
        <v>0</v>
      </c>
      <c r="W1108" s="31">
        <f>Calculations!AF1086</f>
        <v>0</v>
      </c>
      <c r="X1108" s="31">
        <f>Calculations!AC1086</f>
        <v>0</v>
      </c>
      <c r="Y1108" s="31">
        <f>Calculations!AG1086</f>
        <v>0</v>
      </c>
      <c r="Z1108" s="31">
        <f>Calculations!AD1086</f>
        <v>0</v>
      </c>
      <c r="AA1108" s="31">
        <f>Calculations!AH1086</f>
        <v>0</v>
      </c>
      <c r="AB1108" s="15" t="s">
        <v>64</v>
      </c>
      <c r="AC1108" s="14" t="s">
        <v>2097</v>
      </c>
      <c r="AD1108" s="22" t="s">
        <v>2119</v>
      </c>
      <c r="AE1108" s="22" t="s">
        <v>2120</v>
      </c>
      <c r="AF1108" s="22"/>
      <c r="AG1108" s="14" t="s">
        <v>2124</v>
      </c>
    </row>
    <row r="1109" spans="2:33" ht="25" x14ac:dyDescent="0.25">
      <c r="B1109" s="54" t="str">
        <f>Calculations!A1087</f>
        <v>W8A</v>
      </c>
      <c r="C1109" s="14" t="str">
        <f>Calculations!B1087</f>
        <v>Land between Collin Close and Collin Lane</v>
      </c>
      <c r="D1109" s="9" t="str">
        <f>Calculations!C1087</f>
        <v>Housing</v>
      </c>
      <c r="E1109" s="31">
        <f>Calculations!D1087</f>
        <v>3.3119999999999998</v>
      </c>
      <c r="F1109" s="31">
        <f>Calculations!H1087</f>
        <v>3.3119999999999998</v>
      </c>
      <c r="G1109" s="31">
        <f>Calculations!L1087</f>
        <v>100</v>
      </c>
      <c r="H1109" s="31">
        <f>Calculations!G1087</f>
        <v>0</v>
      </c>
      <c r="I1109" s="31">
        <f>Calculations!K1087</f>
        <v>0</v>
      </c>
      <c r="J1109" s="31">
        <f>Calculations!F1087</f>
        <v>0</v>
      </c>
      <c r="K1109" s="31">
        <f>Calculations!J1087</f>
        <v>0</v>
      </c>
      <c r="L1109" s="31">
        <f>Calculations!E1087</f>
        <v>0</v>
      </c>
      <c r="M1109" s="31">
        <f>Calculations!I1087</f>
        <v>0</v>
      </c>
      <c r="N1109" s="31">
        <f>Calculations!P1087</f>
        <v>0.70499999999999996</v>
      </c>
      <c r="O1109" s="31">
        <f>Calculations!U1087</f>
        <v>21.286231884057973</v>
      </c>
      <c r="P1109" s="31">
        <f>Calculations!N1087</f>
        <v>0.1</v>
      </c>
      <c r="Q1109" s="31">
        <f>Calculations!S1087</f>
        <v>3.0193236714975846</v>
      </c>
      <c r="R1109" s="31">
        <f>Calculations!M1087</f>
        <v>7.9000000000000001E-2</v>
      </c>
      <c r="S1109" s="31">
        <f>Calculations!R1087</f>
        <v>2.3852657004830919</v>
      </c>
      <c r="T1109" s="31">
        <f>Calculations!AA1087</f>
        <v>0</v>
      </c>
      <c r="U1109" s="31">
        <f>Calculations!AE1087</f>
        <v>0</v>
      </c>
      <c r="V1109" s="31">
        <f>Calculations!AB1087</f>
        <v>0</v>
      </c>
      <c r="W1109" s="31">
        <f>Calculations!AF1087</f>
        <v>0</v>
      </c>
      <c r="X1109" s="31">
        <f>Calculations!AC1087</f>
        <v>0</v>
      </c>
      <c r="Y1109" s="31">
        <f>Calculations!AG1087</f>
        <v>0</v>
      </c>
      <c r="Z1109" s="31">
        <f>Calculations!AD1087</f>
        <v>0</v>
      </c>
      <c r="AA1109" s="31">
        <f>Calculations!AH1087</f>
        <v>0</v>
      </c>
      <c r="AB1109" s="15" t="s">
        <v>64</v>
      </c>
      <c r="AC1109" s="14" t="s">
        <v>2097</v>
      </c>
      <c r="AD1109" s="22" t="s">
        <v>2119</v>
      </c>
      <c r="AE1109" s="22" t="s">
        <v>2120</v>
      </c>
      <c r="AF1109" s="22"/>
      <c r="AG1109" s="14" t="s">
        <v>2124</v>
      </c>
    </row>
    <row r="1110" spans="2:33" ht="25" x14ac:dyDescent="0.25">
      <c r="B1110" s="54" t="str">
        <f>Calculations!A1088</f>
        <v>W8B</v>
      </c>
      <c r="C1110" s="14" t="str">
        <f>Calculations!B1088</f>
        <v>Land west of Field Close &amp; north of B4632</v>
      </c>
      <c r="D1110" s="9" t="str">
        <f>Calculations!C1088</f>
        <v>Housing</v>
      </c>
      <c r="E1110" s="31">
        <f>Calculations!D1088</f>
        <v>2.89</v>
      </c>
      <c r="F1110" s="31">
        <f>Calculations!H1088</f>
        <v>2.89</v>
      </c>
      <c r="G1110" s="31">
        <f>Calculations!L1088</f>
        <v>100</v>
      </c>
      <c r="H1110" s="31">
        <f>Calculations!G1088</f>
        <v>0</v>
      </c>
      <c r="I1110" s="31">
        <f>Calculations!K1088</f>
        <v>0</v>
      </c>
      <c r="J1110" s="31">
        <f>Calculations!F1088</f>
        <v>0</v>
      </c>
      <c r="K1110" s="31">
        <f>Calculations!J1088</f>
        <v>0</v>
      </c>
      <c r="L1110" s="31">
        <f>Calculations!E1088</f>
        <v>0</v>
      </c>
      <c r="M1110" s="31">
        <f>Calculations!I1088</f>
        <v>0</v>
      </c>
      <c r="N1110" s="31">
        <f>Calculations!P1088</f>
        <v>0.48699999999999999</v>
      </c>
      <c r="O1110" s="31">
        <f>Calculations!U1088</f>
        <v>16.851211072664359</v>
      </c>
      <c r="P1110" s="31">
        <f>Calculations!N1088</f>
        <v>6.4000000000000001E-2</v>
      </c>
      <c r="Q1110" s="31">
        <f>Calculations!S1088</f>
        <v>2.2145328719723181</v>
      </c>
      <c r="R1110" s="31">
        <f>Calculations!M1088</f>
        <v>2.5999999999999999E-2</v>
      </c>
      <c r="S1110" s="31">
        <f>Calculations!R1088</f>
        <v>0.89965397923875423</v>
      </c>
      <c r="T1110" s="31">
        <f>Calculations!AA1088</f>
        <v>0</v>
      </c>
      <c r="U1110" s="31">
        <f>Calculations!AE1088</f>
        <v>0</v>
      </c>
      <c r="V1110" s="31">
        <f>Calculations!AB1088</f>
        <v>0</v>
      </c>
      <c r="W1110" s="31">
        <f>Calculations!AF1088</f>
        <v>0</v>
      </c>
      <c r="X1110" s="31">
        <f>Calculations!AC1088</f>
        <v>0</v>
      </c>
      <c r="Y1110" s="31">
        <f>Calculations!AG1088</f>
        <v>0</v>
      </c>
      <c r="Z1110" s="31">
        <f>Calculations!AD1088</f>
        <v>0</v>
      </c>
      <c r="AA1110" s="31">
        <f>Calculations!AH1088</f>
        <v>0</v>
      </c>
      <c r="AB1110" s="15" t="s">
        <v>64</v>
      </c>
      <c r="AC1110" s="14" t="s">
        <v>2097</v>
      </c>
      <c r="AD1110" s="22" t="s">
        <v>2119</v>
      </c>
      <c r="AE1110" s="22" t="s">
        <v>2120</v>
      </c>
      <c r="AF1110" s="22"/>
      <c r="AG1110" s="14" t="s">
        <v>2124</v>
      </c>
    </row>
    <row r="1111" spans="2:33" ht="25" x14ac:dyDescent="0.25">
      <c r="B1111" s="54" t="str">
        <f>Calculations!A1089</f>
        <v>W8C</v>
      </c>
      <c r="C1111" s="14" t="str">
        <f>Calculations!B1089</f>
        <v>Land south of Collin Lane</v>
      </c>
      <c r="D1111" s="9" t="str">
        <f>Calculations!C1089</f>
        <v>Housing</v>
      </c>
      <c r="E1111" s="31">
        <f>Calculations!D1089</f>
        <v>4.9290000000000003</v>
      </c>
      <c r="F1111" s="31">
        <f>Calculations!H1089</f>
        <v>4.9290000000000003</v>
      </c>
      <c r="G1111" s="31">
        <f>Calculations!L1089</f>
        <v>100</v>
      </c>
      <c r="H1111" s="31">
        <f>Calculations!G1089</f>
        <v>0</v>
      </c>
      <c r="I1111" s="31">
        <f>Calculations!K1089</f>
        <v>0</v>
      </c>
      <c r="J1111" s="31">
        <f>Calculations!F1089</f>
        <v>0</v>
      </c>
      <c r="K1111" s="31">
        <f>Calculations!J1089</f>
        <v>0</v>
      </c>
      <c r="L1111" s="31">
        <f>Calculations!E1089</f>
        <v>0</v>
      </c>
      <c r="M1111" s="31">
        <f>Calculations!I1089</f>
        <v>0</v>
      </c>
      <c r="N1111" s="31">
        <f>Calculations!P1089</f>
        <v>0.92600000000000005</v>
      </c>
      <c r="O1111" s="31">
        <f>Calculations!U1089</f>
        <v>18.7867721647393</v>
      </c>
      <c r="P1111" s="31">
        <f>Calculations!N1089</f>
        <v>4.3999999999999997E-2</v>
      </c>
      <c r="Q1111" s="31">
        <f>Calculations!S1089</f>
        <v>0.89267599918847629</v>
      </c>
      <c r="R1111" s="31">
        <f>Calculations!M1089</f>
        <v>8.9999999999999993E-3</v>
      </c>
      <c r="S1111" s="31">
        <f>Calculations!R1089</f>
        <v>0.18259281801582469</v>
      </c>
      <c r="T1111" s="31">
        <f>Calculations!AA1089</f>
        <v>0</v>
      </c>
      <c r="U1111" s="31">
        <f>Calculations!AE1089</f>
        <v>0</v>
      </c>
      <c r="V1111" s="31">
        <f>Calculations!AB1089</f>
        <v>0</v>
      </c>
      <c r="W1111" s="31">
        <f>Calculations!AF1089</f>
        <v>0</v>
      </c>
      <c r="X1111" s="31">
        <f>Calculations!AC1089</f>
        <v>0</v>
      </c>
      <c r="Y1111" s="31">
        <f>Calculations!AG1089</f>
        <v>0</v>
      </c>
      <c r="Z1111" s="31">
        <f>Calculations!AD1089</f>
        <v>0</v>
      </c>
      <c r="AA1111" s="31">
        <f>Calculations!AH1089</f>
        <v>0</v>
      </c>
      <c r="AB1111" s="15" t="s">
        <v>64</v>
      </c>
      <c r="AC1111" s="14" t="s">
        <v>2097</v>
      </c>
      <c r="AD1111" s="22" t="s">
        <v>2119</v>
      </c>
      <c r="AE1111" s="22" t="s">
        <v>2120</v>
      </c>
      <c r="AF1111" s="22"/>
      <c r="AG1111" s="14" t="s">
        <v>2124</v>
      </c>
    </row>
    <row r="1112" spans="2:33" ht="25" x14ac:dyDescent="0.25">
      <c r="B1112" s="54" t="str">
        <f>Calculations!A1090</f>
        <v>W9</v>
      </c>
      <c r="C1112" s="14" t="str">
        <f>Calculations!B1090</f>
        <v>Goodigore Orchard</v>
      </c>
      <c r="D1112" s="9" t="str">
        <f>Calculations!C1090</f>
        <v>Housing</v>
      </c>
      <c r="E1112" s="31">
        <f>Calculations!D1090</f>
        <v>0.875</v>
      </c>
      <c r="F1112" s="31">
        <f>Calculations!H1090</f>
        <v>0.875</v>
      </c>
      <c r="G1112" s="31">
        <f>Calculations!L1090</f>
        <v>100</v>
      </c>
      <c r="H1112" s="31">
        <f>Calculations!G1090</f>
        <v>0</v>
      </c>
      <c r="I1112" s="31">
        <f>Calculations!K1090</f>
        <v>0</v>
      </c>
      <c r="J1112" s="31">
        <f>Calculations!F1090</f>
        <v>0</v>
      </c>
      <c r="K1112" s="31">
        <f>Calculations!J1090</f>
        <v>0</v>
      </c>
      <c r="L1112" s="31">
        <f>Calculations!E1090</f>
        <v>0</v>
      </c>
      <c r="M1112" s="31">
        <f>Calculations!I1090</f>
        <v>0</v>
      </c>
      <c r="N1112" s="31">
        <f>Calculations!P1090</f>
        <v>0.38200000000000001</v>
      </c>
      <c r="O1112" s="31">
        <f>Calculations!U1090</f>
        <v>43.657142857142858</v>
      </c>
      <c r="P1112" s="31">
        <f>Calculations!N1090</f>
        <v>0</v>
      </c>
      <c r="Q1112" s="31">
        <f>Calculations!S1090</f>
        <v>0</v>
      </c>
      <c r="R1112" s="31">
        <f>Calculations!M1090</f>
        <v>7.2999999999999995E-2</v>
      </c>
      <c r="S1112" s="31">
        <f>Calculations!R1090</f>
        <v>8.3428571428571416</v>
      </c>
      <c r="T1112" s="31">
        <f>Calculations!AA1090</f>
        <v>0</v>
      </c>
      <c r="U1112" s="31">
        <f>Calculations!AE1090</f>
        <v>0</v>
      </c>
      <c r="V1112" s="31">
        <f>Calculations!AB1090</f>
        <v>0</v>
      </c>
      <c r="W1112" s="31">
        <f>Calculations!AF1090</f>
        <v>0</v>
      </c>
      <c r="X1112" s="31">
        <f>Calculations!AC1090</f>
        <v>0</v>
      </c>
      <c r="Y1112" s="31">
        <f>Calculations!AG1090</f>
        <v>0</v>
      </c>
      <c r="Z1112" s="31">
        <f>Calculations!AD1090</f>
        <v>0</v>
      </c>
      <c r="AA1112" s="31">
        <f>Calculations!AH1090</f>
        <v>0</v>
      </c>
      <c r="AB1112" s="15" t="s">
        <v>64</v>
      </c>
      <c r="AC1112" s="14" t="s">
        <v>2097</v>
      </c>
      <c r="AD1112" s="22" t="s">
        <v>2119</v>
      </c>
      <c r="AE1112" s="22" t="s">
        <v>2120</v>
      </c>
      <c r="AF1112" s="22"/>
      <c r="AG1112" s="14" t="s">
        <v>2124</v>
      </c>
    </row>
  </sheetData>
  <autoFilter ref="B23:AG1112" xr:uid="{00000000-0009-0000-0000-000000000000}"/>
  <sortState xmlns:xlrd2="http://schemas.microsoft.com/office/spreadsheetml/2017/richdata2" ref="A24:AG1112">
    <sortCondition ref="B24:B1112"/>
  </sortState>
  <mergeCells count="29">
    <mergeCell ref="F10:M10"/>
    <mergeCell ref="N10:S10"/>
    <mergeCell ref="F11:G11"/>
    <mergeCell ref="H11:I11"/>
    <mergeCell ref="J11:K11"/>
    <mergeCell ref="L11:M11"/>
    <mergeCell ref="N11:O11"/>
    <mergeCell ref="P11:Q11"/>
    <mergeCell ref="R11:S11"/>
    <mergeCell ref="C17:C21"/>
    <mergeCell ref="F21:M21"/>
    <mergeCell ref="N21:S21"/>
    <mergeCell ref="F22:G22"/>
    <mergeCell ref="H22:I22"/>
    <mergeCell ref="J22:K22"/>
    <mergeCell ref="L22:M22"/>
    <mergeCell ref="N22:O22"/>
    <mergeCell ref="P22:Q22"/>
    <mergeCell ref="R22:S22"/>
    <mergeCell ref="T21:AA21"/>
    <mergeCell ref="T22:U22"/>
    <mergeCell ref="V22:W22"/>
    <mergeCell ref="X22:Y22"/>
    <mergeCell ref="Z22:AA22"/>
    <mergeCell ref="T11:U11"/>
    <mergeCell ref="V11:W11"/>
    <mergeCell ref="X11:Y11"/>
    <mergeCell ref="Z11:AA11"/>
    <mergeCell ref="T10:AA10"/>
  </mergeCells>
  <conditionalFormatting sqref="B37:AC37 AF37:AG37 B141:AF142 B204:AF204 B554:AF555 B560:AF561 B1084:AE1084 B24:AG36 B38:AG140 B143:AG203 B556:AG559 B562:AG904 B905:AF1083 B1085:AF1105 AG905:AG1105 B1106:AG1112 B205:AG553">
    <cfRule type="expression" dxfId="53" priority="178">
      <formula>OR($L24&gt;0,$Z24&gt;0)</formula>
    </cfRule>
    <cfRule type="expression" dxfId="52" priority="179">
      <formula>OR($J24&gt;0,$T24&gt;0,$V24&gt;0,$X24&gt;0)</formula>
    </cfRule>
    <cfRule type="expression" dxfId="51" priority="180">
      <formula>$H24&gt;0</formula>
    </cfRule>
    <cfRule type="expression" dxfId="50" priority="181">
      <formula>OR($N24&gt;0,$P24&gt;0,$R24&gt;0)</formula>
    </cfRule>
  </conditionalFormatting>
  <conditionalFormatting sqref="AD37:AE37">
    <cfRule type="expression" dxfId="49" priority="174">
      <formula>OR($L37&gt;0,$X37&gt;0)</formula>
    </cfRule>
    <cfRule type="expression" dxfId="48" priority="175">
      <formula>OR($J37&gt;0,$T37&gt;0,$V37&gt;0)</formula>
    </cfRule>
    <cfRule type="expression" dxfId="47" priority="176">
      <formula>$H37&gt;0</formula>
    </cfRule>
    <cfRule type="expression" dxfId="46" priority="177">
      <formula>OR($N37&gt;0,$P37&gt;0,$R37&gt;0,$Z37&gt;0,$AB37&gt;0)</formula>
    </cfRule>
  </conditionalFormatting>
  <conditionalFormatting sqref="AG141:AG142">
    <cfRule type="expression" dxfId="45" priority="155">
      <formula>$M141&gt;0</formula>
    </cfRule>
  </conditionalFormatting>
  <conditionalFormatting sqref="AG141:AG142">
    <cfRule type="expression" dxfId="44" priority="156">
      <formula>#REF!&gt;0</formula>
    </cfRule>
  </conditionalFormatting>
  <conditionalFormatting sqref="AG141:AG142">
    <cfRule type="expression" dxfId="43" priority="157">
      <formula>$K141&gt;0</formula>
    </cfRule>
  </conditionalFormatting>
  <conditionalFormatting sqref="AG141:AG142">
    <cfRule type="expression" dxfId="42" priority="158">
      <formula>$I141&gt;0</formula>
    </cfRule>
  </conditionalFormatting>
  <conditionalFormatting sqref="AG141:AG142">
    <cfRule type="expression" dxfId="41" priority="159">
      <formula>$O141&gt;0</formula>
    </cfRule>
  </conditionalFormatting>
  <conditionalFormatting sqref="AG141:AG142">
    <cfRule type="expression" dxfId="40" priority="160">
      <formula>$Q141&gt;0</formula>
    </cfRule>
  </conditionalFormatting>
  <conditionalFormatting sqref="AG141:AG142">
    <cfRule type="expression" dxfId="39" priority="161">
      <formula>$S141&gt;0</formula>
    </cfRule>
  </conditionalFormatting>
  <conditionalFormatting sqref="AG141:AG142">
    <cfRule type="expression" dxfId="38" priority="162">
      <formula>$M141&gt;0</formula>
    </cfRule>
  </conditionalFormatting>
  <conditionalFormatting sqref="AG141:AG142">
    <cfRule type="expression" dxfId="37" priority="163">
      <formula>$K141&gt;0</formula>
    </cfRule>
  </conditionalFormatting>
  <conditionalFormatting sqref="AG141:AG142">
    <cfRule type="expression" dxfId="36" priority="164">
      <formula>$I141&gt;0</formula>
    </cfRule>
  </conditionalFormatting>
  <conditionalFormatting sqref="AG141:AG142">
    <cfRule type="expression" dxfId="35" priority="165">
      <formula>$O141&gt;0</formula>
    </cfRule>
  </conditionalFormatting>
  <conditionalFormatting sqref="AG141:AG142">
    <cfRule type="expression" dxfId="34" priority="166">
      <formula>$Q141&gt;0</formula>
    </cfRule>
  </conditionalFormatting>
  <conditionalFormatting sqref="AG141:AG142">
    <cfRule type="expression" dxfId="33" priority="167">
      <formula>$S141&gt;0</formula>
    </cfRule>
  </conditionalFormatting>
  <conditionalFormatting sqref="AG141">
    <cfRule type="expression" dxfId="32" priority="168">
      <formula>$M141&gt;0</formula>
    </cfRule>
  </conditionalFormatting>
  <conditionalFormatting sqref="AG141">
    <cfRule type="expression" dxfId="31" priority="169">
      <formula>$K141&gt;0</formula>
    </cfRule>
  </conditionalFormatting>
  <conditionalFormatting sqref="AG141">
    <cfRule type="expression" dxfId="30" priority="170">
      <formula>$I141&gt;0</formula>
    </cfRule>
  </conditionalFormatting>
  <conditionalFormatting sqref="AG141">
    <cfRule type="expression" dxfId="29" priority="171">
      <formula>$O141&gt;0</formula>
    </cfRule>
  </conditionalFormatting>
  <conditionalFormatting sqref="AG141">
    <cfRule type="expression" dxfId="28" priority="172">
      <formula>$Q141&gt;0</formula>
    </cfRule>
  </conditionalFormatting>
  <conditionalFormatting sqref="AG141">
    <cfRule type="expression" dxfId="27" priority="173">
      <formula>$S141&gt;0</formula>
    </cfRule>
  </conditionalFormatting>
  <conditionalFormatting sqref="AG204">
    <cfRule type="expression" dxfId="26" priority="148">
      <formula>$M204&gt;0</formula>
    </cfRule>
  </conditionalFormatting>
  <conditionalFormatting sqref="AG204">
    <cfRule type="expression" dxfId="25" priority="149">
      <formula>#REF!&gt;0</formula>
    </cfRule>
  </conditionalFormatting>
  <conditionalFormatting sqref="AG204">
    <cfRule type="expression" dxfId="24" priority="150">
      <formula>$K204&gt;0</formula>
    </cfRule>
  </conditionalFormatting>
  <conditionalFormatting sqref="AG204">
    <cfRule type="expression" dxfId="23" priority="151">
      <formula>$I204&gt;0</formula>
    </cfRule>
  </conditionalFormatting>
  <conditionalFormatting sqref="AG204">
    <cfRule type="expression" dxfId="22" priority="152">
      <formula>$O204&gt;0</formula>
    </cfRule>
  </conditionalFormatting>
  <conditionalFormatting sqref="AG204">
    <cfRule type="expression" dxfId="21" priority="153">
      <formula>$Q204&gt;0</formula>
    </cfRule>
  </conditionalFormatting>
  <conditionalFormatting sqref="AG204">
    <cfRule type="expression" dxfId="20" priority="154">
      <formula>$S204&gt;0</formula>
    </cfRule>
  </conditionalFormatting>
  <conditionalFormatting sqref="AG560">
    <cfRule type="expression" dxfId="19" priority="119">
      <formula>OR($L560&gt;0,$Z560&gt;0)</formula>
    </cfRule>
    <cfRule type="expression" dxfId="18" priority="120">
      <formula>OR($J560&gt;0,$T560&gt;0,$V560&gt;0,$X560&gt;0)</formula>
    </cfRule>
    <cfRule type="expression" dxfId="17" priority="121">
      <formula>$H560&gt;0</formula>
    </cfRule>
    <cfRule type="expression" dxfId="16" priority="122">
      <formula>OR($N560&gt;0,$P560&gt;0,$R560&gt;0)</formula>
    </cfRule>
  </conditionalFormatting>
  <conditionalFormatting sqref="AG561">
    <cfRule type="expression" dxfId="15" priority="115">
      <formula>OR($L561&gt;0,$Z561&gt;0)</formula>
    </cfRule>
    <cfRule type="expression" dxfId="14" priority="116">
      <formula>OR($J561&gt;0,$T561&gt;0,$V561&gt;0,$X561&gt;0)</formula>
    </cfRule>
    <cfRule type="expression" dxfId="13" priority="117">
      <formula>$H561&gt;0</formula>
    </cfRule>
    <cfRule type="expression" dxfId="12" priority="118">
      <formula>OR($N561&gt;0,$P561&gt;0,$R561&gt;0)</formula>
    </cfRule>
  </conditionalFormatting>
  <conditionalFormatting sqref="AF1084">
    <cfRule type="expression" dxfId="11" priority="17">
      <formula>OR($L1084&gt;0,$Z1084&gt;0)</formula>
    </cfRule>
    <cfRule type="expression" dxfId="10" priority="18">
      <formula>OR($J1084&gt;0,$T1084&gt;0,$V1084&gt;0,$X1084&gt;0)</formula>
    </cfRule>
    <cfRule type="expression" dxfId="9" priority="19">
      <formula>$H1084&gt;0</formula>
    </cfRule>
    <cfRule type="expression" dxfId="8" priority="20">
      <formula>OR($N1084&gt;0,$P1084&gt;0,$R1084&gt;0)</formula>
    </cfRule>
  </conditionalFormatting>
  <conditionalFormatting sqref="AG554">
    <cfRule type="expression" dxfId="7" priority="5">
      <formula>OR($L554&gt;0,$Z554&gt;0)</formula>
    </cfRule>
    <cfRule type="expression" dxfId="6" priority="6">
      <formula>OR($J554&gt;0,$T554&gt;0,$V554&gt;0,$X554&gt;0)</formula>
    </cfRule>
    <cfRule type="expression" dxfId="5" priority="7">
      <formula>$H554&gt;0</formula>
    </cfRule>
    <cfRule type="expression" dxfId="4" priority="8">
      <formula>OR($N554&gt;0,$P554&gt;0,$R554&gt;0)</formula>
    </cfRule>
  </conditionalFormatting>
  <conditionalFormatting sqref="AG555">
    <cfRule type="expression" dxfId="3" priority="1">
      <formula>OR($L555&gt;0,$Z555&gt;0)</formula>
    </cfRule>
    <cfRule type="expression" dxfId="2" priority="2">
      <formula>OR($J555&gt;0,$T555&gt;0,$V555&gt;0,$X555&gt;0)</formula>
    </cfRule>
    <cfRule type="expression" dxfId="1" priority="3">
      <formula>$H555&gt;0</formula>
    </cfRule>
    <cfRule type="expression" dxfId="0" priority="4">
      <formula>OR($N555&gt;0,$P555&gt;0,$R555&gt;0)</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3758"/>
  <sheetViews>
    <sheetView zoomScale="90" zoomScaleNormal="90" workbookViewId="0">
      <pane ySplit="1" topLeftCell="A2" activePane="bottomLeft" state="frozen"/>
      <selection pane="bottomLeft" activeCell="B13" sqref="B13"/>
    </sheetView>
  </sheetViews>
  <sheetFormatPr defaultColWidth="9.1796875" defaultRowHeight="12.5" x14ac:dyDescent="0.25"/>
  <cols>
    <col min="1" max="1" width="11" style="11" bestFit="1" customWidth="1"/>
    <col min="2" max="2" width="82.1796875" style="11" bestFit="1" customWidth="1"/>
    <col min="3" max="3" width="16" style="11" customWidth="1"/>
    <col min="4" max="4" width="16.1796875" style="11" bestFit="1" customWidth="1"/>
    <col min="5" max="5" width="17.453125" style="11" bestFit="1" customWidth="1"/>
    <col min="6" max="6" width="17.453125" style="11" customWidth="1"/>
    <col min="7" max="7" width="19.54296875" style="11" customWidth="1"/>
    <col min="8" max="8" width="21.453125" style="11" customWidth="1"/>
    <col min="9" max="9" width="13.26953125" style="23" customWidth="1"/>
    <col min="10" max="11" width="17.26953125" style="23" bestFit="1" customWidth="1"/>
    <col min="12" max="12" width="14.453125" style="23" customWidth="1"/>
    <col min="13" max="13" width="19" style="11" bestFit="1" customWidth="1"/>
    <col min="14" max="14" width="20" style="11" bestFit="1" customWidth="1"/>
    <col min="15" max="15" width="29.26953125" style="11" bestFit="1" customWidth="1"/>
    <col min="16" max="16" width="21.1796875" style="11" bestFit="1" customWidth="1"/>
    <col min="17" max="17" width="30.26953125" style="11" bestFit="1" customWidth="1"/>
    <col min="18" max="19" width="17.26953125" style="24" bestFit="1" customWidth="1"/>
    <col min="20" max="20" width="27.7265625" style="24" bestFit="1" customWidth="1"/>
    <col min="21" max="21" width="21.81640625" style="24" customWidth="1"/>
    <col min="22" max="22" width="25.453125" style="24" bestFit="1" customWidth="1"/>
    <col min="23" max="23" width="11.54296875" style="11" bestFit="1" customWidth="1"/>
    <col min="24" max="24" width="13.81640625" style="11" bestFit="1" customWidth="1"/>
    <col min="25" max="25" width="12.7265625" style="11" bestFit="1" customWidth="1"/>
    <col min="26" max="26" width="9.1796875" style="11"/>
    <col min="27" max="27" width="10.54296875" style="11" bestFit="1" customWidth="1"/>
    <col min="28" max="28" width="20.81640625" style="11" bestFit="1" customWidth="1"/>
    <col min="29" max="29" width="26" style="11" bestFit="1" customWidth="1"/>
    <col min="30" max="30" width="23" style="11" bestFit="1" customWidth="1"/>
    <col min="31" max="31" width="11.54296875" style="37" bestFit="1" customWidth="1"/>
    <col min="32" max="32" width="22.54296875" style="37" bestFit="1" customWidth="1"/>
    <col min="33" max="33" width="29.1796875" style="37" bestFit="1" customWidth="1"/>
    <col min="34" max="34" width="26.1796875" style="37" bestFit="1" customWidth="1"/>
    <col min="35" max="16384" width="9.1796875" style="11"/>
  </cols>
  <sheetData>
    <row r="1" spans="1:34" x14ac:dyDescent="0.25">
      <c r="A1" s="11" t="s">
        <v>30</v>
      </c>
      <c r="B1" s="11" t="s">
        <v>31</v>
      </c>
      <c r="C1" s="11" t="s">
        <v>32</v>
      </c>
      <c r="D1" s="11" t="s">
        <v>33</v>
      </c>
      <c r="E1" s="11" t="s">
        <v>34</v>
      </c>
      <c r="F1" s="11" t="s">
        <v>35</v>
      </c>
      <c r="G1" s="11" t="s">
        <v>36</v>
      </c>
      <c r="H1" s="11" t="s">
        <v>37</v>
      </c>
      <c r="I1" s="23" t="s">
        <v>38</v>
      </c>
      <c r="J1" s="23" t="s">
        <v>39</v>
      </c>
      <c r="K1" s="23" t="s">
        <v>40</v>
      </c>
      <c r="L1" s="23" t="s">
        <v>41</v>
      </c>
      <c r="M1" s="11" t="s">
        <v>42</v>
      </c>
      <c r="N1" s="11" t="s">
        <v>43</v>
      </c>
      <c r="O1" s="11" t="s">
        <v>44</v>
      </c>
      <c r="P1" s="11" t="s">
        <v>45</v>
      </c>
      <c r="Q1" s="11" t="s">
        <v>46</v>
      </c>
      <c r="R1" s="24" t="s">
        <v>47</v>
      </c>
      <c r="S1" s="24" t="s">
        <v>48</v>
      </c>
      <c r="T1" s="24" t="s">
        <v>49</v>
      </c>
      <c r="U1" s="24" t="s">
        <v>50</v>
      </c>
      <c r="V1" s="24" t="s">
        <v>51</v>
      </c>
      <c r="X1" s="20" t="s">
        <v>52</v>
      </c>
      <c r="Y1" s="20" t="s">
        <v>52</v>
      </c>
      <c r="AA1" s="11" t="s">
        <v>58</v>
      </c>
      <c r="AB1" s="11" t="s">
        <v>59</v>
      </c>
      <c r="AC1" s="11" t="s">
        <v>60</v>
      </c>
      <c r="AD1" s="11" t="s">
        <v>2095</v>
      </c>
      <c r="AE1" s="37" t="s">
        <v>61</v>
      </c>
      <c r="AF1" s="37" t="s">
        <v>62</v>
      </c>
      <c r="AG1" s="37" t="s">
        <v>63</v>
      </c>
      <c r="AH1" s="37" t="s">
        <v>65</v>
      </c>
    </row>
    <row r="2" spans="1:34" ht="14.5" x14ac:dyDescent="0.35">
      <c r="A2" s="33">
        <v>3132</v>
      </c>
      <c r="B2" s="33" t="s">
        <v>1144</v>
      </c>
      <c r="C2" s="38" t="s">
        <v>53</v>
      </c>
      <c r="D2">
        <v>0.67200000000000004</v>
      </c>
      <c r="E2">
        <v>0</v>
      </c>
      <c r="F2">
        <v>0</v>
      </c>
      <c r="G2">
        <v>0</v>
      </c>
      <c r="H2" s="25">
        <f>D2-E2-F2-G2</f>
        <v>0.67200000000000004</v>
      </c>
      <c r="I2" s="27">
        <f>E2/D2*100</f>
        <v>0</v>
      </c>
      <c r="J2" s="27">
        <f>F2/D2*100</f>
        <v>0</v>
      </c>
      <c r="K2" s="27">
        <f>G2/D2*100</f>
        <v>0</v>
      </c>
      <c r="L2" s="27">
        <f>H2/D2*100</f>
        <v>100</v>
      </c>
      <c r="M2">
        <v>5.3999999999999999E-2</v>
      </c>
      <c r="N2">
        <v>8.0000000000000002E-3</v>
      </c>
      <c r="O2" s="11">
        <f>M2+N2</f>
        <v>6.2E-2</v>
      </c>
      <c r="P2">
        <v>0.121</v>
      </c>
      <c r="Q2" s="25">
        <f>O2+P2</f>
        <v>0.183</v>
      </c>
      <c r="R2" s="27">
        <f>M2/D2*100</f>
        <v>8.0357142857142847</v>
      </c>
      <c r="S2" s="27">
        <f>N2/D2*100</f>
        <v>1.1904761904761905</v>
      </c>
      <c r="T2" s="27">
        <f>O2/D2*100</f>
        <v>9.2261904761904745</v>
      </c>
      <c r="U2" s="27">
        <f>P2/D2*100</f>
        <v>18.00595238095238</v>
      </c>
      <c r="V2" s="27">
        <f>Q2/D2*100</f>
        <v>27.232142857142854</v>
      </c>
      <c r="W2" s="26"/>
      <c r="X2" s="19"/>
      <c r="Y2" s="19"/>
      <c r="AA2">
        <v>0</v>
      </c>
      <c r="AB2" s="11">
        <v>0</v>
      </c>
      <c r="AC2">
        <v>0</v>
      </c>
      <c r="AD2">
        <v>0</v>
      </c>
      <c r="AE2" s="27">
        <f>(AA2/D2)*100</f>
        <v>0</v>
      </c>
      <c r="AF2" s="27">
        <f>(AB2/D2)*100</f>
        <v>0</v>
      </c>
      <c r="AG2" s="27">
        <f>(AC2/D2)*100</f>
        <v>0</v>
      </c>
      <c r="AH2" s="27">
        <f>(AD2/D2)*100</f>
        <v>0</v>
      </c>
    </row>
    <row r="3" spans="1:34" ht="14.5" x14ac:dyDescent="0.35">
      <c r="A3" s="33">
        <v>6236</v>
      </c>
      <c r="B3" s="33" t="s">
        <v>1144</v>
      </c>
      <c r="C3" s="38" t="s">
        <v>53</v>
      </c>
      <c r="D3">
        <v>1.694</v>
      </c>
      <c r="E3">
        <v>0</v>
      </c>
      <c r="F3">
        <v>0</v>
      </c>
      <c r="G3">
        <v>0</v>
      </c>
      <c r="H3" s="25">
        <f t="shared" ref="H3:H66" si="0">D3-E3-F3-G3</f>
        <v>1.694</v>
      </c>
      <c r="I3" s="27">
        <f t="shared" ref="I3:I66" si="1">E3/D3*100</f>
        <v>0</v>
      </c>
      <c r="J3" s="27">
        <f t="shared" ref="J3:J66" si="2">F3/D3*100</f>
        <v>0</v>
      </c>
      <c r="K3" s="27">
        <f t="shared" ref="K3:K66" si="3">G3/D3*100</f>
        <v>0</v>
      </c>
      <c r="L3" s="27">
        <f t="shared" ref="L3:L66" si="4">H3/D3*100</f>
        <v>100</v>
      </c>
      <c r="M3">
        <v>0.11899999999999999</v>
      </c>
      <c r="N3">
        <v>5.3999999999999999E-2</v>
      </c>
      <c r="O3" s="11">
        <f t="shared" ref="O3:O66" si="5">M3+N3</f>
        <v>0.17299999999999999</v>
      </c>
      <c r="P3">
        <v>0.13700000000000001</v>
      </c>
      <c r="Q3" s="25">
        <f t="shared" ref="Q3:Q66" si="6">O3+P3</f>
        <v>0.31</v>
      </c>
      <c r="R3" s="27">
        <f t="shared" ref="R3:R66" si="7">M3/D3*100</f>
        <v>7.0247933884297522</v>
      </c>
      <c r="S3" s="27">
        <f t="shared" ref="S3:S66" si="8">N3/D3*100</f>
        <v>3.1877213695395512</v>
      </c>
      <c r="T3" s="27">
        <f t="shared" ref="T3:T66" si="9">O3/D3*100</f>
        <v>10.212514757969302</v>
      </c>
      <c r="U3" s="27">
        <f t="shared" ref="U3:U66" si="10">P3/D3*100</f>
        <v>8.0873671782762688</v>
      </c>
      <c r="V3" s="27">
        <f t="shared" ref="V3:V66" si="11">Q3/D3*100</f>
        <v>18.299881936245573</v>
      </c>
      <c r="W3" s="26"/>
      <c r="X3" s="19"/>
      <c r="Y3" s="19"/>
      <c r="AA3">
        <v>0</v>
      </c>
      <c r="AB3" s="11">
        <v>0</v>
      </c>
      <c r="AC3">
        <v>0</v>
      </c>
      <c r="AD3">
        <v>0</v>
      </c>
      <c r="AE3" s="27">
        <f t="shared" ref="AE3:AE66" si="12">(AA3/D3)*100</f>
        <v>0</v>
      </c>
      <c r="AF3" s="27">
        <f t="shared" ref="AF3:AF66" si="13">(AB3/D3)*100</f>
        <v>0</v>
      </c>
      <c r="AG3" s="27">
        <f t="shared" ref="AG3:AG66" si="14">(AC3/D3)*100</f>
        <v>0</v>
      </c>
      <c r="AH3" s="27">
        <f t="shared" ref="AH3:AH66" si="15">(AD3/D3)*100</f>
        <v>0</v>
      </c>
    </row>
    <row r="4" spans="1:34" ht="14.5" x14ac:dyDescent="0.35">
      <c r="A4" s="33" t="s">
        <v>69</v>
      </c>
      <c r="B4" s="33" t="s">
        <v>1145</v>
      </c>
      <c r="C4" s="38" t="s">
        <v>53</v>
      </c>
      <c r="D4">
        <v>0.36</v>
      </c>
      <c r="E4">
        <v>0.20799999999999999</v>
      </c>
      <c r="F4">
        <v>0</v>
      </c>
      <c r="G4">
        <v>1.7000000000000001E-2</v>
      </c>
      <c r="H4" s="25">
        <f t="shared" si="0"/>
        <v>0.13500000000000001</v>
      </c>
      <c r="I4" s="27">
        <f t="shared" si="1"/>
        <v>57.777777777777771</v>
      </c>
      <c r="J4" s="27">
        <f t="shared" si="2"/>
        <v>0</v>
      </c>
      <c r="K4" s="27">
        <f t="shared" si="3"/>
        <v>4.7222222222222232</v>
      </c>
      <c r="L4" s="27">
        <f t="shared" si="4"/>
        <v>37.500000000000007</v>
      </c>
      <c r="M4">
        <v>3.4000000000000002E-2</v>
      </c>
      <c r="N4">
        <v>9.2999999999999999E-2</v>
      </c>
      <c r="O4" s="11">
        <f t="shared" si="5"/>
        <v>0.127</v>
      </c>
      <c r="P4">
        <v>0.13900000000000001</v>
      </c>
      <c r="Q4" s="25">
        <f t="shared" si="6"/>
        <v>0.26600000000000001</v>
      </c>
      <c r="R4" s="27">
        <f t="shared" si="7"/>
        <v>9.4444444444444464</v>
      </c>
      <c r="S4" s="27">
        <f t="shared" si="8"/>
        <v>25.833333333333336</v>
      </c>
      <c r="T4" s="27">
        <f t="shared" si="9"/>
        <v>35.277777777777779</v>
      </c>
      <c r="U4" s="27">
        <f t="shared" si="10"/>
        <v>38.611111111111121</v>
      </c>
      <c r="V4" s="27">
        <f t="shared" si="11"/>
        <v>73.888888888888886</v>
      </c>
      <c r="W4" s="26"/>
      <c r="X4" s="19"/>
      <c r="Y4" s="19"/>
      <c r="AA4">
        <v>0.20799999999999999</v>
      </c>
      <c r="AB4" s="11">
        <v>1.7000000000000001E-2</v>
      </c>
      <c r="AC4">
        <v>0</v>
      </c>
      <c r="AD4">
        <v>0</v>
      </c>
      <c r="AE4" s="27">
        <f t="shared" si="12"/>
        <v>57.777777777777771</v>
      </c>
      <c r="AF4" s="27">
        <f t="shared" si="13"/>
        <v>4.7222222222222232</v>
      </c>
      <c r="AG4" s="27">
        <f t="shared" si="14"/>
        <v>0</v>
      </c>
      <c r="AH4" s="27">
        <f t="shared" si="15"/>
        <v>0</v>
      </c>
    </row>
    <row r="5" spans="1:34" ht="14.5" x14ac:dyDescent="0.35">
      <c r="A5" s="33" t="s">
        <v>70</v>
      </c>
      <c r="B5" s="33" t="s">
        <v>1146</v>
      </c>
      <c r="C5" s="38" t="s">
        <v>53</v>
      </c>
      <c r="D5">
        <v>3.6629999999999998</v>
      </c>
      <c r="E5">
        <v>0</v>
      </c>
      <c r="F5">
        <v>0</v>
      </c>
      <c r="G5">
        <v>0</v>
      </c>
      <c r="H5" s="25">
        <f t="shared" si="0"/>
        <v>3.6629999999999998</v>
      </c>
      <c r="I5" s="27">
        <f t="shared" si="1"/>
        <v>0</v>
      </c>
      <c r="J5" s="27">
        <f t="shared" si="2"/>
        <v>0</v>
      </c>
      <c r="K5" s="27">
        <f t="shared" si="3"/>
        <v>0</v>
      </c>
      <c r="L5" s="27">
        <f t="shared" si="4"/>
        <v>100</v>
      </c>
      <c r="M5">
        <v>0</v>
      </c>
      <c r="N5">
        <v>0</v>
      </c>
      <c r="O5" s="11">
        <f t="shared" si="5"/>
        <v>0</v>
      </c>
      <c r="P5">
        <v>0</v>
      </c>
      <c r="Q5" s="25">
        <f t="shared" si="6"/>
        <v>0</v>
      </c>
      <c r="R5" s="27">
        <f t="shared" si="7"/>
        <v>0</v>
      </c>
      <c r="S5" s="27">
        <f t="shared" si="8"/>
        <v>0</v>
      </c>
      <c r="T5" s="27">
        <f t="shared" si="9"/>
        <v>0</v>
      </c>
      <c r="U5" s="27">
        <f t="shared" si="10"/>
        <v>0</v>
      </c>
      <c r="V5" s="27">
        <f t="shared" si="11"/>
        <v>0</v>
      </c>
      <c r="W5" s="26"/>
      <c r="X5" s="19"/>
      <c r="Y5" s="19"/>
      <c r="AA5">
        <v>0</v>
      </c>
      <c r="AB5" s="11">
        <v>0</v>
      </c>
      <c r="AC5">
        <v>0</v>
      </c>
      <c r="AD5">
        <v>0</v>
      </c>
      <c r="AE5" s="27">
        <f t="shared" si="12"/>
        <v>0</v>
      </c>
      <c r="AF5" s="27">
        <f t="shared" si="13"/>
        <v>0</v>
      </c>
      <c r="AG5" s="27">
        <f t="shared" si="14"/>
        <v>0</v>
      </c>
      <c r="AH5" s="27">
        <f t="shared" si="15"/>
        <v>0</v>
      </c>
    </row>
    <row r="6" spans="1:34" ht="14.5" x14ac:dyDescent="0.35">
      <c r="A6" s="33" t="s">
        <v>71</v>
      </c>
      <c r="B6" s="33" t="s">
        <v>1147</v>
      </c>
      <c r="C6" s="38" t="s">
        <v>53</v>
      </c>
      <c r="D6">
        <v>0.19800000000000001</v>
      </c>
      <c r="E6">
        <v>0</v>
      </c>
      <c r="F6">
        <v>0</v>
      </c>
      <c r="G6">
        <v>0</v>
      </c>
      <c r="H6" s="25">
        <f t="shared" si="0"/>
        <v>0.19800000000000001</v>
      </c>
      <c r="I6" s="27">
        <f t="shared" si="1"/>
        <v>0</v>
      </c>
      <c r="J6" s="27">
        <f t="shared" si="2"/>
        <v>0</v>
      </c>
      <c r="K6" s="27">
        <f t="shared" si="3"/>
        <v>0</v>
      </c>
      <c r="L6" s="27">
        <f t="shared" si="4"/>
        <v>100</v>
      </c>
      <c r="M6">
        <v>0</v>
      </c>
      <c r="N6">
        <v>0</v>
      </c>
      <c r="O6" s="11">
        <f t="shared" si="5"/>
        <v>0</v>
      </c>
      <c r="P6">
        <v>0</v>
      </c>
      <c r="Q6" s="25">
        <f t="shared" si="6"/>
        <v>0</v>
      </c>
      <c r="R6" s="27">
        <f t="shared" si="7"/>
        <v>0</v>
      </c>
      <c r="S6" s="27">
        <f t="shared" si="8"/>
        <v>0</v>
      </c>
      <c r="T6" s="27">
        <f t="shared" si="9"/>
        <v>0</v>
      </c>
      <c r="U6" s="27">
        <f t="shared" si="10"/>
        <v>0</v>
      </c>
      <c r="V6" s="27">
        <f t="shared" si="11"/>
        <v>0</v>
      </c>
      <c r="W6" s="26"/>
      <c r="X6" s="19"/>
      <c r="Y6" s="19"/>
      <c r="AA6">
        <v>0</v>
      </c>
      <c r="AB6" s="11">
        <v>0</v>
      </c>
      <c r="AC6">
        <v>0</v>
      </c>
      <c r="AD6">
        <v>0</v>
      </c>
      <c r="AE6" s="27">
        <f t="shared" si="12"/>
        <v>0</v>
      </c>
      <c r="AF6" s="27">
        <f t="shared" si="13"/>
        <v>0</v>
      </c>
      <c r="AG6" s="27">
        <f t="shared" si="14"/>
        <v>0</v>
      </c>
      <c r="AH6" s="27">
        <f>(AD6/D6)*100</f>
        <v>0</v>
      </c>
    </row>
    <row r="7" spans="1:34" ht="14.5" x14ac:dyDescent="0.35">
      <c r="A7" s="33" t="s">
        <v>72</v>
      </c>
      <c r="B7" s="33" t="s">
        <v>1147</v>
      </c>
      <c r="C7" s="38" t="s">
        <v>53</v>
      </c>
      <c r="D7">
        <v>0.51900000000000002</v>
      </c>
      <c r="E7">
        <v>0</v>
      </c>
      <c r="F7">
        <v>0</v>
      </c>
      <c r="G7">
        <v>0</v>
      </c>
      <c r="H7" s="25">
        <f t="shared" si="0"/>
        <v>0.51900000000000002</v>
      </c>
      <c r="I7" s="27">
        <f t="shared" si="1"/>
        <v>0</v>
      </c>
      <c r="J7" s="27">
        <f t="shared" si="2"/>
        <v>0</v>
      </c>
      <c r="K7" s="27">
        <f t="shared" si="3"/>
        <v>0</v>
      </c>
      <c r="L7" s="27">
        <f t="shared" si="4"/>
        <v>100</v>
      </c>
      <c r="M7">
        <v>0</v>
      </c>
      <c r="N7">
        <v>0</v>
      </c>
      <c r="O7" s="11">
        <f t="shared" si="5"/>
        <v>0</v>
      </c>
      <c r="P7">
        <v>0</v>
      </c>
      <c r="Q7" s="25">
        <f t="shared" si="6"/>
        <v>0</v>
      </c>
      <c r="R7" s="27">
        <f t="shared" si="7"/>
        <v>0</v>
      </c>
      <c r="S7" s="27">
        <f t="shared" si="8"/>
        <v>0</v>
      </c>
      <c r="T7" s="27">
        <f t="shared" si="9"/>
        <v>0</v>
      </c>
      <c r="U7" s="27">
        <f t="shared" si="10"/>
        <v>0</v>
      </c>
      <c r="V7" s="27">
        <f t="shared" si="11"/>
        <v>0</v>
      </c>
      <c r="W7" s="26"/>
      <c r="X7" s="19"/>
      <c r="Y7" s="19"/>
      <c r="AA7">
        <v>0</v>
      </c>
      <c r="AB7" s="11">
        <v>0</v>
      </c>
      <c r="AC7">
        <v>0</v>
      </c>
      <c r="AD7">
        <v>0</v>
      </c>
      <c r="AE7" s="27">
        <f t="shared" si="12"/>
        <v>0</v>
      </c>
      <c r="AF7" s="27">
        <f t="shared" si="13"/>
        <v>0</v>
      </c>
      <c r="AG7" s="27">
        <f t="shared" si="14"/>
        <v>0</v>
      </c>
      <c r="AH7" s="27">
        <f t="shared" si="15"/>
        <v>0</v>
      </c>
    </row>
    <row r="8" spans="1:34" ht="14.5" x14ac:dyDescent="0.35">
      <c r="A8" s="33" t="s">
        <v>73</v>
      </c>
      <c r="B8" s="33" t="s">
        <v>1148</v>
      </c>
      <c r="C8" s="38" t="s">
        <v>53</v>
      </c>
      <c r="D8">
        <v>0.27600000000000002</v>
      </c>
      <c r="E8">
        <v>0</v>
      </c>
      <c r="F8">
        <v>0</v>
      </c>
      <c r="G8">
        <v>0</v>
      </c>
      <c r="H8" s="25">
        <f t="shared" si="0"/>
        <v>0.27600000000000002</v>
      </c>
      <c r="I8" s="27">
        <f t="shared" si="1"/>
        <v>0</v>
      </c>
      <c r="J8" s="27">
        <f t="shared" si="2"/>
        <v>0</v>
      </c>
      <c r="K8" s="27">
        <f t="shared" si="3"/>
        <v>0</v>
      </c>
      <c r="L8" s="27">
        <f t="shared" si="4"/>
        <v>100</v>
      </c>
      <c r="M8">
        <v>0</v>
      </c>
      <c r="N8">
        <v>0</v>
      </c>
      <c r="O8" s="11">
        <f t="shared" si="5"/>
        <v>0</v>
      </c>
      <c r="P8">
        <v>0</v>
      </c>
      <c r="Q8" s="25">
        <f t="shared" si="6"/>
        <v>0</v>
      </c>
      <c r="R8" s="27">
        <f t="shared" si="7"/>
        <v>0</v>
      </c>
      <c r="S8" s="27">
        <f t="shared" si="8"/>
        <v>0</v>
      </c>
      <c r="T8" s="27">
        <f t="shared" si="9"/>
        <v>0</v>
      </c>
      <c r="U8" s="27">
        <f t="shared" si="10"/>
        <v>0</v>
      </c>
      <c r="V8" s="27">
        <f t="shared" si="11"/>
        <v>0</v>
      </c>
      <c r="W8" s="26"/>
      <c r="X8" s="19"/>
      <c r="Y8" s="19"/>
      <c r="AA8">
        <v>0</v>
      </c>
      <c r="AB8" s="11">
        <v>0</v>
      </c>
      <c r="AC8">
        <v>0</v>
      </c>
      <c r="AD8">
        <v>0</v>
      </c>
      <c r="AE8" s="27">
        <f t="shared" si="12"/>
        <v>0</v>
      </c>
      <c r="AF8" s="27">
        <f t="shared" si="13"/>
        <v>0</v>
      </c>
      <c r="AG8" s="27">
        <f t="shared" si="14"/>
        <v>0</v>
      </c>
      <c r="AH8" s="27">
        <f t="shared" si="15"/>
        <v>0</v>
      </c>
    </row>
    <row r="9" spans="1:34" ht="14.5" x14ac:dyDescent="0.35">
      <c r="A9" s="33" t="s">
        <v>74</v>
      </c>
      <c r="B9" s="33" t="s">
        <v>1149</v>
      </c>
      <c r="C9" s="38" t="s">
        <v>53</v>
      </c>
      <c r="D9">
        <v>2.3069999999999999</v>
      </c>
      <c r="E9">
        <v>0</v>
      </c>
      <c r="F9">
        <v>0</v>
      </c>
      <c r="G9">
        <v>0</v>
      </c>
      <c r="H9" s="25">
        <f t="shared" si="0"/>
        <v>2.3069999999999999</v>
      </c>
      <c r="I9" s="27">
        <f t="shared" si="1"/>
        <v>0</v>
      </c>
      <c r="J9" s="27">
        <f t="shared" si="2"/>
        <v>0</v>
      </c>
      <c r="K9" s="27">
        <f t="shared" si="3"/>
        <v>0</v>
      </c>
      <c r="L9" s="27">
        <f t="shared" si="4"/>
        <v>100</v>
      </c>
      <c r="M9">
        <v>0</v>
      </c>
      <c r="N9">
        <v>0</v>
      </c>
      <c r="O9" s="11">
        <f t="shared" si="5"/>
        <v>0</v>
      </c>
      <c r="P9">
        <v>0</v>
      </c>
      <c r="Q9" s="25">
        <f t="shared" si="6"/>
        <v>0</v>
      </c>
      <c r="R9" s="27">
        <f t="shared" si="7"/>
        <v>0</v>
      </c>
      <c r="S9" s="27">
        <f t="shared" si="8"/>
        <v>0</v>
      </c>
      <c r="T9" s="27">
        <f t="shared" si="9"/>
        <v>0</v>
      </c>
      <c r="U9" s="27">
        <f t="shared" si="10"/>
        <v>0</v>
      </c>
      <c r="V9" s="27">
        <f t="shared" si="11"/>
        <v>0</v>
      </c>
      <c r="W9" s="26"/>
      <c r="X9" s="19"/>
      <c r="Y9" s="19"/>
      <c r="AA9">
        <v>0</v>
      </c>
      <c r="AB9" s="11">
        <v>0</v>
      </c>
      <c r="AC9">
        <v>0</v>
      </c>
      <c r="AD9">
        <v>0</v>
      </c>
      <c r="AE9" s="27">
        <f t="shared" si="12"/>
        <v>0</v>
      </c>
      <c r="AF9" s="27">
        <f t="shared" si="13"/>
        <v>0</v>
      </c>
      <c r="AG9" s="27">
        <f t="shared" si="14"/>
        <v>0</v>
      </c>
      <c r="AH9" s="27">
        <f t="shared" si="15"/>
        <v>0</v>
      </c>
    </row>
    <row r="10" spans="1:34" ht="14.5" x14ac:dyDescent="0.35">
      <c r="A10" s="33" t="s">
        <v>75</v>
      </c>
      <c r="B10" s="33" t="s">
        <v>1150</v>
      </c>
      <c r="C10" s="38" t="s">
        <v>53</v>
      </c>
      <c r="D10">
        <v>2.5289999999999999</v>
      </c>
      <c r="E10">
        <v>0.61</v>
      </c>
      <c r="F10">
        <v>0</v>
      </c>
      <c r="G10">
        <v>2.5000000000000001E-2</v>
      </c>
      <c r="H10" s="25">
        <f t="shared" si="0"/>
        <v>1.8940000000000001</v>
      </c>
      <c r="I10" s="27">
        <f t="shared" si="1"/>
        <v>24.120205614867537</v>
      </c>
      <c r="J10" s="27">
        <f t="shared" si="2"/>
        <v>0</v>
      </c>
      <c r="K10" s="27">
        <f t="shared" si="3"/>
        <v>0.98853301700276808</v>
      </c>
      <c r="L10" s="27">
        <f t="shared" si="4"/>
        <v>74.891261368129705</v>
      </c>
      <c r="M10">
        <v>8.4000000000000005E-2</v>
      </c>
      <c r="N10">
        <v>8.6999999999999994E-2</v>
      </c>
      <c r="O10" s="11">
        <f t="shared" si="5"/>
        <v>0.17099999999999999</v>
      </c>
      <c r="P10">
        <v>0.187</v>
      </c>
      <c r="Q10" s="25">
        <f t="shared" si="6"/>
        <v>0.35799999999999998</v>
      </c>
      <c r="R10" s="27">
        <f t="shared" si="7"/>
        <v>3.3214709371293005</v>
      </c>
      <c r="S10" s="27">
        <f t="shared" si="8"/>
        <v>3.4400948991696323</v>
      </c>
      <c r="T10" s="27">
        <f t="shared" si="9"/>
        <v>6.7615658362989315</v>
      </c>
      <c r="U10" s="27">
        <f t="shared" si="10"/>
        <v>7.3942269671807042</v>
      </c>
      <c r="V10" s="27">
        <f t="shared" si="11"/>
        <v>14.155792803479637</v>
      </c>
      <c r="W10" s="26"/>
      <c r="X10" s="19"/>
      <c r="Y10" s="19"/>
      <c r="AA10">
        <v>0.61</v>
      </c>
      <c r="AB10" s="11">
        <v>2.5000000000000001E-2</v>
      </c>
      <c r="AC10">
        <v>0</v>
      </c>
      <c r="AD10">
        <v>0</v>
      </c>
      <c r="AE10" s="27">
        <f t="shared" si="12"/>
        <v>24.120205614867537</v>
      </c>
      <c r="AF10" s="27">
        <f t="shared" si="13"/>
        <v>0.98853301700276808</v>
      </c>
      <c r="AG10" s="27">
        <f t="shared" si="14"/>
        <v>0</v>
      </c>
      <c r="AH10" s="27">
        <f t="shared" si="15"/>
        <v>0</v>
      </c>
    </row>
    <row r="11" spans="1:34" ht="14.5" x14ac:dyDescent="0.35">
      <c r="A11" s="33" t="s">
        <v>76</v>
      </c>
      <c r="B11" s="33" t="s">
        <v>1150</v>
      </c>
      <c r="C11" s="38" t="s">
        <v>53</v>
      </c>
      <c r="D11">
        <v>2.7120000000000002</v>
      </c>
      <c r="E11">
        <v>1.9670000000000001</v>
      </c>
      <c r="F11">
        <v>0</v>
      </c>
      <c r="G11">
        <v>0.15</v>
      </c>
      <c r="H11" s="25">
        <f t="shared" si="0"/>
        <v>0.59500000000000008</v>
      </c>
      <c r="I11" s="27">
        <f t="shared" si="1"/>
        <v>72.529498525073748</v>
      </c>
      <c r="J11" s="27">
        <f t="shared" si="2"/>
        <v>0</v>
      </c>
      <c r="K11" s="27">
        <f t="shared" si="3"/>
        <v>5.5309734513274336</v>
      </c>
      <c r="L11" s="27">
        <f t="shared" si="4"/>
        <v>21.939528023598822</v>
      </c>
      <c r="M11">
        <v>0.64400000000000002</v>
      </c>
      <c r="N11">
        <v>0.32900000000000001</v>
      </c>
      <c r="O11" s="11">
        <f t="shared" si="5"/>
        <v>0.97300000000000009</v>
      </c>
      <c r="P11">
        <v>0.74399999999999999</v>
      </c>
      <c r="Q11" s="25">
        <f t="shared" si="6"/>
        <v>1.7170000000000001</v>
      </c>
      <c r="R11" s="27">
        <f t="shared" si="7"/>
        <v>23.74631268436578</v>
      </c>
      <c r="S11" s="27">
        <f t="shared" si="8"/>
        <v>12.131268436578171</v>
      </c>
      <c r="T11" s="27">
        <f t="shared" si="9"/>
        <v>35.877581120943951</v>
      </c>
      <c r="U11" s="27">
        <f t="shared" si="10"/>
        <v>27.43362831858407</v>
      </c>
      <c r="V11" s="27">
        <f t="shared" si="11"/>
        <v>63.311209439528028</v>
      </c>
      <c r="W11" s="26"/>
      <c r="X11" s="19"/>
      <c r="Y11" s="19"/>
      <c r="AA11">
        <v>1.9630000000000001</v>
      </c>
      <c r="AB11" s="11">
        <v>0.154</v>
      </c>
      <c r="AC11">
        <v>0</v>
      </c>
      <c r="AD11">
        <v>0</v>
      </c>
      <c r="AE11" s="27">
        <f t="shared" si="12"/>
        <v>72.382005899705021</v>
      </c>
      <c r="AF11" s="27">
        <f t="shared" si="13"/>
        <v>5.6784660766961643</v>
      </c>
      <c r="AG11" s="27">
        <f t="shared" si="14"/>
        <v>0</v>
      </c>
      <c r="AH11" s="27">
        <f t="shared" si="15"/>
        <v>0</v>
      </c>
    </row>
    <row r="12" spans="1:34" ht="14.5" x14ac:dyDescent="0.35">
      <c r="A12" s="33" t="s">
        <v>77</v>
      </c>
      <c r="B12" s="33" t="s">
        <v>1151</v>
      </c>
      <c r="C12" s="38" t="s">
        <v>53</v>
      </c>
      <c r="D12">
        <v>1.103</v>
      </c>
      <c r="E12">
        <v>0.49099999999999999</v>
      </c>
      <c r="F12">
        <v>1.0999999999999999E-2</v>
      </c>
      <c r="G12">
        <v>1.0999999999999999E-2</v>
      </c>
      <c r="H12" s="25">
        <f t="shared" si="0"/>
        <v>0.59</v>
      </c>
      <c r="I12" s="27">
        <f t="shared" si="1"/>
        <v>44.514959202175888</v>
      </c>
      <c r="J12" s="27">
        <f t="shared" si="2"/>
        <v>0.99728014505893015</v>
      </c>
      <c r="K12" s="27">
        <f t="shared" si="3"/>
        <v>0.99728014505893015</v>
      </c>
      <c r="L12" s="27">
        <f t="shared" si="4"/>
        <v>53.490480507706252</v>
      </c>
      <c r="M12">
        <v>0</v>
      </c>
      <c r="N12">
        <v>0</v>
      </c>
      <c r="O12" s="11">
        <f t="shared" si="5"/>
        <v>0</v>
      </c>
      <c r="P12">
        <v>7.5999999999999998E-2</v>
      </c>
      <c r="Q12" s="25">
        <f t="shared" si="6"/>
        <v>7.5999999999999998E-2</v>
      </c>
      <c r="R12" s="27">
        <f t="shared" si="7"/>
        <v>0</v>
      </c>
      <c r="S12" s="27">
        <f t="shared" si="8"/>
        <v>0</v>
      </c>
      <c r="T12" s="27">
        <f t="shared" si="9"/>
        <v>0</v>
      </c>
      <c r="U12" s="27">
        <f t="shared" si="10"/>
        <v>6.8902991840435179</v>
      </c>
      <c r="V12" s="27">
        <f t="shared" si="11"/>
        <v>6.8902991840435179</v>
      </c>
      <c r="W12" s="26"/>
      <c r="X12" s="19"/>
      <c r="Y12" s="19"/>
      <c r="AA12">
        <v>0.25700000000000001</v>
      </c>
      <c r="AB12" s="11">
        <v>2.9000000000000001E-2</v>
      </c>
      <c r="AC12">
        <v>0</v>
      </c>
      <c r="AD12">
        <v>0</v>
      </c>
      <c r="AE12" s="27">
        <f t="shared" si="12"/>
        <v>23.300090661831373</v>
      </c>
      <c r="AF12" s="27">
        <f t="shared" si="13"/>
        <v>2.6291931097008163</v>
      </c>
      <c r="AG12" s="27">
        <f t="shared" si="14"/>
        <v>0</v>
      </c>
      <c r="AH12" s="27">
        <f t="shared" si="15"/>
        <v>0</v>
      </c>
    </row>
    <row r="13" spans="1:34" ht="14.5" x14ac:dyDescent="0.35">
      <c r="A13" s="33" t="s">
        <v>78</v>
      </c>
      <c r="B13" s="33" t="s">
        <v>1152</v>
      </c>
      <c r="C13" s="38" t="s">
        <v>53</v>
      </c>
      <c r="D13">
        <v>8.3879999999999999</v>
      </c>
      <c r="E13">
        <v>0</v>
      </c>
      <c r="F13">
        <v>0</v>
      </c>
      <c r="G13">
        <v>0</v>
      </c>
      <c r="H13" s="25">
        <f t="shared" si="0"/>
        <v>8.3879999999999999</v>
      </c>
      <c r="I13" s="27">
        <f t="shared" si="1"/>
        <v>0</v>
      </c>
      <c r="J13" s="27">
        <f t="shared" si="2"/>
        <v>0</v>
      </c>
      <c r="K13" s="27">
        <f t="shared" si="3"/>
        <v>0</v>
      </c>
      <c r="L13" s="27">
        <f t="shared" si="4"/>
        <v>100</v>
      </c>
      <c r="M13">
        <v>0</v>
      </c>
      <c r="N13">
        <v>0</v>
      </c>
      <c r="O13" s="11">
        <f t="shared" si="5"/>
        <v>0</v>
      </c>
      <c r="P13">
        <v>0</v>
      </c>
      <c r="Q13" s="25">
        <f t="shared" si="6"/>
        <v>0</v>
      </c>
      <c r="R13" s="27">
        <f t="shared" si="7"/>
        <v>0</v>
      </c>
      <c r="S13" s="27">
        <f t="shared" si="8"/>
        <v>0</v>
      </c>
      <c r="T13" s="27">
        <f t="shared" si="9"/>
        <v>0</v>
      </c>
      <c r="U13" s="27">
        <f t="shared" si="10"/>
        <v>0</v>
      </c>
      <c r="V13" s="27">
        <f t="shared" si="11"/>
        <v>0</v>
      </c>
      <c r="W13" s="26"/>
      <c r="X13" s="19"/>
      <c r="Y13" s="19"/>
      <c r="AA13">
        <v>0</v>
      </c>
      <c r="AB13" s="11">
        <v>0</v>
      </c>
      <c r="AC13">
        <v>0</v>
      </c>
      <c r="AD13">
        <v>0</v>
      </c>
      <c r="AE13" s="27">
        <f t="shared" si="12"/>
        <v>0</v>
      </c>
      <c r="AF13" s="27">
        <f t="shared" si="13"/>
        <v>0</v>
      </c>
      <c r="AG13" s="27">
        <f t="shared" si="14"/>
        <v>0</v>
      </c>
      <c r="AH13" s="27">
        <f t="shared" si="15"/>
        <v>0</v>
      </c>
    </row>
    <row r="14" spans="1:34" ht="14.5" x14ac:dyDescent="0.35">
      <c r="A14" s="33" t="s">
        <v>79</v>
      </c>
      <c r="B14" s="33" t="s">
        <v>1153</v>
      </c>
      <c r="C14" s="38" t="s">
        <v>53</v>
      </c>
      <c r="D14">
        <v>5.8999999999999997E-2</v>
      </c>
      <c r="E14">
        <v>2.7E-2</v>
      </c>
      <c r="F14">
        <v>1.7000000000000001E-2</v>
      </c>
      <c r="G14">
        <v>6.0000000000000001E-3</v>
      </c>
      <c r="H14" s="25">
        <f t="shared" si="0"/>
        <v>8.9999999999999993E-3</v>
      </c>
      <c r="I14" s="27">
        <f t="shared" si="1"/>
        <v>45.762711864406782</v>
      </c>
      <c r="J14" s="27">
        <f t="shared" si="2"/>
        <v>28.8135593220339</v>
      </c>
      <c r="K14" s="27">
        <f t="shared" si="3"/>
        <v>10.16949152542373</v>
      </c>
      <c r="L14" s="27">
        <f t="shared" si="4"/>
        <v>15.254237288135593</v>
      </c>
      <c r="M14">
        <v>0</v>
      </c>
      <c r="N14">
        <v>0</v>
      </c>
      <c r="O14" s="11">
        <f t="shared" si="5"/>
        <v>0</v>
      </c>
      <c r="P14">
        <v>5.6000000000000001E-2</v>
      </c>
      <c r="Q14" s="25">
        <f t="shared" si="6"/>
        <v>5.6000000000000001E-2</v>
      </c>
      <c r="R14" s="27">
        <f t="shared" si="7"/>
        <v>0</v>
      </c>
      <c r="S14" s="27">
        <f t="shared" si="8"/>
        <v>0</v>
      </c>
      <c r="T14" s="27">
        <f t="shared" si="9"/>
        <v>0</v>
      </c>
      <c r="U14" s="27">
        <f t="shared" si="10"/>
        <v>94.915254237288138</v>
      </c>
      <c r="V14" s="27">
        <f t="shared" si="11"/>
        <v>94.915254237288138</v>
      </c>
      <c r="W14" s="26"/>
      <c r="X14" s="19"/>
      <c r="Y14" s="19"/>
      <c r="AA14">
        <v>2.8000000000000001E-2</v>
      </c>
      <c r="AB14" s="11">
        <v>1.7000000000000001E-2</v>
      </c>
      <c r="AC14">
        <v>0</v>
      </c>
      <c r="AD14">
        <v>0</v>
      </c>
      <c r="AE14" s="27">
        <f t="shared" si="12"/>
        <v>47.457627118644069</v>
      </c>
      <c r="AF14" s="27">
        <f t="shared" si="13"/>
        <v>28.8135593220339</v>
      </c>
      <c r="AG14" s="27">
        <f t="shared" si="14"/>
        <v>0</v>
      </c>
      <c r="AH14" s="27">
        <f t="shared" si="15"/>
        <v>0</v>
      </c>
    </row>
    <row r="15" spans="1:34" ht="14.5" x14ac:dyDescent="0.35">
      <c r="A15" s="33" t="s">
        <v>80</v>
      </c>
      <c r="B15" s="33" t="s">
        <v>1154</v>
      </c>
      <c r="C15" s="38" t="s">
        <v>53</v>
      </c>
      <c r="D15">
        <v>0.51800000000000002</v>
      </c>
      <c r="E15">
        <v>0</v>
      </c>
      <c r="F15">
        <v>2.1999999999999999E-2</v>
      </c>
      <c r="G15">
        <v>5.0000000000000001E-3</v>
      </c>
      <c r="H15" s="25">
        <f t="shared" si="0"/>
        <v>0.49099999999999999</v>
      </c>
      <c r="I15" s="27">
        <f t="shared" si="1"/>
        <v>0</v>
      </c>
      <c r="J15" s="27">
        <f t="shared" si="2"/>
        <v>4.2471042471042466</v>
      </c>
      <c r="K15" s="27">
        <f t="shared" si="3"/>
        <v>0.96525096525096521</v>
      </c>
      <c r="L15" s="27">
        <f t="shared" si="4"/>
        <v>94.78764478764478</v>
      </c>
      <c r="M15">
        <v>0</v>
      </c>
      <c r="N15">
        <v>0</v>
      </c>
      <c r="O15" s="11">
        <f t="shared" si="5"/>
        <v>0</v>
      </c>
      <c r="P15">
        <v>1E-3</v>
      </c>
      <c r="Q15" s="25">
        <f t="shared" si="6"/>
        <v>1E-3</v>
      </c>
      <c r="R15" s="27">
        <f t="shared" si="7"/>
        <v>0</v>
      </c>
      <c r="S15" s="27">
        <f t="shared" si="8"/>
        <v>0</v>
      </c>
      <c r="T15" s="27">
        <f t="shared" si="9"/>
        <v>0</v>
      </c>
      <c r="U15" s="27">
        <f t="shared" si="10"/>
        <v>0.19305019305019305</v>
      </c>
      <c r="V15" s="27">
        <f t="shared" si="11"/>
        <v>0.19305019305019305</v>
      </c>
      <c r="W15" s="26"/>
      <c r="X15" s="19"/>
      <c r="Y15" s="19"/>
      <c r="AA15">
        <v>2.1999999999999999E-2</v>
      </c>
      <c r="AB15" s="11">
        <v>5.0000000000000001E-3</v>
      </c>
      <c r="AC15">
        <v>0</v>
      </c>
      <c r="AD15">
        <v>0</v>
      </c>
      <c r="AE15" s="27">
        <f t="shared" si="12"/>
        <v>4.2471042471042466</v>
      </c>
      <c r="AF15" s="27">
        <f t="shared" si="13"/>
        <v>0.96525096525096521</v>
      </c>
      <c r="AG15" s="27">
        <f t="shared" si="14"/>
        <v>0</v>
      </c>
      <c r="AH15" s="27">
        <f t="shared" si="15"/>
        <v>0</v>
      </c>
    </row>
    <row r="16" spans="1:34" ht="14.5" x14ac:dyDescent="0.35">
      <c r="A16" s="33" t="s">
        <v>81</v>
      </c>
      <c r="B16" s="33" t="s">
        <v>1155</v>
      </c>
      <c r="C16" s="38" t="s">
        <v>53</v>
      </c>
      <c r="D16">
        <v>0.65500000000000003</v>
      </c>
      <c r="E16">
        <v>5.7000000000000002E-2</v>
      </c>
      <c r="F16">
        <v>0.379</v>
      </c>
      <c r="G16">
        <v>0.13100000000000001</v>
      </c>
      <c r="H16" s="25">
        <f t="shared" si="0"/>
        <v>8.7999999999999967E-2</v>
      </c>
      <c r="I16" s="27">
        <f t="shared" si="1"/>
        <v>8.7022900763358777</v>
      </c>
      <c r="J16" s="27">
        <f t="shared" si="2"/>
        <v>57.862595419847331</v>
      </c>
      <c r="K16" s="27">
        <f t="shared" si="3"/>
        <v>20</v>
      </c>
      <c r="L16" s="27">
        <f t="shared" si="4"/>
        <v>13.43511450381679</v>
      </c>
      <c r="M16">
        <v>0</v>
      </c>
      <c r="N16">
        <v>0</v>
      </c>
      <c r="O16" s="11">
        <f t="shared" si="5"/>
        <v>0</v>
      </c>
      <c r="P16">
        <v>0.47799999999999998</v>
      </c>
      <c r="Q16" s="25">
        <f t="shared" si="6"/>
        <v>0.47799999999999998</v>
      </c>
      <c r="R16" s="27">
        <f t="shared" si="7"/>
        <v>0</v>
      </c>
      <c r="S16" s="27">
        <f t="shared" si="8"/>
        <v>0</v>
      </c>
      <c r="T16" s="27">
        <f t="shared" si="9"/>
        <v>0</v>
      </c>
      <c r="U16" s="27">
        <f t="shared" si="10"/>
        <v>72.977099236641223</v>
      </c>
      <c r="V16" s="27">
        <f t="shared" si="11"/>
        <v>72.977099236641223</v>
      </c>
      <c r="W16" s="26"/>
      <c r="X16" s="19"/>
      <c r="Y16" s="19"/>
      <c r="AA16">
        <v>0.436</v>
      </c>
      <c r="AB16" s="11">
        <v>0.13100000000000001</v>
      </c>
      <c r="AC16">
        <v>0</v>
      </c>
      <c r="AD16">
        <v>0</v>
      </c>
      <c r="AE16" s="27">
        <f t="shared" si="12"/>
        <v>66.564885496183194</v>
      </c>
      <c r="AF16" s="27">
        <f t="shared" si="13"/>
        <v>20</v>
      </c>
      <c r="AG16" s="27">
        <f t="shared" si="14"/>
        <v>0</v>
      </c>
      <c r="AH16" s="27">
        <f t="shared" si="15"/>
        <v>0</v>
      </c>
    </row>
    <row r="17" spans="1:34" ht="14.5" x14ac:dyDescent="0.35">
      <c r="A17" s="33" t="s">
        <v>82</v>
      </c>
      <c r="B17" s="33" t="s">
        <v>1156</v>
      </c>
      <c r="C17" s="38" t="s">
        <v>53</v>
      </c>
      <c r="D17">
        <v>3.036</v>
      </c>
      <c r="E17">
        <v>0</v>
      </c>
      <c r="F17">
        <v>0</v>
      </c>
      <c r="G17">
        <v>0</v>
      </c>
      <c r="H17" s="25">
        <f t="shared" si="0"/>
        <v>3.036</v>
      </c>
      <c r="I17" s="27">
        <f t="shared" si="1"/>
        <v>0</v>
      </c>
      <c r="J17" s="27">
        <f t="shared" si="2"/>
        <v>0</v>
      </c>
      <c r="K17" s="27">
        <f t="shared" si="3"/>
        <v>0</v>
      </c>
      <c r="L17" s="27">
        <f t="shared" si="4"/>
        <v>100</v>
      </c>
      <c r="M17">
        <v>0</v>
      </c>
      <c r="N17">
        <v>0</v>
      </c>
      <c r="O17" s="11">
        <f t="shared" si="5"/>
        <v>0</v>
      </c>
      <c r="P17">
        <v>0</v>
      </c>
      <c r="Q17" s="25">
        <f t="shared" si="6"/>
        <v>0</v>
      </c>
      <c r="R17" s="27">
        <f t="shared" si="7"/>
        <v>0</v>
      </c>
      <c r="S17" s="27">
        <f t="shared" si="8"/>
        <v>0</v>
      </c>
      <c r="T17" s="27">
        <f t="shared" si="9"/>
        <v>0</v>
      </c>
      <c r="U17" s="27">
        <f t="shared" si="10"/>
        <v>0</v>
      </c>
      <c r="V17" s="27">
        <f t="shared" si="11"/>
        <v>0</v>
      </c>
      <c r="W17" s="26"/>
      <c r="X17" s="19"/>
      <c r="Y17" s="19"/>
      <c r="AA17">
        <v>0</v>
      </c>
      <c r="AB17" s="11">
        <v>0</v>
      </c>
      <c r="AC17">
        <v>0</v>
      </c>
      <c r="AD17">
        <v>0</v>
      </c>
      <c r="AE17" s="27">
        <f t="shared" si="12"/>
        <v>0</v>
      </c>
      <c r="AF17" s="27">
        <f t="shared" si="13"/>
        <v>0</v>
      </c>
      <c r="AG17" s="27">
        <f t="shared" si="14"/>
        <v>0</v>
      </c>
      <c r="AH17" s="27">
        <f t="shared" si="15"/>
        <v>0</v>
      </c>
    </row>
    <row r="18" spans="1:34" ht="14.5" x14ac:dyDescent="0.35">
      <c r="A18" s="33" t="s">
        <v>83</v>
      </c>
      <c r="B18" s="33" t="s">
        <v>1157</v>
      </c>
      <c r="C18" s="38" t="s">
        <v>53</v>
      </c>
      <c r="D18">
        <v>9.7000000000000003E-2</v>
      </c>
      <c r="E18">
        <v>0</v>
      </c>
      <c r="F18">
        <v>3.0000000000000001E-3</v>
      </c>
      <c r="G18">
        <v>2E-3</v>
      </c>
      <c r="H18" s="25">
        <f t="shared" si="0"/>
        <v>9.1999999999999998E-2</v>
      </c>
      <c r="I18" s="27">
        <f t="shared" si="1"/>
        <v>0</v>
      </c>
      <c r="J18" s="27">
        <f t="shared" si="2"/>
        <v>3.0927835051546393</v>
      </c>
      <c r="K18" s="27">
        <f t="shared" si="3"/>
        <v>2.0618556701030926</v>
      </c>
      <c r="L18" s="27">
        <f t="shared" si="4"/>
        <v>94.845360824742258</v>
      </c>
      <c r="M18">
        <v>0</v>
      </c>
      <c r="N18">
        <v>0</v>
      </c>
      <c r="O18" s="11">
        <f t="shared" si="5"/>
        <v>0</v>
      </c>
      <c r="P18">
        <v>4.0000000000000001E-3</v>
      </c>
      <c r="Q18" s="25">
        <f t="shared" si="6"/>
        <v>4.0000000000000001E-3</v>
      </c>
      <c r="R18" s="27">
        <f t="shared" si="7"/>
        <v>0</v>
      </c>
      <c r="S18" s="27">
        <f t="shared" si="8"/>
        <v>0</v>
      </c>
      <c r="T18" s="27">
        <f t="shared" si="9"/>
        <v>0</v>
      </c>
      <c r="U18" s="27">
        <f t="shared" si="10"/>
        <v>4.1237113402061851</v>
      </c>
      <c r="V18" s="27">
        <f t="shared" si="11"/>
        <v>4.1237113402061851</v>
      </c>
      <c r="W18" s="26"/>
      <c r="X18" s="19"/>
      <c r="Y18" s="19"/>
      <c r="AA18">
        <v>1E-3</v>
      </c>
      <c r="AB18" s="11">
        <v>0</v>
      </c>
      <c r="AC18">
        <v>0</v>
      </c>
      <c r="AD18">
        <v>0</v>
      </c>
      <c r="AE18" s="27">
        <f t="shared" si="12"/>
        <v>1.0309278350515463</v>
      </c>
      <c r="AF18" s="27">
        <f t="shared" si="13"/>
        <v>0</v>
      </c>
      <c r="AG18" s="27">
        <f t="shared" si="14"/>
        <v>0</v>
      </c>
      <c r="AH18" s="27">
        <f t="shared" si="15"/>
        <v>0</v>
      </c>
    </row>
    <row r="19" spans="1:34" ht="14.5" x14ac:dyDescent="0.35">
      <c r="A19" s="33" t="s">
        <v>84</v>
      </c>
      <c r="B19" s="33" t="s">
        <v>1158</v>
      </c>
      <c r="C19" s="38" t="s">
        <v>53</v>
      </c>
      <c r="D19">
        <v>4.3789999999999996</v>
      </c>
      <c r="E19">
        <v>0</v>
      </c>
      <c r="F19">
        <v>0</v>
      </c>
      <c r="G19">
        <v>0</v>
      </c>
      <c r="H19" s="25">
        <f t="shared" si="0"/>
        <v>4.3789999999999996</v>
      </c>
      <c r="I19" s="27">
        <f t="shared" si="1"/>
        <v>0</v>
      </c>
      <c r="J19" s="27">
        <f t="shared" si="2"/>
        <v>0</v>
      </c>
      <c r="K19" s="27">
        <f t="shared" si="3"/>
        <v>0</v>
      </c>
      <c r="L19" s="27">
        <f t="shared" si="4"/>
        <v>100</v>
      </c>
      <c r="M19">
        <v>0</v>
      </c>
      <c r="N19">
        <v>1.4E-2</v>
      </c>
      <c r="O19" s="11">
        <f t="shared" si="5"/>
        <v>1.4E-2</v>
      </c>
      <c r="P19">
        <v>0.22600000000000001</v>
      </c>
      <c r="Q19" s="25">
        <f t="shared" si="6"/>
        <v>0.24000000000000002</v>
      </c>
      <c r="R19" s="27">
        <f t="shared" si="7"/>
        <v>0</v>
      </c>
      <c r="S19" s="27">
        <f t="shared" si="8"/>
        <v>0.3197076958209637</v>
      </c>
      <c r="T19" s="27">
        <f t="shared" si="9"/>
        <v>0.3197076958209637</v>
      </c>
      <c r="U19" s="27">
        <f t="shared" si="10"/>
        <v>5.1609956611098431</v>
      </c>
      <c r="V19" s="27">
        <f t="shared" si="11"/>
        <v>5.4807033569308068</v>
      </c>
      <c r="W19" s="26"/>
      <c r="X19" s="19"/>
      <c r="Y19" s="19"/>
      <c r="AA19">
        <v>0</v>
      </c>
      <c r="AB19" s="11">
        <v>0</v>
      </c>
      <c r="AC19">
        <v>0</v>
      </c>
      <c r="AD19">
        <v>0</v>
      </c>
      <c r="AE19" s="27">
        <f t="shared" si="12"/>
        <v>0</v>
      </c>
      <c r="AF19" s="27">
        <f t="shared" si="13"/>
        <v>0</v>
      </c>
      <c r="AG19" s="27">
        <f t="shared" si="14"/>
        <v>0</v>
      </c>
      <c r="AH19" s="27">
        <f t="shared" si="15"/>
        <v>0</v>
      </c>
    </row>
    <row r="20" spans="1:34" ht="14.5" x14ac:dyDescent="0.35">
      <c r="A20" s="33" t="s">
        <v>85</v>
      </c>
      <c r="B20" s="33" t="s">
        <v>1159</v>
      </c>
      <c r="C20" s="38" t="s">
        <v>53</v>
      </c>
      <c r="D20">
        <v>9.6000000000000002E-2</v>
      </c>
      <c r="E20">
        <v>0</v>
      </c>
      <c r="F20">
        <v>0</v>
      </c>
      <c r="G20">
        <v>0</v>
      </c>
      <c r="H20" s="25">
        <f t="shared" si="0"/>
        <v>9.6000000000000002E-2</v>
      </c>
      <c r="I20" s="27">
        <f t="shared" si="1"/>
        <v>0</v>
      </c>
      <c r="J20" s="27">
        <f t="shared" si="2"/>
        <v>0</v>
      </c>
      <c r="K20" s="27">
        <f t="shared" si="3"/>
        <v>0</v>
      </c>
      <c r="L20" s="27">
        <f t="shared" si="4"/>
        <v>100</v>
      </c>
      <c r="M20">
        <v>0</v>
      </c>
      <c r="N20">
        <v>0</v>
      </c>
      <c r="O20" s="11">
        <f t="shared" si="5"/>
        <v>0</v>
      </c>
      <c r="P20">
        <v>0</v>
      </c>
      <c r="Q20" s="25">
        <f t="shared" si="6"/>
        <v>0</v>
      </c>
      <c r="R20" s="27">
        <f t="shared" si="7"/>
        <v>0</v>
      </c>
      <c r="S20" s="27">
        <f t="shared" si="8"/>
        <v>0</v>
      </c>
      <c r="T20" s="27">
        <f t="shared" si="9"/>
        <v>0</v>
      </c>
      <c r="U20" s="27">
        <f t="shared" si="10"/>
        <v>0</v>
      </c>
      <c r="V20" s="27">
        <f t="shared" si="11"/>
        <v>0</v>
      </c>
      <c r="W20" s="26"/>
      <c r="X20" s="19"/>
      <c r="Y20" s="19"/>
      <c r="AA20">
        <v>0</v>
      </c>
      <c r="AB20" s="11">
        <v>0</v>
      </c>
      <c r="AC20">
        <v>0</v>
      </c>
      <c r="AD20">
        <v>0</v>
      </c>
      <c r="AE20" s="27">
        <f t="shared" si="12"/>
        <v>0</v>
      </c>
      <c r="AF20" s="27">
        <f t="shared" si="13"/>
        <v>0</v>
      </c>
      <c r="AG20" s="27">
        <f t="shared" si="14"/>
        <v>0</v>
      </c>
      <c r="AH20" s="27">
        <f t="shared" si="15"/>
        <v>0</v>
      </c>
    </row>
    <row r="21" spans="1:34" ht="14.5" x14ac:dyDescent="0.35">
      <c r="A21" s="33" t="s">
        <v>86</v>
      </c>
      <c r="B21" s="33" t="s">
        <v>1160</v>
      </c>
      <c r="C21" s="38" t="s">
        <v>53</v>
      </c>
      <c r="D21">
        <v>1.286</v>
      </c>
      <c r="E21">
        <v>0</v>
      </c>
      <c r="F21">
        <v>0</v>
      </c>
      <c r="G21">
        <v>0</v>
      </c>
      <c r="H21" s="25">
        <f t="shared" si="0"/>
        <v>1.286</v>
      </c>
      <c r="I21" s="27">
        <f t="shared" si="1"/>
        <v>0</v>
      </c>
      <c r="J21" s="27">
        <f t="shared" si="2"/>
        <v>0</v>
      </c>
      <c r="K21" s="27">
        <f t="shared" si="3"/>
        <v>0</v>
      </c>
      <c r="L21" s="27">
        <f t="shared" si="4"/>
        <v>100</v>
      </c>
      <c r="M21">
        <v>0</v>
      </c>
      <c r="N21">
        <v>0</v>
      </c>
      <c r="O21" s="11">
        <f t="shared" si="5"/>
        <v>0</v>
      </c>
      <c r="P21">
        <v>0</v>
      </c>
      <c r="Q21" s="25">
        <f t="shared" si="6"/>
        <v>0</v>
      </c>
      <c r="R21" s="27">
        <f t="shared" si="7"/>
        <v>0</v>
      </c>
      <c r="S21" s="27">
        <f t="shared" si="8"/>
        <v>0</v>
      </c>
      <c r="T21" s="27">
        <f t="shared" si="9"/>
        <v>0</v>
      </c>
      <c r="U21" s="27">
        <f t="shared" si="10"/>
        <v>0</v>
      </c>
      <c r="V21" s="27">
        <f t="shared" si="11"/>
        <v>0</v>
      </c>
      <c r="W21" s="26"/>
      <c r="X21" s="19"/>
      <c r="Y21" s="19"/>
      <c r="AA21">
        <v>0</v>
      </c>
      <c r="AB21" s="11">
        <v>0</v>
      </c>
      <c r="AC21">
        <v>0</v>
      </c>
      <c r="AD21">
        <v>0</v>
      </c>
      <c r="AE21" s="27">
        <f t="shared" si="12"/>
        <v>0</v>
      </c>
      <c r="AF21" s="27">
        <f t="shared" si="13"/>
        <v>0</v>
      </c>
      <c r="AG21" s="27">
        <f t="shared" si="14"/>
        <v>0</v>
      </c>
      <c r="AH21" s="27">
        <f t="shared" si="15"/>
        <v>0</v>
      </c>
    </row>
    <row r="22" spans="1:34" ht="14.5" x14ac:dyDescent="0.35">
      <c r="A22" s="33" t="s">
        <v>87</v>
      </c>
      <c r="B22" s="33" t="s">
        <v>1161</v>
      </c>
      <c r="C22" s="38" t="s">
        <v>53</v>
      </c>
      <c r="D22">
        <v>2.052</v>
      </c>
      <c r="E22">
        <v>0</v>
      </c>
      <c r="F22">
        <v>0</v>
      </c>
      <c r="G22">
        <v>0</v>
      </c>
      <c r="H22" s="25">
        <f t="shared" si="0"/>
        <v>2.052</v>
      </c>
      <c r="I22" s="27">
        <f t="shared" si="1"/>
        <v>0</v>
      </c>
      <c r="J22" s="27">
        <f t="shared" si="2"/>
        <v>0</v>
      </c>
      <c r="K22" s="27">
        <f t="shared" si="3"/>
        <v>0</v>
      </c>
      <c r="L22" s="27">
        <f t="shared" si="4"/>
        <v>100</v>
      </c>
      <c r="M22">
        <v>0</v>
      </c>
      <c r="N22">
        <v>0</v>
      </c>
      <c r="O22" s="11">
        <f t="shared" si="5"/>
        <v>0</v>
      </c>
      <c r="P22">
        <v>0</v>
      </c>
      <c r="Q22" s="25">
        <f t="shared" si="6"/>
        <v>0</v>
      </c>
      <c r="R22" s="27">
        <f t="shared" si="7"/>
        <v>0</v>
      </c>
      <c r="S22" s="27">
        <f t="shared" si="8"/>
        <v>0</v>
      </c>
      <c r="T22" s="27">
        <f t="shared" si="9"/>
        <v>0</v>
      </c>
      <c r="U22" s="27">
        <f t="shared" si="10"/>
        <v>0</v>
      </c>
      <c r="V22" s="27">
        <f t="shared" si="11"/>
        <v>0</v>
      </c>
      <c r="W22" s="26"/>
      <c r="X22" s="19"/>
      <c r="Y22" s="19"/>
      <c r="AA22">
        <v>0</v>
      </c>
      <c r="AB22" s="11">
        <v>0</v>
      </c>
      <c r="AC22">
        <v>0</v>
      </c>
      <c r="AD22">
        <v>0</v>
      </c>
      <c r="AE22" s="27">
        <f t="shared" si="12"/>
        <v>0</v>
      </c>
      <c r="AF22" s="27">
        <f t="shared" si="13"/>
        <v>0</v>
      </c>
      <c r="AG22" s="27">
        <f t="shared" si="14"/>
        <v>0</v>
      </c>
      <c r="AH22" s="27">
        <f t="shared" si="15"/>
        <v>0</v>
      </c>
    </row>
    <row r="23" spans="1:34" ht="14.5" x14ac:dyDescent="0.35">
      <c r="A23" s="33" t="s">
        <v>88</v>
      </c>
      <c r="B23" s="33" t="s">
        <v>1162</v>
      </c>
      <c r="C23" s="38" t="s">
        <v>53</v>
      </c>
      <c r="D23">
        <v>0.51800000000000002</v>
      </c>
      <c r="E23">
        <v>0</v>
      </c>
      <c r="F23">
        <v>0</v>
      </c>
      <c r="G23">
        <v>0</v>
      </c>
      <c r="H23" s="25">
        <f t="shared" si="0"/>
        <v>0.51800000000000002</v>
      </c>
      <c r="I23" s="27">
        <f t="shared" si="1"/>
        <v>0</v>
      </c>
      <c r="J23" s="27">
        <f t="shared" si="2"/>
        <v>0</v>
      </c>
      <c r="K23" s="27">
        <f t="shared" si="3"/>
        <v>0</v>
      </c>
      <c r="L23" s="27">
        <f t="shared" si="4"/>
        <v>100</v>
      </c>
      <c r="M23">
        <v>0</v>
      </c>
      <c r="N23">
        <v>0</v>
      </c>
      <c r="O23" s="11">
        <f t="shared" si="5"/>
        <v>0</v>
      </c>
      <c r="P23">
        <v>0</v>
      </c>
      <c r="Q23" s="25">
        <f t="shared" si="6"/>
        <v>0</v>
      </c>
      <c r="R23" s="27">
        <f t="shared" si="7"/>
        <v>0</v>
      </c>
      <c r="S23" s="27">
        <f t="shared" si="8"/>
        <v>0</v>
      </c>
      <c r="T23" s="27">
        <f t="shared" si="9"/>
        <v>0</v>
      </c>
      <c r="U23" s="27">
        <f t="shared" si="10"/>
        <v>0</v>
      </c>
      <c r="V23" s="27">
        <f t="shared" si="11"/>
        <v>0</v>
      </c>
      <c r="W23" s="26"/>
      <c r="X23" s="19"/>
      <c r="Y23" s="19"/>
      <c r="AA23">
        <v>0</v>
      </c>
      <c r="AB23" s="11">
        <v>0</v>
      </c>
      <c r="AC23">
        <v>0</v>
      </c>
      <c r="AD23">
        <v>0</v>
      </c>
      <c r="AE23" s="27">
        <f t="shared" si="12"/>
        <v>0</v>
      </c>
      <c r="AF23" s="27">
        <f t="shared" si="13"/>
        <v>0</v>
      </c>
      <c r="AG23" s="27">
        <f t="shared" si="14"/>
        <v>0</v>
      </c>
      <c r="AH23" s="27">
        <f t="shared" si="15"/>
        <v>0</v>
      </c>
    </row>
    <row r="24" spans="1:34" ht="14.5" x14ac:dyDescent="0.35">
      <c r="A24" s="33" t="s">
        <v>89</v>
      </c>
      <c r="B24" s="33" t="s">
        <v>1163</v>
      </c>
      <c r="C24" s="38" t="s">
        <v>53</v>
      </c>
      <c r="D24">
        <v>4.7130000000000001</v>
      </c>
      <c r="E24">
        <v>0</v>
      </c>
      <c r="F24">
        <v>0</v>
      </c>
      <c r="G24">
        <v>0</v>
      </c>
      <c r="H24" s="25">
        <f t="shared" si="0"/>
        <v>4.7130000000000001</v>
      </c>
      <c r="I24" s="27">
        <f t="shared" si="1"/>
        <v>0</v>
      </c>
      <c r="J24" s="27">
        <f t="shared" si="2"/>
        <v>0</v>
      </c>
      <c r="K24" s="27">
        <f t="shared" si="3"/>
        <v>0</v>
      </c>
      <c r="L24" s="27">
        <f t="shared" si="4"/>
        <v>100</v>
      </c>
      <c r="M24">
        <v>1E-3</v>
      </c>
      <c r="N24">
        <v>0.13</v>
      </c>
      <c r="O24" s="11">
        <f t="shared" si="5"/>
        <v>0.13100000000000001</v>
      </c>
      <c r="P24">
        <v>1.212</v>
      </c>
      <c r="Q24" s="25">
        <f t="shared" si="6"/>
        <v>1.343</v>
      </c>
      <c r="R24" s="27">
        <f t="shared" si="7"/>
        <v>2.121790791427965E-2</v>
      </c>
      <c r="S24" s="27">
        <f t="shared" si="8"/>
        <v>2.7583280288563552</v>
      </c>
      <c r="T24" s="27">
        <f t="shared" si="9"/>
        <v>2.7795459367706346</v>
      </c>
      <c r="U24" s="27">
        <f t="shared" si="10"/>
        <v>25.716104392106935</v>
      </c>
      <c r="V24" s="27">
        <f t="shared" si="11"/>
        <v>28.49565032887757</v>
      </c>
      <c r="W24" s="26"/>
      <c r="X24" s="19"/>
      <c r="Y24" s="19"/>
      <c r="AA24">
        <v>0</v>
      </c>
      <c r="AB24" s="11">
        <v>0</v>
      </c>
      <c r="AC24">
        <v>0</v>
      </c>
      <c r="AD24">
        <v>0</v>
      </c>
      <c r="AE24" s="27">
        <f t="shared" si="12"/>
        <v>0</v>
      </c>
      <c r="AF24" s="27">
        <f t="shared" si="13"/>
        <v>0</v>
      </c>
      <c r="AG24" s="27">
        <f t="shared" si="14"/>
        <v>0</v>
      </c>
      <c r="AH24" s="27">
        <f t="shared" si="15"/>
        <v>0</v>
      </c>
    </row>
    <row r="25" spans="1:34" ht="14.5" x14ac:dyDescent="0.35">
      <c r="A25" s="33" t="s">
        <v>90</v>
      </c>
      <c r="B25" s="33" t="s">
        <v>1164</v>
      </c>
      <c r="C25" s="38" t="s">
        <v>53</v>
      </c>
      <c r="D25">
        <v>2.2250000000000001</v>
      </c>
      <c r="E25">
        <v>0</v>
      </c>
      <c r="F25">
        <v>0</v>
      </c>
      <c r="G25">
        <v>0</v>
      </c>
      <c r="H25" s="25">
        <f t="shared" si="0"/>
        <v>2.2250000000000001</v>
      </c>
      <c r="I25" s="27">
        <f t="shared" si="1"/>
        <v>0</v>
      </c>
      <c r="J25" s="27">
        <f t="shared" si="2"/>
        <v>0</v>
      </c>
      <c r="K25" s="27">
        <f t="shared" si="3"/>
        <v>0</v>
      </c>
      <c r="L25" s="27">
        <f t="shared" si="4"/>
        <v>100</v>
      </c>
      <c r="M25">
        <v>0.115</v>
      </c>
      <c r="N25">
        <v>0.16200000000000001</v>
      </c>
      <c r="O25" s="11">
        <f t="shared" si="5"/>
        <v>0.27700000000000002</v>
      </c>
      <c r="P25">
        <v>0.221</v>
      </c>
      <c r="Q25" s="25">
        <f t="shared" si="6"/>
        <v>0.498</v>
      </c>
      <c r="R25" s="27">
        <f t="shared" si="7"/>
        <v>5.1685393258426959</v>
      </c>
      <c r="S25" s="27">
        <f t="shared" si="8"/>
        <v>7.2808988764044944</v>
      </c>
      <c r="T25" s="27">
        <f t="shared" si="9"/>
        <v>12.449438202247192</v>
      </c>
      <c r="U25" s="27">
        <f t="shared" si="10"/>
        <v>9.9325842696629216</v>
      </c>
      <c r="V25" s="27">
        <f t="shared" si="11"/>
        <v>22.382022471910112</v>
      </c>
      <c r="W25" s="26"/>
      <c r="X25" s="19"/>
      <c r="Y25" s="19"/>
      <c r="AA25">
        <v>0</v>
      </c>
      <c r="AB25" s="11">
        <v>0</v>
      </c>
      <c r="AC25">
        <v>0</v>
      </c>
      <c r="AD25">
        <v>0</v>
      </c>
      <c r="AE25" s="27">
        <f t="shared" si="12"/>
        <v>0</v>
      </c>
      <c r="AF25" s="27">
        <f t="shared" si="13"/>
        <v>0</v>
      </c>
      <c r="AG25" s="27">
        <f t="shared" si="14"/>
        <v>0</v>
      </c>
      <c r="AH25" s="27">
        <f t="shared" si="15"/>
        <v>0</v>
      </c>
    </row>
    <row r="26" spans="1:34" ht="14.5" x14ac:dyDescent="0.35">
      <c r="A26" s="33" t="s">
        <v>91</v>
      </c>
      <c r="B26" s="33" t="s">
        <v>1165</v>
      </c>
      <c r="C26" s="38" t="s">
        <v>53</v>
      </c>
      <c r="D26">
        <v>0.29599999999999999</v>
      </c>
      <c r="E26">
        <v>0</v>
      </c>
      <c r="F26">
        <v>0</v>
      </c>
      <c r="G26">
        <v>0</v>
      </c>
      <c r="H26" s="25">
        <f t="shared" si="0"/>
        <v>0.29599999999999999</v>
      </c>
      <c r="I26" s="27">
        <f t="shared" si="1"/>
        <v>0</v>
      </c>
      <c r="J26" s="27">
        <f t="shared" si="2"/>
        <v>0</v>
      </c>
      <c r="K26" s="27">
        <f t="shared" si="3"/>
        <v>0</v>
      </c>
      <c r="L26" s="27">
        <f t="shared" si="4"/>
        <v>100</v>
      </c>
      <c r="M26">
        <v>0</v>
      </c>
      <c r="N26">
        <v>0</v>
      </c>
      <c r="O26" s="11">
        <f t="shared" si="5"/>
        <v>0</v>
      </c>
      <c r="P26">
        <v>0</v>
      </c>
      <c r="Q26" s="25">
        <f t="shared" si="6"/>
        <v>0</v>
      </c>
      <c r="R26" s="27">
        <f t="shared" si="7"/>
        <v>0</v>
      </c>
      <c r="S26" s="27">
        <f t="shared" si="8"/>
        <v>0</v>
      </c>
      <c r="T26" s="27">
        <f t="shared" si="9"/>
        <v>0</v>
      </c>
      <c r="U26" s="27">
        <f t="shared" si="10"/>
        <v>0</v>
      </c>
      <c r="V26" s="27">
        <f t="shared" si="11"/>
        <v>0</v>
      </c>
      <c r="W26" s="26"/>
      <c r="X26" s="19"/>
      <c r="Y26" s="19"/>
      <c r="AA26">
        <v>0</v>
      </c>
      <c r="AB26" s="11">
        <v>0</v>
      </c>
      <c r="AC26">
        <v>0</v>
      </c>
      <c r="AD26">
        <v>0</v>
      </c>
      <c r="AE26" s="27">
        <f t="shared" si="12"/>
        <v>0</v>
      </c>
      <c r="AF26" s="27">
        <f t="shared" si="13"/>
        <v>0</v>
      </c>
      <c r="AG26" s="27">
        <f t="shared" si="14"/>
        <v>0</v>
      </c>
      <c r="AH26" s="27">
        <f t="shared" si="15"/>
        <v>0</v>
      </c>
    </row>
    <row r="27" spans="1:34" ht="14.5" x14ac:dyDescent="0.35">
      <c r="A27" s="33" t="s">
        <v>92</v>
      </c>
      <c r="B27" s="33" t="s">
        <v>1166</v>
      </c>
      <c r="C27" s="38" t="s">
        <v>53</v>
      </c>
      <c r="D27">
        <v>0.63200000000000001</v>
      </c>
      <c r="E27">
        <v>0</v>
      </c>
      <c r="F27">
        <v>0</v>
      </c>
      <c r="G27">
        <v>0</v>
      </c>
      <c r="H27" s="25">
        <f t="shared" si="0"/>
        <v>0.63200000000000001</v>
      </c>
      <c r="I27" s="27">
        <f t="shared" si="1"/>
        <v>0</v>
      </c>
      <c r="J27" s="27">
        <f t="shared" si="2"/>
        <v>0</v>
      </c>
      <c r="K27" s="27">
        <f t="shared" si="3"/>
        <v>0</v>
      </c>
      <c r="L27" s="27">
        <f t="shared" si="4"/>
        <v>100</v>
      </c>
      <c r="M27">
        <v>0</v>
      </c>
      <c r="N27">
        <v>0</v>
      </c>
      <c r="O27" s="11">
        <f t="shared" si="5"/>
        <v>0</v>
      </c>
      <c r="P27">
        <v>0</v>
      </c>
      <c r="Q27" s="25">
        <f t="shared" si="6"/>
        <v>0</v>
      </c>
      <c r="R27" s="27">
        <f t="shared" si="7"/>
        <v>0</v>
      </c>
      <c r="S27" s="27">
        <f t="shared" si="8"/>
        <v>0</v>
      </c>
      <c r="T27" s="27">
        <f t="shared" si="9"/>
        <v>0</v>
      </c>
      <c r="U27" s="27">
        <f t="shared" si="10"/>
        <v>0</v>
      </c>
      <c r="V27" s="27">
        <f t="shared" si="11"/>
        <v>0</v>
      </c>
      <c r="W27" s="26"/>
      <c r="X27" s="19"/>
      <c r="Y27" s="19"/>
      <c r="AA27">
        <v>0</v>
      </c>
      <c r="AB27" s="11">
        <v>0</v>
      </c>
      <c r="AC27">
        <v>0</v>
      </c>
      <c r="AD27">
        <v>0</v>
      </c>
      <c r="AE27" s="27">
        <f t="shared" si="12"/>
        <v>0</v>
      </c>
      <c r="AF27" s="27">
        <f t="shared" si="13"/>
        <v>0</v>
      </c>
      <c r="AG27" s="27">
        <f t="shared" si="14"/>
        <v>0</v>
      </c>
      <c r="AH27" s="27">
        <f t="shared" si="15"/>
        <v>0</v>
      </c>
    </row>
    <row r="28" spans="1:34" ht="14.5" x14ac:dyDescent="0.35">
      <c r="A28" s="33" t="s">
        <v>93</v>
      </c>
      <c r="B28" s="33" t="s">
        <v>1167</v>
      </c>
      <c r="C28" s="38" t="s">
        <v>53</v>
      </c>
      <c r="D28">
        <v>0.10100000000000001</v>
      </c>
      <c r="E28">
        <v>0</v>
      </c>
      <c r="F28">
        <v>0</v>
      </c>
      <c r="G28">
        <v>0</v>
      </c>
      <c r="H28" s="25">
        <f t="shared" si="0"/>
        <v>0.10100000000000001</v>
      </c>
      <c r="I28" s="27">
        <f t="shared" si="1"/>
        <v>0</v>
      </c>
      <c r="J28" s="27">
        <f t="shared" si="2"/>
        <v>0</v>
      </c>
      <c r="K28" s="27">
        <f t="shared" si="3"/>
        <v>0</v>
      </c>
      <c r="L28" s="27">
        <f t="shared" si="4"/>
        <v>100</v>
      </c>
      <c r="M28">
        <v>0</v>
      </c>
      <c r="N28">
        <v>4.0000000000000001E-3</v>
      </c>
      <c r="O28" s="11">
        <f t="shared" si="5"/>
        <v>4.0000000000000001E-3</v>
      </c>
      <c r="P28">
        <v>1.9E-2</v>
      </c>
      <c r="Q28" s="25">
        <f t="shared" si="6"/>
        <v>2.3E-2</v>
      </c>
      <c r="R28" s="27">
        <f t="shared" si="7"/>
        <v>0</v>
      </c>
      <c r="S28" s="27">
        <f t="shared" si="8"/>
        <v>3.9603960396039604</v>
      </c>
      <c r="T28" s="27">
        <f t="shared" si="9"/>
        <v>3.9603960396039604</v>
      </c>
      <c r="U28" s="27">
        <f t="shared" si="10"/>
        <v>18.811881188118811</v>
      </c>
      <c r="V28" s="27">
        <f t="shared" si="11"/>
        <v>22.772277227722771</v>
      </c>
      <c r="W28" s="26"/>
      <c r="X28" s="19"/>
      <c r="Y28" s="19"/>
      <c r="AA28">
        <v>0</v>
      </c>
      <c r="AB28" s="11">
        <v>0</v>
      </c>
      <c r="AC28">
        <v>0</v>
      </c>
      <c r="AD28">
        <v>0</v>
      </c>
      <c r="AE28" s="27">
        <f t="shared" si="12"/>
        <v>0</v>
      </c>
      <c r="AF28" s="27">
        <f t="shared" si="13"/>
        <v>0</v>
      </c>
      <c r="AG28" s="27">
        <f t="shared" si="14"/>
        <v>0</v>
      </c>
      <c r="AH28" s="27">
        <f t="shared" si="15"/>
        <v>0</v>
      </c>
    </row>
    <row r="29" spans="1:34" ht="14.5" x14ac:dyDescent="0.35">
      <c r="A29" s="33" t="s">
        <v>94</v>
      </c>
      <c r="B29" s="33" t="s">
        <v>1168</v>
      </c>
      <c r="C29" s="38" t="s">
        <v>53</v>
      </c>
      <c r="D29">
        <v>0.161</v>
      </c>
      <c r="E29">
        <v>0</v>
      </c>
      <c r="F29">
        <v>0</v>
      </c>
      <c r="G29">
        <v>0</v>
      </c>
      <c r="H29" s="25">
        <f t="shared" si="0"/>
        <v>0.161</v>
      </c>
      <c r="I29" s="27">
        <f t="shared" si="1"/>
        <v>0</v>
      </c>
      <c r="J29" s="27">
        <f t="shared" si="2"/>
        <v>0</v>
      </c>
      <c r="K29" s="27">
        <f t="shared" si="3"/>
        <v>0</v>
      </c>
      <c r="L29" s="27">
        <f t="shared" si="4"/>
        <v>100</v>
      </c>
      <c r="M29">
        <v>0</v>
      </c>
      <c r="N29">
        <v>0</v>
      </c>
      <c r="O29" s="11">
        <f t="shared" si="5"/>
        <v>0</v>
      </c>
      <c r="P29">
        <v>2E-3</v>
      </c>
      <c r="Q29" s="25">
        <f t="shared" si="6"/>
        <v>2E-3</v>
      </c>
      <c r="R29" s="27">
        <f t="shared" si="7"/>
        <v>0</v>
      </c>
      <c r="S29" s="27">
        <f t="shared" si="8"/>
        <v>0</v>
      </c>
      <c r="T29" s="27">
        <f t="shared" si="9"/>
        <v>0</v>
      </c>
      <c r="U29" s="27">
        <f t="shared" si="10"/>
        <v>1.2422360248447204</v>
      </c>
      <c r="V29" s="27">
        <f t="shared" si="11"/>
        <v>1.2422360248447204</v>
      </c>
      <c r="W29" s="26"/>
      <c r="X29" s="19"/>
      <c r="Y29" s="19"/>
      <c r="AA29">
        <v>0</v>
      </c>
      <c r="AB29" s="11">
        <v>0</v>
      </c>
      <c r="AC29">
        <v>0</v>
      </c>
      <c r="AD29">
        <v>0</v>
      </c>
      <c r="AE29" s="27">
        <f t="shared" si="12"/>
        <v>0</v>
      </c>
      <c r="AF29" s="27">
        <f t="shared" si="13"/>
        <v>0</v>
      </c>
      <c r="AG29" s="27">
        <f t="shared" si="14"/>
        <v>0</v>
      </c>
      <c r="AH29" s="27">
        <f t="shared" si="15"/>
        <v>0</v>
      </c>
    </row>
    <row r="30" spans="1:34" ht="14.5" x14ac:dyDescent="0.35">
      <c r="A30" s="33" t="s">
        <v>95</v>
      </c>
      <c r="B30" s="33" t="s">
        <v>1158</v>
      </c>
      <c r="C30" s="38" t="s">
        <v>53</v>
      </c>
      <c r="D30">
        <v>3.5390000000000001</v>
      </c>
      <c r="E30">
        <v>0</v>
      </c>
      <c r="F30">
        <v>0</v>
      </c>
      <c r="G30">
        <v>0</v>
      </c>
      <c r="H30" s="25">
        <f t="shared" si="0"/>
        <v>3.5390000000000001</v>
      </c>
      <c r="I30" s="27">
        <f t="shared" si="1"/>
        <v>0</v>
      </c>
      <c r="J30" s="27">
        <f t="shared" si="2"/>
        <v>0</v>
      </c>
      <c r="K30" s="27">
        <f t="shared" si="3"/>
        <v>0</v>
      </c>
      <c r="L30" s="27">
        <f t="shared" si="4"/>
        <v>100</v>
      </c>
      <c r="M30">
        <v>0.17</v>
      </c>
      <c r="N30">
        <v>0.11600000000000001</v>
      </c>
      <c r="O30" s="11">
        <f t="shared" si="5"/>
        <v>0.28600000000000003</v>
      </c>
      <c r="P30">
        <v>0.246</v>
      </c>
      <c r="Q30" s="25">
        <f t="shared" si="6"/>
        <v>0.53200000000000003</v>
      </c>
      <c r="R30" s="27">
        <f t="shared" si="7"/>
        <v>4.8036168409155131</v>
      </c>
      <c r="S30" s="27">
        <f t="shared" si="8"/>
        <v>3.2777620796835265</v>
      </c>
      <c r="T30" s="27">
        <f t="shared" si="9"/>
        <v>8.0813789205990396</v>
      </c>
      <c r="U30" s="27">
        <f t="shared" si="10"/>
        <v>6.9511161345012713</v>
      </c>
      <c r="V30" s="27">
        <f t="shared" si="11"/>
        <v>15.032495055100311</v>
      </c>
      <c r="W30" s="26"/>
      <c r="X30" s="19"/>
      <c r="Y30" s="19"/>
      <c r="AA30">
        <v>0</v>
      </c>
      <c r="AB30" s="11">
        <v>0</v>
      </c>
      <c r="AC30">
        <v>0</v>
      </c>
      <c r="AD30">
        <v>0</v>
      </c>
      <c r="AE30" s="27">
        <f t="shared" si="12"/>
        <v>0</v>
      </c>
      <c r="AF30" s="27">
        <f t="shared" si="13"/>
        <v>0</v>
      </c>
      <c r="AG30" s="27">
        <f t="shared" si="14"/>
        <v>0</v>
      </c>
      <c r="AH30" s="27">
        <f t="shared" si="15"/>
        <v>0</v>
      </c>
    </row>
    <row r="31" spans="1:34" ht="14.5" x14ac:dyDescent="0.35">
      <c r="A31" s="33" t="s">
        <v>96</v>
      </c>
      <c r="B31" s="33" t="s">
        <v>1169</v>
      </c>
      <c r="C31" s="38" t="s">
        <v>53</v>
      </c>
      <c r="D31">
        <v>0.28000000000000003</v>
      </c>
      <c r="E31">
        <v>0</v>
      </c>
      <c r="F31">
        <v>0</v>
      </c>
      <c r="G31">
        <v>0</v>
      </c>
      <c r="H31" s="25">
        <f t="shared" si="0"/>
        <v>0.28000000000000003</v>
      </c>
      <c r="I31" s="27">
        <f t="shared" si="1"/>
        <v>0</v>
      </c>
      <c r="J31" s="27">
        <f t="shared" si="2"/>
        <v>0</v>
      </c>
      <c r="K31" s="27">
        <f t="shared" si="3"/>
        <v>0</v>
      </c>
      <c r="L31" s="27">
        <f t="shared" si="4"/>
        <v>100</v>
      </c>
      <c r="M31">
        <v>0</v>
      </c>
      <c r="N31">
        <v>0</v>
      </c>
      <c r="O31" s="11">
        <f t="shared" si="5"/>
        <v>0</v>
      </c>
      <c r="P31">
        <v>0</v>
      </c>
      <c r="Q31" s="25">
        <f t="shared" si="6"/>
        <v>0</v>
      </c>
      <c r="R31" s="27">
        <f t="shared" si="7"/>
        <v>0</v>
      </c>
      <c r="S31" s="27">
        <f t="shared" si="8"/>
        <v>0</v>
      </c>
      <c r="T31" s="27">
        <f t="shared" si="9"/>
        <v>0</v>
      </c>
      <c r="U31" s="27">
        <f t="shared" si="10"/>
        <v>0</v>
      </c>
      <c r="V31" s="27">
        <f t="shared" si="11"/>
        <v>0</v>
      </c>
      <c r="W31" s="26"/>
      <c r="X31" s="19"/>
      <c r="Y31" s="19"/>
      <c r="AA31">
        <v>0</v>
      </c>
      <c r="AB31" s="11">
        <v>0</v>
      </c>
      <c r="AC31">
        <v>0</v>
      </c>
      <c r="AD31">
        <v>0</v>
      </c>
      <c r="AE31" s="27">
        <f t="shared" si="12"/>
        <v>0</v>
      </c>
      <c r="AF31" s="27">
        <f t="shared" si="13"/>
        <v>0</v>
      </c>
      <c r="AG31" s="27">
        <f t="shared" si="14"/>
        <v>0</v>
      </c>
      <c r="AH31" s="27">
        <f t="shared" si="15"/>
        <v>0</v>
      </c>
    </row>
    <row r="32" spans="1:34" ht="14.5" x14ac:dyDescent="0.35">
      <c r="A32" s="33" t="s">
        <v>97</v>
      </c>
      <c r="B32" s="33" t="s">
        <v>1170</v>
      </c>
      <c r="C32" s="38" t="s">
        <v>53</v>
      </c>
      <c r="D32">
        <v>0.38</v>
      </c>
      <c r="E32">
        <v>0</v>
      </c>
      <c r="F32">
        <v>0</v>
      </c>
      <c r="G32">
        <v>0</v>
      </c>
      <c r="H32" s="25">
        <f t="shared" si="0"/>
        <v>0.38</v>
      </c>
      <c r="I32" s="27">
        <f t="shared" si="1"/>
        <v>0</v>
      </c>
      <c r="J32" s="27">
        <f t="shared" si="2"/>
        <v>0</v>
      </c>
      <c r="K32" s="27">
        <f t="shared" si="3"/>
        <v>0</v>
      </c>
      <c r="L32" s="27">
        <f t="shared" si="4"/>
        <v>100</v>
      </c>
      <c r="M32">
        <v>0</v>
      </c>
      <c r="N32">
        <v>0</v>
      </c>
      <c r="O32" s="11">
        <f t="shared" si="5"/>
        <v>0</v>
      </c>
      <c r="P32">
        <v>0</v>
      </c>
      <c r="Q32" s="25">
        <f t="shared" si="6"/>
        <v>0</v>
      </c>
      <c r="R32" s="27">
        <f t="shared" si="7"/>
        <v>0</v>
      </c>
      <c r="S32" s="27">
        <f t="shared" si="8"/>
        <v>0</v>
      </c>
      <c r="T32" s="27">
        <f t="shared" si="9"/>
        <v>0</v>
      </c>
      <c r="U32" s="27">
        <f t="shared" si="10"/>
        <v>0</v>
      </c>
      <c r="V32" s="27">
        <f t="shared" si="11"/>
        <v>0</v>
      </c>
      <c r="W32" s="26"/>
      <c r="X32" s="19"/>
      <c r="Y32" s="19"/>
      <c r="AA32">
        <v>0</v>
      </c>
      <c r="AB32" s="11">
        <v>0</v>
      </c>
      <c r="AC32">
        <v>0</v>
      </c>
      <c r="AD32">
        <v>0</v>
      </c>
      <c r="AE32" s="27">
        <f t="shared" si="12"/>
        <v>0</v>
      </c>
      <c r="AF32" s="27">
        <f t="shared" si="13"/>
        <v>0</v>
      </c>
      <c r="AG32" s="27">
        <f t="shared" si="14"/>
        <v>0</v>
      </c>
      <c r="AH32" s="27">
        <f t="shared" si="15"/>
        <v>0</v>
      </c>
    </row>
    <row r="33" spans="1:34" ht="14.5" x14ac:dyDescent="0.35">
      <c r="A33" s="33" t="s">
        <v>98</v>
      </c>
      <c r="B33" s="33" t="s">
        <v>1171</v>
      </c>
      <c r="C33" s="38" t="s">
        <v>53</v>
      </c>
      <c r="D33">
        <v>0.27200000000000002</v>
      </c>
      <c r="E33">
        <v>0</v>
      </c>
      <c r="F33">
        <v>0</v>
      </c>
      <c r="G33">
        <v>0</v>
      </c>
      <c r="H33" s="25">
        <f t="shared" si="0"/>
        <v>0.27200000000000002</v>
      </c>
      <c r="I33" s="27">
        <f t="shared" si="1"/>
        <v>0</v>
      </c>
      <c r="J33" s="27">
        <f t="shared" si="2"/>
        <v>0</v>
      </c>
      <c r="K33" s="27">
        <f t="shared" si="3"/>
        <v>0</v>
      </c>
      <c r="L33" s="27">
        <f t="shared" si="4"/>
        <v>100</v>
      </c>
      <c r="M33">
        <v>0</v>
      </c>
      <c r="N33">
        <v>6.0000000000000001E-3</v>
      </c>
      <c r="O33" s="11">
        <f t="shared" si="5"/>
        <v>6.0000000000000001E-3</v>
      </c>
      <c r="P33">
        <v>4.0000000000000001E-3</v>
      </c>
      <c r="Q33" s="25">
        <f t="shared" si="6"/>
        <v>0.01</v>
      </c>
      <c r="R33" s="27">
        <f t="shared" si="7"/>
        <v>0</v>
      </c>
      <c r="S33" s="27">
        <f t="shared" si="8"/>
        <v>2.2058823529411762</v>
      </c>
      <c r="T33" s="27">
        <f t="shared" si="9"/>
        <v>2.2058823529411762</v>
      </c>
      <c r="U33" s="27">
        <f t="shared" si="10"/>
        <v>1.4705882352941175</v>
      </c>
      <c r="V33" s="27">
        <f t="shared" si="11"/>
        <v>3.6764705882352944</v>
      </c>
      <c r="W33" s="26"/>
      <c r="X33" s="19"/>
      <c r="Y33" s="19"/>
      <c r="AA33">
        <v>0</v>
      </c>
      <c r="AB33" s="11">
        <v>0</v>
      </c>
      <c r="AC33">
        <v>0</v>
      </c>
      <c r="AD33">
        <v>0</v>
      </c>
      <c r="AE33" s="27">
        <f t="shared" si="12"/>
        <v>0</v>
      </c>
      <c r="AF33" s="27">
        <f t="shared" si="13"/>
        <v>0</v>
      </c>
      <c r="AG33" s="27">
        <f t="shared" si="14"/>
        <v>0</v>
      </c>
      <c r="AH33" s="27">
        <f t="shared" si="15"/>
        <v>0</v>
      </c>
    </row>
    <row r="34" spans="1:34" ht="14.5" x14ac:dyDescent="0.35">
      <c r="A34" s="33" t="s">
        <v>99</v>
      </c>
      <c r="B34" s="33" t="s">
        <v>1172</v>
      </c>
      <c r="C34" s="38" t="s">
        <v>53</v>
      </c>
      <c r="D34">
        <v>0.84499999999999997</v>
      </c>
      <c r="E34">
        <v>0.34300000000000003</v>
      </c>
      <c r="F34">
        <v>0.30199999999999999</v>
      </c>
      <c r="G34">
        <v>0.11700000000000001</v>
      </c>
      <c r="H34" s="25">
        <f t="shared" si="0"/>
        <v>8.3000000000000004E-2</v>
      </c>
      <c r="I34" s="27">
        <f t="shared" si="1"/>
        <v>40.591715976331365</v>
      </c>
      <c r="J34" s="27">
        <f t="shared" si="2"/>
        <v>35.739644970414204</v>
      </c>
      <c r="K34" s="27">
        <f t="shared" si="3"/>
        <v>13.846153846153847</v>
      </c>
      <c r="L34" s="27">
        <f t="shared" si="4"/>
        <v>9.822485207100593</v>
      </c>
      <c r="M34">
        <v>0</v>
      </c>
      <c r="N34">
        <v>0</v>
      </c>
      <c r="O34" s="11">
        <f t="shared" si="5"/>
        <v>0</v>
      </c>
      <c r="P34">
        <v>3.1E-2</v>
      </c>
      <c r="Q34" s="25">
        <f t="shared" si="6"/>
        <v>3.1E-2</v>
      </c>
      <c r="R34" s="27">
        <f t="shared" si="7"/>
        <v>0</v>
      </c>
      <c r="S34" s="27">
        <f t="shared" si="8"/>
        <v>0</v>
      </c>
      <c r="T34" s="27">
        <f t="shared" si="9"/>
        <v>0</v>
      </c>
      <c r="U34" s="27">
        <f t="shared" si="10"/>
        <v>3.6686390532544384</v>
      </c>
      <c r="V34" s="27">
        <f t="shared" si="11"/>
        <v>3.6686390532544384</v>
      </c>
      <c r="W34" s="26"/>
      <c r="X34" s="19"/>
      <c r="Y34" s="19"/>
      <c r="AA34">
        <v>0.65400000000000003</v>
      </c>
      <c r="AB34" s="11">
        <v>5.0000000000000001E-3</v>
      </c>
      <c r="AC34">
        <v>0</v>
      </c>
      <c r="AD34">
        <v>7.1999999999999995E-2</v>
      </c>
      <c r="AE34" s="27">
        <f t="shared" si="12"/>
        <v>77.396449704142015</v>
      </c>
      <c r="AF34" s="27">
        <f t="shared" si="13"/>
        <v>0.59171597633136097</v>
      </c>
      <c r="AG34" s="27">
        <f t="shared" si="14"/>
        <v>0</v>
      </c>
      <c r="AH34" s="27">
        <f t="shared" si="15"/>
        <v>8.5207100591715967</v>
      </c>
    </row>
    <row r="35" spans="1:34" ht="14.5" x14ac:dyDescent="0.35">
      <c r="A35" s="33" t="s">
        <v>100</v>
      </c>
      <c r="B35" s="33" t="s">
        <v>1173</v>
      </c>
      <c r="C35" s="38" t="s">
        <v>53</v>
      </c>
      <c r="D35">
        <v>1.2909999999999999</v>
      </c>
      <c r="E35">
        <v>0</v>
      </c>
      <c r="F35">
        <v>0</v>
      </c>
      <c r="G35">
        <v>0</v>
      </c>
      <c r="H35" s="25">
        <f t="shared" si="0"/>
        <v>1.2909999999999999</v>
      </c>
      <c r="I35" s="27">
        <f t="shared" si="1"/>
        <v>0</v>
      </c>
      <c r="J35" s="27">
        <f t="shared" si="2"/>
        <v>0</v>
      </c>
      <c r="K35" s="27">
        <f t="shared" si="3"/>
        <v>0</v>
      </c>
      <c r="L35" s="27">
        <f t="shared" si="4"/>
        <v>100</v>
      </c>
      <c r="M35">
        <v>0</v>
      </c>
      <c r="N35">
        <v>1.2E-2</v>
      </c>
      <c r="O35" s="11">
        <f t="shared" si="5"/>
        <v>1.2E-2</v>
      </c>
      <c r="P35">
        <v>0.06</v>
      </c>
      <c r="Q35" s="25">
        <f t="shared" si="6"/>
        <v>7.1999999999999995E-2</v>
      </c>
      <c r="R35" s="27">
        <f t="shared" si="7"/>
        <v>0</v>
      </c>
      <c r="S35" s="27">
        <f t="shared" si="8"/>
        <v>0.92951200619674679</v>
      </c>
      <c r="T35" s="27">
        <f t="shared" si="9"/>
        <v>0.92951200619674679</v>
      </c>
      <c r="U35" s="27">
        <f t="shared" si="10"/>
        <v>4.6475600309837333</v>
      </c>
      <c r="V35" s="27">
        <f t="shared" si="11"/>
        <v>5.5770720371804794</v>
      </c>
      <c r="W35" s="26"/>
      <c r="X35" s="19"/>
      <c r="Y35" s="19"/>
      <c r="AA35">
        <v>0</v>
      </c>
      <c r="AB35" s="11">
        <v>0</v>
      </c>
      <c r="AC35">
        <v>0</v>
      </c>
      <c r="AD35">
        <v>0</v>
      </c>
      <c r="AE35" s="27">
        <f t="shared" si="12"/>
        <v>0</v>
      </c>
      <c r="AF35" s="27">
        <f t="shared" si="13"/>
        <v>0</v>
      </c>
      <c r="AG35" s="27">
        <f t="shared" si="14"/>
        <v>0</v>
      </c>
      <c r="AH35" s="27">
        <f t="shared" si="15"/>
        <v>0</v>
      </c>
    </row>
    <row r="36" spans="1:34" ht="14.5" x14ac:dyDescent="0.35">
      <c r="A36" s="33" t="s">
        <v>101</v>
      </c>
      <c r="B36" s="33" t="s">
        <v>1174</v>
      </c>
      <c r="C36" s="38" t="s">
        <v>53</v>
      </c>
      <c r="D36">
        <v>7.9000000000000001E-2</v>
      </c>
      <c r="E36">
        <v>0</v>
      </c>
      <c r="F36">
        <v>0</v>
      </c>
      <c r="G36">
        <v>4.0000000000000001E-3</v>
      </c>
      <c r="H36" s="25">
        <f t="shared" si="0"/>
        <v>7.4999999999999997E-2</v>
      </c>
      <c r="I36" s="27">
        <f t="shared" si="1"/>
        <v>0</v>
      </c>
      <c r="J36" s="27">
        <f t="shared" si="2"/>
        <v>0</v>
      </c>
      <c r="K36" s="27">
        <f t="shared" si="3"/>
        <v>5.0632911392405067</v>
      </c>
      <c r="L36" s="27">
        <f t="shared" si="4"/>
        <v>94.936708860759495</v>
      </c>
      <c r="M36">
        <v>0</v>
      </c>
      <c r="N36">
        <v>0</v>
      </c>
      <c r="O36" s="11">
        <f t="shared" si="5"/>
        <v>0</v>
      </c>
      <c r="P36">
        <v>0</v>
      </c>
      <c r="Q36" s="25">
        <f t="shared" si="6"/>
        <v>0</v>
      </c>
      <c r="R36" s="27">
        <f t="shared" si="7"/>
        <v>0</v>
      </c>
      <c r="S36" s="27">
        <f t="shared" si="8"/>
        <v>0</v>
      </c>
      <c r="T36" s="27">
        <f t="shared" si="9"/>
        <v>0</v>
      </c>
      <c r="U36" s="27">
        <f t="shared" si="10"/>
        <v>0</v>
      </c>
      <c r="V36" s="27">
        <f t="shared" si="11"/>
        <v>0</v>
      </c>
      <c r="W36" s="26"/>
      <c r="X36" s="19"/>
      <c r="Y36" s="19"/>
      <c r="AA36">
        <v>1E-3</v>
      </c>
      <c r="AB36" s="11">
        <v>0</v>
      </c>
      <c r="AC36">
        <v>0</v>
      </c>
      <c r="AD36">
        <v>0</v>
      </c>
      <c r="AE36" s="27">
        <f t="shared" si="12"/>
        <v>1.2658227848101267</v>
      </c>
      <c r="AF36" s="27">
        <f t="shared" si="13"/>
        <v>0</v>
      </c>
      <c r="AG36" s="27">
        <f t="shared" si="14"/>
        <v>0</v>
      </c>
      <c r="AH36" s="27">
        <f t="shared" si="15"/>
        <v>0</v>
      </c>
    </row>
    <row r="37" spans="1:34" ht="14.5" x14ac:dyDescent="0.35">
      <c r="A37" s="33" t="s">
        <v>102</v>
      </c>
      <c r="B37" s="33" t="s">
        <v>1175</v>
      </c>
      <c r="C37" s="38" t="s">
        <v>53</v>
      </c>
      <c r="D37">
        <v>0.11700000000000001</v>
      </c>
      <c r="E37">
        <v>0</v>
      </c>
      <c r="F37">
        <v>3.7999999999999999E-2</v>
      </c>
      <c r="G37">
        <v>6.7000000000000004E-2</v>
      </c>
      <c r="H37" s="25">
        <f t="shared" si="0"/>
        <v>1.2000000000000011E-2</v>
      </c>
      <c r="I37" s="27">
        <f t="shared" si="1"/>
        <v>0</v>
      </c>
      <c r="J37" s="27">
        <f t="shared" si="2"/>
        <v>32.478632478632477</v>
      </c>
      <c r="K37" s="27">
        <f t="shared" si="3"/>
        <v>57.26495726495726</v>
      </c>
      <c r="L37" s="27">
        <f t="shared" si="4"/>
        <v>10.256410256410264</v>
      </c>
      <c r="M37">
        <v>0</v>
      </c>
      <c r="N37">
        <v>0</v>
      </c>
      <c r="O37" s="11">
        <f t="shared" si="5"/>
        <v>0</v>
      </c>
      <c r="P37">
        <v>6.0000000000000001E-3</v>
      </c>
      <c r="Q37" s="25">
        <f t="shared" si="6"/>
        <v>6.0000000000000001E-3</v>
      </c>
      <c r="R37" s="27">
        <f t="shared" si="7"/>
        <v>0</v>
      </c>
      <c r="S37" s="27">
        <f t="shared" si="8"/>
        <v>0</v>
      </c>
      <c r="T37" s="27">
        <f t="shared" si="9"/>
        <v>0</v>
      </c>
      <c r="U37" s="27">
        <f t="shared" si="10"/>
        <v>5.1282051282051277</v>
      </c>
      <c r="V37" s="27">
        <f t="shared" si="11"/>
        <v>5.1282051282051277</v>
      </c>
      <c r="W37" s="26"/>
      <c r="X37" s="19"/>
      <c r="Y37" s="19"/>
      <c r="AA37">
        <v>3.7999999999999999E-2</v>
      </c>
      <c r="AB37" s="11">
        <v>2.5999999999999999E-2</v>
      </c>
      <c r="AC37">
        <v>0</v>
      </c>
      <c r="AD37">
        <v>0</v>
      </c>
      <c r="AE37" s="27">
        <f t="shared" si="12"/>
        <v>32.478632478632477</v>
      </c>
      <c r="AF37" s="27">
        <f t="shared" si="13"/>
        <v>22.222222222222221</v>
      </c>
      <c r="AG37" s="27">
        <f t="shared" si="14"/>
        <v>0</v>
      </c>
      <c r="AH37" s="27">
        <f t="shared" si="15"/>
        <v>0</v>
      </c>
    </row>
    <row r="38" spans="1:34" ht="14.5" x14ac:dyDescent="0.35">
      <c r="A38" s="33" t="s">
        <v>103</v>
      </c>
      <c r="B38" s="33" t="s">
        <v>1176</v>
      </c>
      <c r="C38" s="38" t="s">
        <v>53</v>
      </c>
      <c r="D38">
        <v>0.05</v>
      </c>
      <c r="E38">
        <v>0</v>
      </c>
      <c r="F38">
        <v>0</v>
      </c>
      <c r="G38">
        <v>0</v>
      </c>
      <c r="H38" s="25">
        <f t="shared" si="0"/>
        <v>0.05</v>
      </c>
      <c r="I38" s="27">
        <f t="shared" si="1"/>
        <v>0</v>
      </c>
      <c r="J38" s="27">
        <f t="shared" si="2"/>
        <v>0</v>
      </c>
      <c r="K38" s="27">
        <f t="shared" si="3"/>
        <v>0</v>
      </c>
      <c r="L38" s="27">
        <f t="shared" si="4"/>
        <v>100</v>
      </c>
      <c r="M38">
        <v>0</v>
      </c>
      <c r="N38">
        <v>0</v>
      </c>
      <c r="O38" s="11">
        <f t="shared" si="5"/>
        <v>0</v>
      </c>
      <c r="P38">
        <v>0</v>
      </c>
      <c r="Q38" s="25">
        <f t="shared" si="6"/>
        <v>0</v>
      </c>
      <c r="R38" s="27">
        <f t="shared" si="7"/>
        <v>0</v>
      </c>
      <c r="S38" s="27">
        <f t="shared" si="8"/>
        <v>0</v>
      </c>
      <c r="T38" s="27">
        <f t="shared" si="9"/>
        <v>0</v>
      </c>
      <c r="U38" s="27">
        <f t="shared" si="10"/>
        <v>0</v>
      </c>
      <c r="V38" s="27">
        <f t="shared" si="11"/>
        <v>0</v>
      </c>
      <c r="W38" s="26"/>
      <c r="X38" s="19"/>
      <c r="Y38" s="19"/>
      <c r="AA38">
        <v>0</v>
      </c>
      <c r="AB38" s="11">
        <v>0</v>
      </c>
      <c r="AC38">
        <v>0</v>
      </c>
      <c r="AD38">
        <v>0</v>
      </c>
      <c r="AE38" s="27">
        <f t="shared" si="12"/>
        <v>0</v>
      </c>
      <c r="AF38" s="27">
        <f t="shared" si="13"/>
        <v>0</v>
      </c>
      <c r="AG38" s="27">
        <f t="shared" si="14"/>
        <v>0</v>
      </c>
      <c r="AH38" s="27">
        <f t="shared" si="15"/>
        <v>0</v>
      </c>
    </row>
    <row r="39" spans="1:34" ht="14.5" x14ac:dyDescent="0.35">
      <c r="A39" s="33" t="s">
        <v>104</v>
      </c>
      <c r="B39" s="33" t="s">
        <v>1177</v>
      </c>
      <c r="C39" s="38" t="s">
        <v>53</v>
      </c>
      <c r="D39">
        <v>7.0000000000000001E-3</v>
      </c>
      <c r="E39">
        <v>0</v>
      </c>
      <c r="F39">
        <v>0</v>
      </c>
      <c r="G39">
        <v>7.0000000000000001E-3</v>
      </c>
      <c r="H39" s="25">
        <f t="shared" si="0"/>
        <v>0</v>
      </c>
      <c r="I39" s="27">
        <f t="shared" si="1"/>
        <v>0</v>
      </c>
      <c r="J39" s="27">
        <f t="shared" si="2"/>
        <v>0</v>
      </c>
      <c r="K39" s="27">
        <f t="shared" si="3"/>
        <v>100</v>
      </c>
      <c r="L39" s="27">
        <f t="shared" si="4"/>
        <v>0</v>
      </c>
      <c r="M39">
        <v>0</v>
      </c>
      <c r="N39">
        <v>0</v>
      </c>
      <c r="O39" s="11">
        <f t="shared" si="5"/>
        <v>0</v>
      </c>
      <c r="P39">
        <v>0</v>
      </c>
      <c r="Q39" s="25">
        <f t="shared" si="6"/>
        <v>0</v>
      </c>
      <c r="R39" s="27">
        <f t="shared" si="7"/>
        <v>0</v>
      </c>
      <c r="S39" s="27">
        <f t="shared" si="8"/>
        <v>0</v>
      </c>
      <c r="T39" s="27">
        <f t="shared" si="9"/>
        <v>0</v>
      </c>
      <c r="U39" s="27">
        <f t="shared" si="10"/>
        <v>0</v>
      </c>
      <c r="V39" s="27">
        <f t="shared" si="11"/>
        <v>0</v>
      </c>
      <c r="W39" s="26"/>
      <c r="X39" s="19"/>
      <c r="Y39" s="19"/>
      <c r="AA39">
        <v>0</v>
      </c>
      <c r="AB39" s="11">
        <v>3.0000000000000001E-3</v>
      </c>
      <c r="AC39">
        <v>2E-3</v>
      </c>
      <c r="AD39">
        <v>0</v>
      </c>
      <c r="AE39" s="27">
        <f t="shared" si="12"/>
        <v>0</v>
      </c>
      <c r="AF39" s="27">
        <f t="shared" si="13"/>
        <v>42.857142857142854</v>
      </c>
      <c r="AG39" s="27">
        <f t="shared" si="14"/>
        <v>28.571428571428569</v>
      </c>
      <c r="AH39" s="27">
        <f t="shared" si="15"/>
        <v>0</v>
      </c>
    </row>
    <row r="40" spans="1:34" ht="14.5" x14ac:dyDescent="0.35">
      <c r="A40" s="33" t="s">
        <v>105</v>
      </c>
      <c r="B40" s="33" t="s">
        <v>1178</v>
      </c>
      <c r="C40" s="38" t="s">
        <v>53</v>
      </c>
      <c r="D40">
        <v>3.7999999999999999E-2</v>
      </c>
      <c r="E40">
        <v>0</v>
      </c>
      <c r="F40">
        <v>0</v>
      </c>
      <c r="G40">
        <v>4.0000000000000001E-3</v>
      </c>
      <c r="H40" s="25">
        <f t="shared" si="0"/>
        <v>3.4000000000000002E-2</v>
      </c>
      <c r="I40" s="27">
        <f t="shared" si="1"/>
        <v>0</v>
      </c>
      <c r="J40" s="27">
        <f t="shared" si="2"/>
        <v>0</v>
      </c>
      <c r="K40" s="27">
        <f t="shared" si="3"/>
        <v>10.526315789473685</v>
      </c>
      <c r="L40" s="27">
        <f t="shared" si="4"/>
        <v>89.473684210526329</v>
      </c>
      <c r="M40">
        <v>0</v>
      </c>
      <c r="N40">
        <v>1E-3</v>
      </c>
      <c r="O40" s="11">
        <f t="shared" si="5"/>
        <v>1E-3</v>
      </c>
      <c r="P40">
        <v>7.0000000000000001E-3</v>
      </c>
      <c r="Q40" s="25">
        <f t="shared" si="6"/>
        <v>8.0000000000000002E-3</v>
      </c>
      <c r="R40" s="27">
        <f t="shared" si="7"/>
        <v>0</v>
      </c>
      <c r="S40" s="27">
        <f t="shared" si="8"/>
        <v>2.6315789473684212</v>
      </c>
      <c r="T40" s="27">
        <f t="shared" si="9"/>
        <v>2.6315789473684212</v>
      </c>
      <c r="U40" s="27">
        <f t="shared" si="10"/>
        <v>18.421052631578949</v>
      </c>
      <c r="V40" s="27">
        <f t="shared" si="11"/>
        <v>21.05263157894737</v>
      </c>
      <c r="W40" s="26"/>
      <c r="X40" s="19"/>
      <c r="Y40" s="19"/>
      <c r="AA40">
        <v>1E-3</v>
      </c>
      <c r="AB40" s="11">
        <v>4.0000000000000001E-3</v>
      </c>
      <c r="AC40">
        <v>1E-3</v>
      </c>
      <c r="AD40">
        <v>0</v>
      </c>
      <c r="AE40" s="27">
        <f t="shared" si="12"/>
        <v>2.6315789473684212</v>
      </c>
      <c r="AF40" s="27">
        <f t="shared" si="13"/>
        <v>10.526315789473685</v>
      </c>
      <c r="AG40" s="27">
        <f t="shared" si="14"/>
        <v>2.6315789473684212</v>
      </c>
      <c r="AH40" s="27">
        <f t="shared" si="15"/>
        <v>0</v>
      </c>
    </row>
    <row r="41" spans="1:34" ht="14.5" x14ac:dyDescent="0.35">
      <c r="A41" s="33" t="s">
        <v>106</v>
      </c>
      <c r="B41" s="33" t="s">
        <v>1179</v>
      </c>
      <c r="C41" s="38" t="s">
        <v>53</v>
      </c>
      <c r="D41">
        <v>4.9000000000000002E-2</v>
      </c>
      <c r="E41">
        <v>0</v>
      </c>
      <c r="F41">
        <v>0</v>
      </c>
      <c r="G41">
        <v>0</v>
      </c>
      <c r="H41" s="25">
        <f t="shared" si="0"/>
        <v>4.9000000000000002E-2</v>
      </c>
      <c r="I41" s="27">
        <f t="shared" si="1"/>
        <v>0</v>
      </c>
      <c r="J41" s="27">
        <f t="shared" si="2"/>
        <v>0</v>
      </c>
      <c r="K41" s="27">
        <f t="shared" si="3"/>
        <v>0</v>
      </c>
      <c r="L41" s="27">
        <f t="shared" si="4"/>
        <v>100</v>
      </c>
      <c r="M41">
        <v>0</v>
      </c>
      <c r="N41">
        <v>0</v>
      </c>
      <c r="O41" s="11">
        <f t="shared" si="5"/>
        <v>0</v>
      </c>
      <c r="P41">
        <v>0</v>
      </c>
      <c r="Q41" s="25">
        <f t="shared" si="6"/>
        <v>0</v>
      </c>
      <c r="R41" s="27">
        <f t="shared" si="7"/>
        <v>0</v>
      </c>
      <c r="S41" s="27">
        <f t="shared" si="8"/>
        <v>0</v>
      </c>
      <c r="T41" s="27">
        <f t="shared" si="9"/>
        <v>0</v>
      </c>
      <c r="U41" s="27">
        <f t="shared" si="10"/>
        <v>0</v>
      </c>
      <c r="V41" s="27">
        <f t="shared" si="11"/>
        <v>0</v>
      </c>
      <c r="W41" s="26"/>
      <c r="X41" s="19"/>
      <c r="Y41" s="19"/>
      <c r="AA41">
        <v>0</v>
      </c>
      <c r="AB41" s="11">
        <v>0</v>
      </c>
      <c r="AC41">
        <v>0</v>
      </c>
      <c r="AD41">
        <v>0</v>
      </c>
      <c r="AE41" s="27">
        <f t="shared" si="12"/>
        <v>0</v>
      </c>
      <c r="AF41" s="27">
        <f t="shared" si="13"/>
        <v>0</v>
      </c>
      <c r="AG41" s="27">
        <f t="shared" si="14"/>
        <v>0</v>
      </c>
      <c r="AH41" s="27">
        <f t="shared" si="15"/>
        <v>0</v>
      </c>
    </row>
    <row r="42" spans="1:34" ht="14.5" x14ac:dyDescent="0.35">
      <c r="A42" s="33" t="s">
        <v>107</v>
      </c>
      <c r="B42" s="33" t="s">
        <v>1180</v>
      </c>
      <c r="C42" s="38" t="s">
        <v>53</v>
      </c>
      <c r="D42">
        <v>0.12</v>
      </c>
      <c r="E42">
        <v>0</v>
      </c>
      <c r="F42">
        <v>0</v>
      </c>
      <c r="G42">
        <v>0</v>
      </c>
      <c r="H42" s="25">
        <f t="shared" si="0"/>
        <v>0.12</v>
      </c>
      <c r="I42" s="27">
        <f t="shared" si="1"/>
        <v>0</v>
      </c>
      <c r="J42" s="27">
        <f t="shared" si="2"/>
        <v>0</v>
      </c>
      <c r="K42" s="27">
        <f t="shared" si="3"/>
        <v>0</v>
      </c>
      <c r="L42" s="27">
        <f t="shared" si="4"/>
        <v>100</v>
      </c>
      <c r="M42">
        <v>0</v>
      </c>
      <c r="N42">
        <v>0</v>
      </c>
      <c r="O42" s="11">
        <f t="shared" si="5"/>
        <v>0</v>
      </c>
      <c r="P42">
        <v>3.0000000000000001E-3</v>
      </c>
      <c r="Q42" s="25">
        <f t="shared" si="6"/>
        <v>3.0000000000000001E-3</v>
      </c>
      <c r="R42" s="27">
        <f t="shared" si="7"/>
        <v>0</v>
      </c>
      <c r="S42" s="27">
        <f t="shared" si="8"/>
        <v>0</v>
      </c>
      <c r="T42" s="27">
        <f t="shared" si="9"/>
        <v>0</v>
      </c>
      <c r="U42" s="27">
        <f t="shared" si="10"/>
        <v>2.5</v>
      </c>
      <c r="V42" s="27">
        <f t="shared" si="11"/>
        <v>2.5</v>
      </c>
      <c r="W42" s="26"/>
      <c r="X42" s="19"/>
      <c r="Y42" s="19"/>
      <c r="AA42">
        <v>0</v>
      </c>
      <c r="AB42" s="11">
        <v>0</v>
      </c>
      <c r="AC42">
        <v>0</v>
      </c>
      <c r="AD42">
        <v>0</v>
      </c>
      <c r="AE42" s="27">
        <f t="shared" si="12"/>
        <v>0</v>
      </c>
      <c r="AF42" s="27">
        <f t="shared" si="13"/>
        <v>0</v>
      </c>
      <c r="AG42" s="27">
        <f t="shared" si="14"/>
        <v>0</v>
      </c>
      <c r="AH42" s="27">
        <f t="shared" si="15"/>
        <v>0</v>
      </c>
    </row>
    <row r="43" spans="1:34" ht="14.5" x14ac:dyDescent="0.35">
      <c r="A43" s="33" t="s">
        <v>108</v>
      </c>
      <c r="B43" s="33" t="s">
        <v>1181</v>
      </c>
      <c r="C43" s="38" t="s">
        <v>53</v>
      </c>
      <c r="D43">
        <v>9.1999999999999998E-2</v>
      </c>
      <c r="E43">
        <v>2E-3</v>
      </c>
      <c r="F43">
        <v>0.09</v>
      </c>
      <c r="G43">
        <v>0</v>
      </c>
      <c r="H43" s="25">
        <f t="shared" si="0"/>
        <v>0</v>
      </c>
      <c r="I43" s="27">
        <f t="shared" si="1"/>
        <v>2.1739130434782608</v>
      </c>
      <c r="J43" s="27">
        <f t="shared" si="2"/>
        <v>97.826086956521735</v>
      </c>
      <c r="K43" s="27">
        <f t="shared" si="3"/>
        <v>0</v>
      </c>
      <c r="L43" s="27">
        <f t="shared" si="4"/>
        <v>0</v>
      </c>
      <c r="M43">
        <v>0</v>
      </c>
      <c r="N43">
        <v>0</v>
      </c>
      <c r="O43" s="11">
        <f t="shared" si="5"/>
        <v>0</v>
      </c>
      <c r="P43">
        <v>0</v>
      </c>
      <c r="Q43" s="25">
        <f t="shared" si="6"/>
        <v>0</v>
      </c>
      <c r="R43" s="27">
        <f t="shared" si="7"/>
        <v>0</v>
      </c>
      <c r="S43" s="27">
        <f t="shared" si="8"/>
        <v>0</v>
      </c>
      <c r="T43" s="27">
        <f t="shared" si="9"/>
        <v>0</v>
      </c>
      <c r="U43" s="27">
        <f t="shared" si="10"/>
        <v>0</v>
      </c>
      <c r="V43" s="27">
        <f t="shared" si="11"/>
        <v>0</v>
      </c>
      <c r="W43" s="26"/>
      <c r="X43" s="19"/>
      <c r="Y43" s="19"/>
      <c r="AA43">
        <v>9.1999999999999998E-2</v>
      </c>
      <c r="AB43" s="11">
        <v>0</v>
      </c>
      <c r="AC43">
        <v>0</v>
      </c>
      <c r="AD43">
        <v>1.6E-2</v>
      </c>
      <c r="AE43" s="27">
        <f t="shared" si="12"/>
        <v>100</v>
      </c>
      <c r="AF43" s="27">
        <f t="shared" si="13"/>
        <v>0</v>
      </c>
      <c r="AG43" s="27">
        <f t="shared" si="14"/>
        <v>0</v>
      </c>
      <c r="AH43" s="27">
        <f t="shared" si="15"/>
        <v>17.391304347826086</v>
      </c>
    </row>
    <row r="44" spans="1:34" ht="14.5" x14ac:dyDescent="0.35">
      <c r="A44" s="33" t="s">
        <v>109</v>
      </c>
      <c r="B44" s="33" t="s">
        <v>1182</v>
      </c>
      <c r="C44" s="38" t="s">
        <v>53</v>
      </c>
      <c r="D44">
        <v>0.29199999999999998</v>
      </c>
      <c r="E44">
        <v>0</v>
      </c>
      <c r="F44">
        <v>0</v>
      </c>
      <c r="G44">
        <v>0</v>
      </c>
      <c r="H44" s="25">
        <f t="shared" si="0"/>
        <v>0.29199999999999998</v>
      </c>
      <c r="I44" s="27">
        <f t="shared" si="1"/>
        <v>0</v>
      </c>
      <c r="J44" s="27">
        <f t="shared" si="2"/>
        <v>0</v>
      </c>
      <c r="K44" s="27">
        <f t="shared" si="3"/>
        <v>0</v>
      </c>
      <c r="L44" s="27">
        <f t="shared" si="4"/>
        <v>100</v>
      </c>
      <c r="M44">
        <v>0</v>
      </c>
      <c r="N44">
        <v>0</v>
      </c>
      <c r="O44" s="11">
        <f t="shared" si="5"/>
        <v>0</v>
      </c>
      <c r="P44">
        <v>0</v>
      </c>
      <c r="Q44" s="25">
        <f t="shared" si="6"/>
        <v>0</v>
      </c>
      <c r="R44" s="27">
        <f t="shared" si="7"/>
        <v>0</v>
      </c>
      <c r="S44" s="27">
        <f t="shared" si="8"/>
        <v>0</v>
      </c>
      <c r="T44" s="27">
        <f t="shared" si="9"/>
        <v>0</v>
      </c>
      <c r="U44" s="27">
        <f t="shared" si="10"/>
        <v>0</v>
      </c>
      <c r="V44" s="27">
        <f t="shared" si="11"/>
        <v>0</v>
      </c>
      <c r="W44" s="26"/>
      <c r="X44" s="19"/>
      <c r="Y44" s="19"/>
      <c r="AA44">
        <v>0</v>
      </c>
      <c r="AB44" s="11">
        <v>0</v>
      </c>
      <c r="AC44">
        <v>0</v>
      </c>
      <c r="AD44">
        <v>0</v>
      </c>
      <c r="AE44" s="27">
        <f t="shared" si="12"/>
        <v>0</v>
      </c>
      <c r="AF44" s="27">
        <f t="shared" si="13"/>
        <v>0</v>
      </c>
      <c r="AG44" s="27">
        <f t="shared" si="14"/>
        <v>0</v>
      </c>
      <c r="AH44" s="27">
        <f t="shared" si="15"/>
        <v>0</v>
      </c>
    </row>
    <row r="45" spans="1:34" ht="14.5" x14ac:dyDescent="0.35">
      <c r="A45" s="33" t="s">
        <v>110</v>
      </c>
      <c r="B45" s="33" t="s">
        <v>1183</v>
      </c>
      <c r="C45" s="38" t="s">
        <v>53</v>
      </c>
      <c r="D45">
        <v>0.44400000000000001</v>
      </c>
      <c r="E45">
        <v>0</v>
      </c>
      <c r="F45">
        <v>0</v>
      </c>
      <c r="G45">
        <v>0</v>
      </c>
      <c r="H45" s="25">
        <f t="shared" si="0"/>
        <v>0.44400000000000001</v>
      </c>
      <c r="I45" s="27">
        <f t="shared" si="1"/>
        <v>0</v>
      </c>
      <c r="J45" s="27">
        <f t="shared" si="2"/>
        <v>0</v>
      </c>
      <c r="K45" s="27">
        <f t="shared" si="3"/>
        <v>0</v>
      </c>
      <c r="L45" s="27">
        <f t="shared" si="4"/>
        <v>100</v>
      </c>
      <c r="M45">
        <v>0</v>
      </c>
      <c r="N45">
        <v>0</v>
      </c>
      <c r="O45" s="11">
        <f t="shared" si="5"/>
        <v>0</v>
      </c>
      <c r="P45">
        <v>0</v>
      </c>
      <c r="Q45" s="25">
        <f t="shared" si="6"/>
        <v>0</v>
      </c>
      <c r="R45" s="27">
        <f t="shared" si="7"/>
        <v>0</v>
      </c>
      <c r="S45" s="27">
        <f t="shared" si="8"/>
        <v>0</v>
      </c>
      <c r="T45" s="27">
        <f t="shared" si="9"/>
        <v>0</v>
      </c>
      <c r="U45" s="27">
        <f t="shared" si="10"/>
        <v>0</v>
      </c>
      <c r="V45" s="27">
        <f t="shared" si="11"/>
        <v>0</v>
      </c>
      <c r="W45" s="26"/>
      <c r="X45" s="19"/>
      <c r="Y45" s="19"/>
      <c r="AA45">
        <v>0</v>
      </c>
      <c r="AB45" s="11">
        <v>0</v>
      </c>
      <c r="AC45">
        <v>0</v>
      </c>
      <c r="AD45">
        <v>0</v>
      </c>
      <c r="AE45" s="27">
        <f t="shared" si="12"/>
        <v>0</v>
      </c>
      <c r="AF45" s="27">
        <f t="shared" si="13"/>
        <v>0</v>
      </c>
      <c r="AG45" s="27">
        <f t="shared" si="14"/>
        <v>0</v>
      </c>
      <c r="AH45" s="27">
        <f t="shared" si="15"/>
        <v>0</v>
      </c>
    </row>
    <row r="46" spans="1:34" ht="14.5" x14ac:dyDescent="0.35">
      <c r="A46" s="33" t="s">
        <v>111</v>
      </c>
      <c r="B46" s="33" t="s">
        <v>1184</v>
      </c>
      <c r="C46" s="38" t="s">
        <v>53</v>
      </c>
      <c r="D46">
        <v>0.56899999999999995</v>
      </c>
      <c r="E46">
        <v>0</v>
      </c>
      <c r="F46">
        <v>0</v>
      </c>
      <c r="G46">
        <v>0</v>
      </c>
      <c r="H46" s="25">
        <f t="shared" si="0"/>
        <v>0.56899999999999995</v>
      </c>
      <c r="I46" s="27">
        <f t="shared" si="1"/>
        <v>0</v>
      </c>
      <c r="J46" s="27">
        <f t="shared" si="2"/>
        <v>0</v>
      </c>
      <c r="K46" s="27">
        <f t="shared" si="3"/>
        <v>0</v>
      </c>
      <c r="L46" s="27">
        <f t="shared" si="4"/>
        <v>100</v>
      </c>
      <c r="M46">
        <v>0</v>
      </c>
      <c r="N46">
        <v>0</v>
      </c>
      <c r="O46" s="11">
        <f t="shared" si="5"/>
        <v>0</v>
      </c>
      <c r="P46">
        <v>0</v>
      </c>
      <c r="Q46" s="25">
        <f t="shared" si="6"/>
        <v>0</v>
      </c>
      <c r="R46" s="27">
        <f t="shared" si="7"/>
        <v>0</v>
      </c>
      <c r="S46" s="27">
        <f t="shared" si="8"/>
        <v>0</v>
      </c>
      <c r="T46" s="27">
        <f t="shared" si="9"/>
        <v>0</v>
      </c>
      <c r="U46" s="27">
        <f t="shared" si="10"/>
        <v>0</v>
      </c>
      <c r="V46" s="27">
        <f t="shared" si="11"/>
        <v>0</v>
      </c>
      <c r="W46" s="26"/>
      <c r="X46" s="19"/>
      <c r="Y46" s="19"/>
      <c r="AA46">
        <v>0</v>
      </c>
      <c r="AB46" s="11">
        <v>0</v>
      </c>
      <c r="AC46">
        <v>0</v>
      </c>
      <c r="AD46">
        <v>0</v>
      </c>
      <c r="AE46" s="27">
        <f t="shared" si="12"/>
        <v>0</v>
      </c>
      <c r="AF46" s="27">
        <f t="shared" si="13"/>
        <v>0</v>
      </c>
      <c r="AG46" s="27">
        <f t="shared" si="14"/>
        <v>0</v>
      </c>
      <c r="AH46" s="27">
        <f t="shared" si="15"/>
        <v>0</v>
      </c>
    </row>
    <row r="47" spans="1:34" ht="14.5" x14ac:dyDescent="0.35">
      <c r="A47" s="33" t="s">
        <v>112</v>
      </c>
      <c r="B47" s="33" t="s">
        <v>1185</v>
      </c>
      <c r="C47" s="38" t="s">
        <v>53</v>
      </c>
      <c r="D47">
        <v>8.5999999999999993E-2</v>
      </c>
      <c r="E47">
        <v>0</v>
      </c>
      <c r="F47">
        <v>0</v>
      </c>
      <c r="G47">
        <v>0</v>
      </c>
      <c r="H47" s="25">
        <f t="shared" si="0"/>
        <v>8.5999999999999993E-2</v>
      </c>
      <c r="I47" s="27">
        <f t="shared" si="1"/>
        <v>0</v>
      </c>
      <c r="J47" s="27">
        <f t="shared" si="2"/>
        <v>0</v>
      </c>
      <c r="K47" s="27">
        <f t="shared" si="3"/>
        <v>0</v>
      </c>
      <c r="L47" s="27">
        <f t="shared" si="4"/>
        <v>100</v>
      </c>
      <c r="M47">
        <v>0</v>
      </c>
      <c r="N47">
        <v>0</v>
      </c>
      <c r="O47" s="11">
        <f t="shared" si="5"/>
        <v>0</v>
      </c>
      <c r="P47">
        <v>1.4E-2</v>
      </c>
      <c r="Q47" s="25">
        <f t="shared" si="6"/>
        <v>1.4E-2</v>
      </c>
      <c r="R47" s="27">
        <f t="shared" si="7"/>
        <v>0</v>
      </c>
      <c r="S47" s="27">
        <f t="shared" si="8"/>
        <v>0</v>
      </c>
      <c r="T47" s="27">
        <f t="shared" si="9"/>
        <v>0</v>
      </c>
      <c r="U47" s="27">
        <f t="shared" si="10"/>
        <v>16.279069767441861</v>
      </c>
      <c r="V47" s="27">
        <f t="shared" si="11"/>
        <v>16.279069767441861</v>
      </c>
      <c r="W47" s="26"/>
      <c r="X47" s="19"/>
      <c r="Y47" s="19"/>
      <c r="AA47">
        <v>0</v>
      </c>
      <c r="AB47" s="11">
        <v>0</v>
      </c>
      <c r="AC47">
        <v>0</v>
      </c>
      <c r="AD47">
        <v>0</v>
      </c>
      <c r="AE47" s="27">
        <f t="shared" si="12"/>
        <v>0</v>
      </c>
      <c r="AF47" s="27">
        <f t="shared" si="13"/>
        <v>0</v>
      </c>
      <c r="AG47" s="27">
        <f t="shared" si="14"/>
        <v>0</v>
      </c>
      <c r="AH47" s="27">
        <f t="shared" si="15"/>
        <v>0</v>
      </c>
    </row>
    <row r="48" spans="1:34" ht="14.5" x14ac:dyDescent="0.35">
      <c r="A48" s="33" t="s">
        <v>113</v>
      </c>
      <c r="B48" s="33" t="s">
        <v>1186</v>
      </c>
      <c r="C48" s="38" t="s">
        <v>53</v>
      </c>
      <c r="D48">
        <v>0.10100000000000001</v>
      </c>
      <c r="E48">
        <v>0</v>
      </c>
      <c r="F48">
        <v>0</v>
      </c>
      <c r="G48">
        <v>0</v>
      </c>
      <c r="H48" s="25">
        <f t="shared" si="0"/>
        <v>0.10100000000000001</v>
      </c>
      <c r="I48" s="27">
        <f t="shared" si="1"/>
        <v>0</v>
      </c>
      <c r="J48" s="27">
        <f t="shared" si="2"/>
        <v>0</v>
      </c>
      <c r="K48" s="27">
        <f t="shared" si="3"/>
        <v>0</v>
      </c>
      <c r="L48" s="27">
        <f t="shared" si="4"/>
        <v>100</v>
      </c>
      <c r="M48">
        <v>0</v>
      </c>
      <c r="N48">
        <v>0</v>
      </c>
      <c r="O48" s="11">
        <f t="shared" si="5"/>
        <v>0</v>
      </c>
      <c r="P48">
        <v>0</v>
      </c>
      <c r="Q48" s="25">
        <f t="shared" si="6"/>
        <v>0</v>
      </c>
      <c r="R48" s="27">
        <f t="shared" si="7"/>
        <v>0</v>
      </c>
      <c r="S48" s="27">
        <f t="shared" si="8"/>
        <v>0</v>
      </c>
      <c r="T48" s="27">
        <f t="shared" si="9"/>
        <v>0</v>
      </c>
      <c r="U48" s="27">
        <f t="shared" si="10"/>
        <v>0</v>
      </c>
      <c r="V48" s="27">
        <f t="shared" si="11"/>
        <v>0</v>
      </c>
      <c r="W48" s="26"/>
      <c r="X48" s="19"/>
      <c r="Y48" s="19"/>
      <c r="AA48">
        <v>0</v>
      </c>
      <c r="AB48" s="11">
        <v>0</v>
      </c>
      <c r="AC48">
        <v>0</v>
      </c>
      <c r="AD48">
        <v>0</v>
      </c>
      <c r="AE48" s="27">
        <f t="shared" si="12"/>
        <v>0</v>
      </c>
      <c r="AF48" s="27">
        <f t="shared" si="13"/>
        <v>0</v>
      </c>
      <c r="AG48" s="27">
        <f t="shared" si="14"/>
        <v>0</v>
      </c>
      <c r="AH48" s="27">
        <f t="shared" si="15"/>
        <v>0</v>
      </c>
    </row>
    <row r="49" spans="1:34" ht="14.5" x14ac:dyDescent="0.35">
      <c r="A49" s="33" t="s">
        <v>114</v>
      </c>
      <c r="B49" s="33" t="s">
        <v>1187</v>
      </c>
      <c r="C49" s="38" t="s">
        <v>53</v>
      </c>
      <c r="D49">
        <v>1.2</v>
      </c>
      <c r="E49">
        <v>8.4000000000000005E-2</v>
      </c>
      <c r="F49">
        <v>0.79500000000000004</v>
      </c>
      <c r="G49">
        <v>0.16200000000000001</v>
      </c>
      <c r="H49" s="25">
        <f t="shared" si="0"/>
        <v>0.15899999999999984</v>
      </c>
      <c r="I49" s="27">
        <f t="shared" si="1"/>
        <v>7.0000000000000009</v>
      </c>
      <c r="J49" s="27">
        <f t="shared" si="2"/>
        <v>66.250000000000014</v>
      </c>
      <c r="K49" s="27">
        <f t="shared" si="3"/>
        <v>13.5</v>
      </c>
      <c r="L49" s="27">
        <f t="shared" si="4"/>
        <v>13.249999999999988</v>
      </c>
      <c r="M49">
        <v>0.28399999999999997</v>
      </c>
      <c r="N49">
        <v>0.11799999999999999</v>
      </c>
      <c r="O49" s="11">
        <f t="shared" si="5"/>
        <v>0.40199999999999997</v>
      </c>
      <c r="P49">
        <v>0.26400000000000001</v>
      </c>
      <c r="Q49" s="25">
        <f t="shared" si="6"/>
        <v>0.66599999999999993</v>
      </c>
      <c r="R49" s="27">
        <f t="shared" si="7"/>
        <v>23.666666666666668</v>
      </c>
      <c r="S49" s="27">
        <f t="shared" si="8"/>
        <v>9.8333333333333321</v>
      </c>
      <c r="T49" s="27">
        <f t="shared" si="9"/>
        <v>33.5</v>
      </c>
      <c r="U49" s="27">
        <f t="shared" si="10"/>
        <v>22.000000000000004</v>
      </c>
      <c r="V49" s="27">
        <f t="shared" si="11"/>
        <v>55.499999999999993</v>
      </c>
      <c r="W49" s="26"/>
      <c r="X49" s="19"/>
      <c r="Y49" s="19"/>
      <c r="AA49">
        <v>0.85199999999999998</v>
      </c>
      <c r="AB49" s="11">
        <v>6.3E-2</v>
      </c>
      <c r="AC49">
        <v>7.0000000000000001E-3</v>
      </c>
      <c r="AD49">
        <v>3.0000000000000001E-3</v>
      </c>
      <c r="AE49" s="27">
        <f t="shared" si="12"/>
        <v>71</v>
      </c>
      <c r="AF49" s="27">
        <f t="shared" si="13"/>
        <v>5.2500000000000009</v>
      </c>
      <c r="AG49" s="27">
        <f t="shared" si="14"/>
        <v>0.58333333333333337</v>
      </c>
      <c r="AH49" s="27">
        <f t="shared" si="15"/>
        <v>0.25</v>
      </c>
    </row>
    <row r="50" spans="1:34" ht="14.5" x14ac:dyDescent="0.35">
      <c r="A50" s="33" t="s">
        <v>115</v>
      </c>
      <c r="B50" s="33" t="s">
        <v>1188</v>
      </c>
      <c r="C50" s="38" t="s">
        <v>53</v>
      </c>
      <c r="D50">
        <v>0.104</v>
      </c>
      <c r="E50">
        <v>0</v>
      </c>
      <c r="F50">
        <v>0</v>
      </c>
      <c r="G50">
        <v>0</v>
      </c>
      <c r="H50" s="25">
        <f t="shared" si="0"/>
        <v>0.104</v>
      </c>
      <c r="I50" s="27">
        <f t="shared" si="1"/>
        <v>0</v>
      </c>
      <c r="J50" s="27">
        <f t="shared" si="2"/>
        <v>0</v>
      </c>
      <c r="K50" s="27">
        <f t="shared" si="3"/>
        <v>0</v>
      </c>
      <c r="L50" s="27">
        <f t="shared" si="4"/>
        <v>100</v>
      </c>
      <c r="M50">
        <v>0</v>
      </c>
      <c r="N50">
        <v>0</v>
      </c>
      <c r="O50" s="11">
        <f t="shared" si="5"/>
        <v>0</v>
      </c>
      <c r="P50">
        <v>0</v>
      </c>
      <c r="Q50" s="25">
        <f t="shared" si="6"/>
        <v>0</v>
      </c>
      <c r="R50" s="27">
        <f t="shared" si="7"/>
        <v>0</v>
      </c>
      <c r="S50" s="27">
        <f t="shared" si="8"/>
        <v>0</v>
      </c>
      <c r="T50" s="27">
        <f t="shared" si="9"/>
        <v>0</v>
      </c>
      <c r="U50" s="27">
        <f t="shared" si="10"/>
        <v>0</v>
      </c>
      <c r="V50" s="27">
        <f t="shared" si="11"/>
        <v>0</v>
      </c>
      <c r="W50" s="26"/>
      <c r="X50" s="19"/>
      <c r="Y50" s="19"/>
      <c r="AA50">
        <v>0</v>
      </c>
      <c r="AB50" s="11">
        <v>0</v>
      </c>
      <c r="AC50">
        <v>0</v>
      </c>
      <c r="AD50">
        <v>0</v>
      </c>
      <c r="AE50" s="27">
        <f t="shared" si="12"/>
        <v>0</v>
      </c>
      <c r="AF50" s="27">
        <f t="shared" si="13"/>
        <v>0</v>
      </c>
      <c r="AG50" s="27">
        <f t="shared" si="14"/>
        <v>0</v>
      </c>
      <c r="AH50" s="27">
        <f t="shared" si="15"/>
        <v>0</v>
      </c>
    </row>
    <row r="51" spans="1:34" ht="14.5" x14ac:dyDescent="0.35">
      <c r="A51" s="33" t="s">
        <v>116</v>
      </c>
      <c r="B51" s="33" t="s">
        <v>1189</v>
      </c>
      <c r="C51" s="38" t="s">
        <v>53</v>
      </c>
      <c r="D51">
        <v>3.8420000000000001</v>
      </c>
      <c r="E51">
        <v>0</v>
      </c>
      <c r="F51">
        <v>0</v>
      </c>
      <c r="G51">
        <v>0</v>
      </c>
      <c r="H51" s="25">
        <f t="shared" si="0"/>
        <v>3.8420000000000001</v>
      </c>
      <c r="I51" s="27">
        <f t="shared" si="1"/>
        <v>0</v>
      </c>
      <c r="J51" s="27">
        <f t="shared" si="2"/>
        <v>0</v>
      </c>
      <c r="K51" s="27">
        <f t="shared" si="3"/>
        <v>0</v>
      </c>
      <c r="L51" s="27">
        <f t="shared" si="4"/>
        <v>100</v>
      </c>
      <c r="M51">
        <v>0.32900000000000001</v>
      </c>
      <c r="N51">
        <v>6.9000000000000006E-2</v>
      </c>
      <c r="O51" s="11">
        <f t="shared" si="5"/>
        <v>0.39800000000000002</v>
      </c>
      <c r="P51">
        <v>0.60599999999999998</v>
      </c>
      <c r="Q51" s="25">
        <f t="shared" si="6"/>
        <v>1.004</v>
      </c>
      <c r="R51" s="27">
        <f t="shared" si="7"/>
        <v>8.5632483081728274</v>
      </c>
      <c r="S51" s="27">
        <f t="shared" si="8"/>
        <v>1.7959396147839666</v>
      </c>
      <c r="T51" s="27">
        <f t="shared" si="9"/>
        <v>10.359187922956794</v>
      </c>
      <c r="U51" s="27">
        <f t="shared" si="10"/>
        <v>15.773034877667879</v>
      </c>
      <c r="V51" s="27">
        <f t="shared" si="11"/>
        <v>26.132222800624671</v>
      </c>
      <c r="W51" s="26"/>
      <c r="X51" s="19"/>
      <c r="Y51" s="19"/>
      <c r="AA51">
        <v>0</v>
      </c>
      <c r="AB51" s="11">
        <v>0</v>
      </c>
      <c r="AC51">
        <v>0</v>
      </c>
      <c r="AD51">
        <v>0</v>
      </c>
      <c r="AE51" s="27">
        <f t="shared" si="12"/>
        <v>0</v>
      </c>
      <c r="AF51" s="27">
        <f t="shared" si="13"/>
        <v>0</v>
      </c>
      <c r="AG51" s="27">
        <f t="shared" si="14"/>
        <v>0</v>
      </c>
      <c r="AH51" s="27">
        <f t="shared" si="15"/>
        <v>0</v>
      </c>
    </row>
    <row r="52" spans="1:34" ht="14.5" x14ac:dyDescent="0.35">
      <c r="A52" s="33" t="s">
        <v>117</v>
      </c>
      <c r="B52" s="33" t="s">
        <v>1190</v>
      </c>
      <c r="C52" s="38" t="s">
        <v>53</v>
      </c>
      <c r="D52">
        <v>3.6760000000000002</v>
      </c>
      <c r="E52">
        <v>0</v>
      </c>
      <c r="F52">
        <v>0</v>
      </c>
      <c r="G52">
        <v>0</v>
      </c>
      <c r="H52" s="25">
        <f t="shared" si="0"/>
        <v>3.6760000000000002</v>
      </c>
      <c r="I52" s="27">
        <f t="shared" si="1"/>
        <v>0</v>
      </c>
      <c r="J52" s="27">
        <f t="shared" si="2"/>
        <v>0</v>
      </c>
      <c r="K52" s="27">
        <f t="shared" si="3"/>
        <v>0</v>
      </c>
      <c r="L52" s="27">
        <f t="shared" si="4"/>
        <v>100</v>
      </c>
      <c r="M52">
        <v>4.5999999999999999E-2</v>
      </c>
      <c r="N52">
        <v>0.24299999999999999</v>
      </c>
      <c r="O52" s="11">
        <f t="shared" si="5"/>
        <v>0.28899999999999998</v>
      </c>
      <c r="P52">
        <v>1.2130000000000001</v>
      </c>
      <c r="Q52" s="25">
        <f t="shared" si="6"/>
        <v>1.502</v>
      </c>
      <c r="R52" s="27">
        <f t="shared" si="7"/>
        <v>1.2513601741022851</v>
      </c>
      <c r="S52" s="27">
        <f t="shared" si="8"/>
        <v>6.6104461371055496</v>
      </c>
      <c r="T52" s="27">
        <f t="shared" si="9"/>
        <v>7.8618063112078334</v>
      </c>
      <c r="U52" s="27">
        <f t="shared" si="10"/>
        <v>32.99782372143634</v>
      </c>
      <c r="V52" s="27">
        <f t="shared" si="11"/>
        <v>40.859630032644176</v>
      </c>
      <c r="W52" s="26"/>
      <c r="X52" s="19"/>
      <c r="Y52" s="19"/>
      <c r="AA52">
        <v>0</v>
      </c>
      <c r="AB52" s="11">
        <v>0</v>
      </c>
      <c r="AC52">
        <v>0</v>
      </c>
      <c r="AD52">
        <v>0</v>
      </c>
      <c r="AE52" s="27">
        <f t="shared" si="12"/>
        <v>0</v>
      </c>
      <c r="AF52" s="27">
        <f t="shared" si="13"/>
        <v>0</v>
      </c>
      <c r="AG52" s="27">
        <f t="shared" si="14"/>
        <v>0</v>
      </c>
      <c r="AH52" s="27">
        <f t="shared" si="15"/>
        <v>0</v>
      </c>
    </row>
    <row r="53" spans="1:34" ht="14.5" x14ac:dyDescent="0.35">
      <c r="A53" s="33" t="s">
        <v>118</v>
      </c>
      <c r="B53" s="33" t="s">
        <v>1144</v>
      </c>
      <c r="C53" s="38" t="s">
        <v>53</v>
      </c>
      <c r="D53">
        <v>2.2919999999999998</v>
      </c>
      <c r="E53">
        <v>0</v>
      </c>
      <c r="F53">
        <v>0</v>
      </c>
      <c r="G53">
        <v>0</v>
      </c>
      <c r="H53" s="25">
        <f t="shared" si="0"/>
        <v>2.2919999999999998</v>
      </c>
      <c r="I53" s="27">
        <f t="shared" si="1"/>
        <v>0</v>
      </c>
      <c r="J53" s="27">
        <f t="shared" si="2"/>
        <v>0</v>
      </c>
      <c r="K53" s="27">
        <f t="shared" si="3"/>
        <v>0</v>
      </c>
      <c r="L53" s="27">
        <f t="shared" si="4"/>
        <v>100</v>
      </c>
      <c r="M53">
        <v>0.72699999999999998</v>
      </c>
      <c r="N53">
        <v>0.34399999999999997</v>
      </c>
      <c r="O53" s="11">
        <f t="shared" si="5"/>
        <v>1.071</v>
      </c>
      <c r="P53">
        <v>0.314</v>
      </c>
      <c r="Q53" s="25">
        <f t="shared" si="6"/>
        <v>1.385</v>
      </c>
      <c r="R53" s="27">
        <f t="shared" si="7"/>
        <v>31.719022687609076</v>
      </c>
      <c r="S53" s="27">
        <f t="shared" si="8"/>
        <v>15.008726003490402</v>
      </c>
      <c r="T53" s="27">
        <f t="shared" si="9"/>
        <v>46.727748691099478</v>
      </c>
      <c r="U53" s="27">
        <f t="shared" si="10"/>
        <v>13.699825479930194</v>
      </c>
      <c r="V53" s="27">
        <f t="shared" si="11"/>
        <v>60.427574171029676</v>
      </c>
      <c r="W53" s="26"/>
      <c r="X53" s="19"/>
      <c r="Y53" s="19"/>
      <c r="AA53">
        <v>0</v>
      </c>
      <c r="AB53" s="11">
        <v>0</v>
      </c>
      <c r="AC53">
        <v>0</v>
      </c>
      <c r="AD53">
        <v>0</v>
      </c>
      <c r="AE53" s="27">
        <f t="shared" si="12"/>
        <v>0</v>
      </c>
      <c r="AF53" s="27">
        <f t="shared" si="13"/>
        <v>0</v>
      </c>
      <c r="AG53" s="27">
        <f t="shared" si="14"/>
        <v>0</v>
      </c>
      <c r="AH53" s="27">
        <f t="shared" si="15"/>
        <v>0</v>
      </c>
    </row>
    <row r="54" spans="1:34" ht="14.5" x14ac:dyDescent="0.35">
      <c r="A54" s="33" t="s">
        <v>119</v>
      </c>
      <c r="B54" s="33" t="s">
        <v>1191</v>
      </c>
      <c r="C54" s="38" t="s">
        <v>53</v>
      </c>
      <c r="D54">
        <v>5.7949999999999999</v>
      </c>
      <c r="E54">
        <v>1.5269999999999999</v>
      </c>
      <c r="F54">
        <v>0</v>
      </c>
      <c r="G54">
        <v>0.182</v>
      </c>
      <c r="H54" s="25">
        <f t="shared" si="0"/>
        <v>4.0859999999999994</v>
      </c>
      <c r="I54" s="27">
        <f t="shared" si="1"/>
        <v>26.350301984469372</v>
      </c>
      <c r="J54" s="27">
        <f t="shared" si="2"/>
        <v>0</v>
      </c>
      <c r="K54" s="27">
        <f t="shared" si="3"/>
        <v>3.1406384814495252</v>
      </c>
      <c r="L54" s="27">
        <f t="shared" si="4"/>
        <v>70.509059534081103</v>
      </c>
      <c r="M54">
        <v>9.9000000000000005E-2</v>
      </c>
      <c r="N54">
        <v>0.09</v>
      </c>
      <c r="O54" s="11">
        <f t="shared" si="5"/>
        <v>0.189</v>
      </c>
      <c r="P54">
        <v>0.58599999999999997</v>
      </c>
      <c r="Q54" s="25">
        <f t="shared" si="6"/>
        <v>0.77499999999999991</v>
      </c>
      <c r="R54" s="27">
        <f t="shared" si="7"/>
        <v>1.7083692838654012</v>
      </c>
      <c r="S54" s="27">
        <f t="shared" si="8"/>
        <v>1.5530629853321829</v>
      </c>
      <c r="T54" s="27">
        <f t="shared" si="9"/>
        <v>3.2614322691975839</v>
      </c>
      <c r="U54" s="27">
        <f t="shared" si="10"/>
        <v>10.112165660051769</v>
      </c>
      <c r="V54" s="27">
        <f t="shared" si="11"/>
        <v>13.373597929249351</v>
      </c>
      <c r="W54" s="26"/>
      <c r="X54" s="19"/>
      <c r="Y54" s="19"/>
      <c r="AA54">
        <v>1.5269999999999999</v>
      </c>
      <c r="AB54" s="11">
        <v>0.182</v>
      </c>
      <c r="AC54">
        <v>0</v>
      </c>
      <c r="AD54">
        <v>0</v>
      </c>
      <c r="AE54" s="27">
        <f t="shared" si="12"/>
        <v>26.350301984469372</v>
      </c>
      <c r="AF54" s="27">
        <f t="shared" si="13"/>
        <v>3.1406384814495252</v>
      </c>
      <c r="AG54" s="27">
        <f t="shared" si="14"/>
        <v>0</v>
      </c>
      <c r="AH54" s="27">
        <f t="shared" si="15"/>
        <v>0</v>
      </c>
    </row>
    <row r="55" spans="1:34" ht="14.5" x14ac:dyDescent="0.35">
      <c r="A55" s="33" t="s">
        <v>120</v>
      </c>
      <c r="B55" s="33" t="s">
        <v>1192</v>
      </c>
      <c r="C55" s="38" t="s">
        <v>53</v>
      </c>
      <c r="D55">
        <v>1.831</v>
      </c>
      <c r="E55">
        <v>0</v>
      </c>
      <c r="F55">
        <v>0</v>
      </c>
      <c r="G55">
        <v>0</v>
      </c>
      <c r="H55" s="25">
        <f t="shared" si="0"/>
        <v>1.831</v>
      </c>
      <c r="I55" s="27">
        <f t="shared" si="1"/>
        <v>0</v>
      </c>
      <c r="J55" s="27">
        <f t="shared" si="2"/>
        <v>0</v>
      </c>
      <c r="K55" s="27">
        <f t="shared" si="3"/>
        <v>0</v>
      </c>
      <c r="L55" s="27">
        <f t="shared" si="4"/>
        <v>100</v>
      </c>
      <c r="M55">
        <v>0</v>
      </c>
      <c r="N55">
        <v>0</v>
      </c>
      <c r="O55" s="11">
        <f t="shared" si="5"/>
        <v>0</v>
      </c>
      <c r="P55">
        <v>0</v>
      </c>
      <c r="Q55" s="25">
        <f t="shared" si="6"/>
        <v>0</v>
      </c>
      <c r="R55" s="27">
        <f t="shared" si="7"/>
        <v>0</v>
      </c>
      <c r="S55" s="27">
        <f t="shared" si="8"/>
        <v>0</v>
      </c>
      <c r="T55" s="27">
        <f t="shared" si="9"/>
        <v>0</v>
      </c>
      <c r="U55" s="27">
        <f t="shared" si="10"/>
        <v>0</v>
      </c>
      <c r="V55" s="27">
        <f t="shared" si="11"/>
        <v>0</v>
      </c>
      <c r="W55" s="26"/>
      <c r="X55" s="19"/>
      <c r="Y55" s="19"/>
      <c r="AA55">
        <v>0</v>
      </c>
      <c r="AB55" s="11">
        <v>0</v>
      </c>
      <c r="AC55">
        <v>0</v>
      </c>
      <c r="AD55">
        <v>0</v>
      </c>
      <c r="AE55" s="27">
        <f t="shared" si="12"/>
        <v>0</v>
      </c>
      <c r="AF55" s="27">
        <f t="shared" si="13"/>
        <v>0</v>
      </c>
      <c r="AG55" s="27">
        <f t="shared" si="14"/>
        <v>0</v>
      </c>
      <c r="AH55" s="27">
        <f t="shared" si="15"/>
        <v>0</v>
      </c>
    </row>
    <row r="56" spans="1:34" ht="14.5" x14ac:dyDescent="0.35">
      <c r="A56" s="33" t="s">
        <v>121</v>
      </c>
      <c r="B56" s="33" t="s">
        <v>1144</v>
      </c>
      <c r="C56" s="38" t="s">
        <v>53</v>
      </c>
      <c r="D56">
        <v>3.339</v>
      </c>
      <c r="E56">
        <v>2.61</v>
      </c>
      <c r="F56">
        <v>0</v>
      </c>
      <c r="G56">
        <v>0.66300000000000003</v>
      </c>
      <c r="H56" s="25">
        <f t="shared" si="0"/>
        <v>6.6000000000000059E-2</v>
      </c>
      <c r="I56" s="27">
        <f t="shared" si="1"/>
        <v>78.167115902964952</v>
      </c>
      <c r="J56" s="27">
        <f t="shared" si="2"/>
        <v>0</v>
      </c>
      <c r="K56" s="27">
        <f t="shared" si="3"/>
        <v>19.856244384546272</v>
      </c>
      <c r="L56" s="27">
        <f t="shared" si="4"/>
        <v>1.9766397124887709</v>
      </c>
      <c r="M56">
        <v>0</v>
      </c>
      <c r="N56">
        <v>0</v>
      </c>
      <c r="O56" s="11">
        <f t="shared" si="5"/>
        <v>0</v>
      </c>
      <c r="P56">
        <v>1.7170000000000001</v>
      </c>
      <c r="Q56" s="25">
        <f t="shared" si="6"/>
        <v>1.7170000000000001</v>
      </c>
      <c r="R56" s="27">
        <f t="shared" si="7"/>
        <v>0</v>
      </c>
      <c r="S56" s="27">
        <f t="shared" si="8"/>
        <v>0</v>
      </c>
      <c r="T56" s="27">
        <f t="shared" si="9"/>
        <v>0</v>
      </c>
      <c r="U56" s="27">
        <f t="shared" si="10"/>
        <v>51.422581611260867</v>
      </c>
      <c r="V56" s="27">
        <f t="shared" si="11"/>
        <v>51.422581611260867</v>
      </c>
      <c r="W56" s="26"/>
      <c r="X56" s="19"/>
      <c r="Y56" s="19"/>
      <c r="AA56">
        <v>2.5870000000000002</v>
      </c>
      <c r="AB56" s="11">
        <v>0.68100000000000005</v>
      </c>
      <c r="AC56">
        <v>0</v>
      </c>
      <c r="AD56">
        <v>0</v>
      </c>
      <c r="AE56" s="27">
        <f t="shared" si="12"/>
        <v>77.478286912249189</v>
      </c>
      <c r="AF56" s="27">
        <f t="shared" si="13"/>
        <v>20.395327942497758</v>
      </c>
      <c r="AG56" s="27">
        <f t="shared" si="14"/>
        <v>0</v>
      </c>
      <c r="AH56" s="27">
        <f t="shared" si="15"/>
        <v>0</v>
      </c>
    </row>
    <row r="57" spans="1:34" ht="14.5" x14ac:dyDescent="0.35">
      <c r="A57" s="33" t="s">
        <v>122</v>
      </c>
      <c r="B57" s="33" t="s">
        <v>1144</v>
      </c>
      <c r="C57" s="38" t="s">
        <v>53</v>
      </c>
      <c r="D57">
        <v>5.1999999999999998E-2</v>
      </c>
      <c r="E57">
        <v>0</v>
      </c>
      <c r="F57">
        <v>0</v>
      </c>
      <c r="G57">
        <v>0</v>
      </c>
      <c r="H57" s="25">
        <f t="shared" si="0"/>
        <v>5.1999999999999998E-2</v>
      </c>
      <c r="I57" s="27">
        <f t="shared" si="1"/>
        <v>0</v>
      </c>
      <c r="J57" s="27">
        <f t="shared" si="2"/>
        <v>0</v>
      </c>
      <c r="K57" s="27">
        <f t="shared" si="3"/>
        <v>0</v>
      </c>
      <c r="L57" s="27">
        <f t="shared" si="4"/>
        <v>100</v>
      </c>
      <c r="M57">
        <v>0</v>
      </c>
      <c r="N57">
        <v>0</v>
      </c>
      <c r="O57" s="11">
        <f t="shared" si="5"/>
        <v>0</v>
      </c>
      <c r="P57">
        <v>0</v>
      </c>
      <c r="Q57" s="25">
        <f t="shared" si="6"/>
        <v>0</v>
      </c>
      <c r="R57" s="27">
        <f t="shared" si="7"/>
        <v>0</v>
      </c>
      <c r="S57" s="27">
        <f t="shared" si="8"/>
        <v>0</v>
      </c>
      <c r="T57" s="27">
        <f t="shared" si="9"/>
        <v>0</v>
      </c>
      <c r="U57" s="27">
        <f t="shared" si="10"/>
        <v>0</v>
      </c>
      <c r="V57" s="27">
        <f t="shared" si="11"/>
        <v>0</v>
      </c>
      <c r="W57" s="26"/>
      <c r="X57" s="19"/>
      <c r="Y57" s="19"/>
      <c r="AA57">
        <v>0</v>
      </c>
      <c r="AB57" s="11">
        <v>0</v>
      </c>
      <c r="AC57">
        <v>0</v>
      </c>
      <c r="AD57">
        <v>0</v>
      </c>
      <c r="AE57" s="27">
        <f t="shared" si="12"/>
        <v>0</v>
      </c>
      <c r="AF57" s="27">
        <f t="shared" si="13"/>
        <v>0</v>
      </c>
      <c r="AG57" s="27">
        <f t="shared" si="14"/>
        <v>0</v>
      </c>
      <c r="AH57" s="27">
        <f t="shared" si="15"/>
        <v>0</v>
      </c>
    </row>
    <row r="58" spans="1:34" ht="14.5" x14ac:dyDescent="0.35">
      <c r="A58" s="33" t="s">
        <v>123</v>
      </c>
      <c r="B58" s="33" t="s">
        <v>1193</v>
      </c>
      <c r="C58" s="38" t="s">
        <v>53</v>
      </c>
      <c r="D58">
        <v>0.90900000000000003</v>
      </c>
      <c r="E58">
        <v>0</v>
      </c>
      <c r="F58">
        <v>0</v>
      </c>
      <c r="G58">
        <v>0</v>
      </c>
      <c r="H58" s="25">
        <f t="shared" si="0"/>
        <v>0.90900000000000003</v>
      </c>
      <c r="I58" s="27">
        <f t="shared" si="1"/>
        <v>0</v>
      </c>
      <c r="J58" s="27">
        <f t="shared" si="2"/>
        <v>0</v>
      </c>
      <c r="K58" s="27">
        <f t="shared" si="3"/>
        <v>0</v>
      </c>
      <c r="L58" s="27">
        <f t="shared" si="4"/>
        <v>100</v>
      </c>
      <c r="M58">
        <v>0</v>
      </c>
      <c r="N58">
        <v>0</v>
      </c>
      <c r="O58" s="11">
        <f t="shared" si="5"/>
        <v>0</v>
      </c>
      <c r="P58">
        <v>2.1000000000000001E-2</v>
      </c>
      <c r="Q58" s="25">
        <f t="shared" si="6"/>
        <v>2.1000000000000001E-2</v>
      </c>
      <c r="R58" s="27">
        <f t="shared" si="7"/>
        <v>0</v>
      </c>
      <c r="S58" s="27">
        <f t="shared" si="8"/>
        <v>0</v>
      </c>
      <c r="T58" s="27">
        <f t="shared" si="9"/>
        <v>0</v>
      </c>
      <c r="U58" s="27">
        <f t="shared" si="10"/>
        <v>2.3102310231023102</v>
      </c>
      <c r="V58" s="27">
        <f t="shared" si="11"/>
        <v>2.3102310231023102</v>
      </c>
      <c r="W58" s="26"/>
      <c r="X58" s="19"/>
      <c r="Y58" s="19"/>
      <c r="AA58">
        <v>0</v>
      </c>
      <c r="AB58" s="11">
        <v>0</v>
      </c>
      <c r="AC58">
        <v>0</v>
      </c>
      <c r="AD58">
        <v>0</v>
      </c>
      <c r="AE58" s="27">
        <f t="shared" si="12"/>
        <v>0</v>
      </c>
      <c r="AF58" s="27">
        <f t="shared" si="13"/>
        <v>0</v>
      </c>
      <c r="AG58" s="27">
        <f t="shared" si="14"/>
        <v>0</v>
      </c>
      <c r="AH58" s="27">
        <f t="shared" si="15"/>
        <v>0</v>
      </c>
    </row>
    <row r="59" spans="1:34" ht="14.5" x14ac:dyDescent="0.35">
      <c r="A59" s="33" t="s">
        <v>124</v>
      </c>
      <c r="B59" s="33" t="s">
        <v>1194</v>
      </c>
      <c r="C59" s="38" t="s">
        <v>53</v>
      </c>
      <c r="D59">
        <v>0.91500000000000004</v>
      </c>
      <c r="E59">
        <v>0</v>
      </c>
      <c r="F59">
        <v>0</v>
      </c>
      <c r="G59">
        <v>0</v>
      </c>
      <c r="H59" s="25">
        <f t="shared" si="0"/>
        <v>0.91500000000000004</v>
      </c>
      <c r="I59" s="27">
        <f t="shared" si="1"/>
        <v>0</v>
      </c>
      <c r="J59" s="27">
        <f t="shared" si="2"/>
        <v>0</v>
      </c>
      <c r="K59" s="27">
        <f t="shared" si="3"/>
        <v>0</v>
      </c>
      <c r="L59" s="27">
        <f t="shared" si="4"/>
        <v>100</v>
      </c>
      <c r="M59">
        <v>0</v>
      </c>
      <c r="N59">
        <v>0</v>
      </c>
      <c r="O59" s="11">
        <f t="shared" si="5"/>
        <v>0</v>
      </c>
      <c r="P59">
        <v>0</v>
      </c>
      <c r="Q59" s="25">
        <f t="shared" si="6"/>
        <v>0</v>
      </c>
      <c r="R59" s="27">
        <f t="shared" si="7"/>
        <v>0</v>
      </c>
      <c r="S59" s="27">
        <f t="shared" si="8"/>
        <v>0</v>
      </c>
      <c r="T59" s="27">
        <f t="shared" si="9"/>
        <v>0</v>
      </c>
      <c r="U59" s="27">
        <f t="shared" si="10"/>
        <v>0</v>
      </c>
      <c r="V59" s="27">
        <f t="shared" si="11"/>
        <v>0</v>
      </c>
      <c r="W59" s="26"/>
      <c r="X59" s="19"/>
      <c r="Y59" s="19"/>
      <c r="AA59">
        <v>0</v>
      </c>
      <c r="AB59" s="11">
        <v>0</v>
      </c>
      <c r="AC59">
        <v>0</v>
      </c>
      <c r="AD59">
        <v>0</v>
      </c>
      <c r="AE59" s="27">
        <f t="shared" si="12"/>
        <v>0</v>
      </c>
      <c r="AF59" s="27">
        <f t="shared" si="13"/>
        <v>0</v>
      </c>
      <c r="AG59" s="27">
        <f t="shared" si="14"/>
        <v>0</v>
      </c>
      <c r="AH59" s="27">
        <f t="shared" si="15"/>
        <v>0</v>
      </c>
    </row>
    <row r="60" spans="1:34" ht="14.5" x14ac:dyDescent="0.35">
      <c r="A60" s="33" t="s">
        <v>125</v>
      </c>
      <c r="B60" s="33" t="s">
        <v>1195</v>
      </c>
      <c r="C60" s="38" t="s">
        <v>53</v>
      </c>
      <c r="D60">
        <v>5.7000000000000002E-2</v>
      </c>
      <c r="E60">
        <v>0</v>
      </c>
      <c r="F60">
        <v>5.7000000000000002E-2</v>
      </c>
      <c r="G60">
        <v>0</v>
      </c>
      <c r="H60" s="25">
        <f t="shared" si="0"/>
        <v>0</v>
      </c>
      <c r="I60" s="27">
        <f t="shared" si="1"/>
        <v>0</v>
      </c>
      <c r="J60" s="27">
        <f t="shared" si="2"/>
        <v>100</v>
      </c>
      <c r="K60" s="27">
        <f t="shared" si="3"/>
        <v>0</v>
      </c>
      <c r="L60" s="27">
        <f t="shared" si="4"/>
        <v>0</v>
      </c>
      <c r="M60">
        <v>0</v>
      </c>
      <c r="N60">
        <v>0</v>
      </c>
      <c r="O60" s="11">
        <f t="shared" si="5"/>
        <v>0</v>
      </c>
      <c r="P60">
        <v>1.7000000000000001E-2</v>
      </c>
      <c r="Q60" s="25">
        <f t="shared" si="6"/>
        <v>1.7000000000000001E-2</v>
      </c>
      <c r="R60" s="27">
        <f t="shared" si="7"/>
        <v>0</v>
      </c>
      <c r="S60" s="27">
        <f t="shared" si="8"/>
        <v>0</v>
      </c>
      <c r="T60" s="27">
        <f t="shared" si="9"/>
        <v>0</v>
      </c>
      <c r="U60" s="27">
        <f t="shared" si="10"/>
        <v>29.82456140350877</v>
      </c>
      <c r="V60" s="27">
        <f t="shared" si="11"/>
        <v>29.82456140350877</v>
      </c>
      <c r="W60" s="26"/>
      <c r="X60" s="19"/>
      <c r="Y60" s="19"/>
      <c r="AA60">
        <v>5.7000000000000002E-2</v>
      </c>
      <c r="AB60" s="11">
        <v>0</v>
      </c>
      <c r="AC60">
        <v>0</v>
      </c>
      <c r="AD60">
        <v>2E-3</v>
      </c>
      <c r="AE60" s="27">
        <f t="shared" si="12"/>
        <v>100</v>
      </c>
      <c r="AF60" s="27">
        <f t="shared" si="13"/>
        <v>0</v>
      </c>
      <c r="AG60" s="27">
        <f t="shared" si="14"/>
        <v>0</v>
      </c>
      <c r="AH60" s="27">
        <f t="shared" si="15"/>
        <v>3.5087719298245612</v>
      </c>
    </row>
    <row r="61" spans="1:34" ht="14.5" x14ac:dyDescent="0.35">
      <c r="A61" s="33" t="s">
        <v>126</v>
      </c>
      <c r="B61" s="33" t="s">
        <v>1196</v>
      </c>
      <c r="C61" s="38" t="s">
        <v>53</v>
      </c>
      <c r="D61">
        <v>5.7000000000000002E-2</v>
      </c>
      <c r="E61">
        <v>0</v>
      </c>
      <c r="F61">
        <v>0</v>
      </c>
      <c r="G61">
        <v>0</v>
      </c>
      <c r="H61" s="25">
        <f t="shared" si="0"/>
        <v>5.7000000000000002E-2</v>
      </c>
      <c r="I61" s="27">
        <f t="shared" si="1"/>
        <v>0</v>
      </c>
      <c r="J61" s="27">
        <f t="shared" si="2"/>
        <v>0</v>
      </c>
      <c r="K61" s="27">
        <f t="shared" si="3"/>
        <v>0</v>
      </c>
      <c r="L61" s="27">
        <f t="shared" si="4"/>
        <v>100</v>
      </c>
      <c r="M61">
        <v>0</v>
      </c>
      <c r="N61">
        <v>0</v>
      </c>
      <c r="O61" s="11">
        <f t="shared" si="5"/>
        <v>0</v>
      </c>
      <c r="P61">
        <v>0</v>
      </c>
      <c r="Q61" s="25">
        <f t="shared" si="6"/>
        <v>0</v>
      </c>
      <c r="R61" s="27">
        <f t="shared" si="7"/>
        <v>0</v>
      </c>
      <c r="S61" s="27">
        <f t="shared" si="8"/>
        <v>0</v>
      </c>
      <c r="T61" s="27">
        <f t="shared" si="9"/>
        <v>0</v>
      </c>
      <c r="U61" s="27">
        <f t="shared" si="10"/>
        <v>0</v>
      </c>
      <c r="V61" s="27">
        <f t="shared" si="11"/>
        <v>0</v>
      </c>
      <c r="W61" s="26"/>
      <c r="X61" s="19"/>
      <c r="Y61" s="19"/>
      <c r="AA61">
        <v>0</v>
      </c>
      <c r="AB61" s="11">
        <v>0</v>
      </c>
      <c r="AC61">
        <v>0</v>
      </c>
      <c r="AD61">
        <v>0</v>
      </c>
      <c r="AE61" s="27">
        <f t="shared" si="12"/>
        <v>0</v>
      </c>
      <c r="AF61" s="27">
        <f t="shared" si="13"/>
        <v>0</v>
      </c>
      <c r="AG61" s="27">
        <f t="shared" si="14"/>
        <v>0</v>
      </c>
      <c r="AH61" s="27">
        <f t="shared" si="15"/>
        <v>0</v>
      </c>
    </row>
    <row r="62" spans="1:34" ht="14.5" x14ac:dyDescent="0.35">
      <c r="A62" s="33" t="s">
        <v>127</v>
      </c>
      <c r="B62" s="33" t="s">
        <v>1197</v>
      </c>
      <c r="C62" s="38" t="s">
        <v>53</v>
      </c>
      <c r="D62">
        <v>1.4610000000000001</v>
      </c>
      <c r="E62">
        <v>0</v>
      </c>
      <c r="F62">
        <v>0</v>
      </c>
      <c r="G62">
        <v>0</v>
      </c>
      <c r="H62" s="25">
        <f t="shared" si="0"/>
        <v>1.4610000000000001</v>
      </c>
      <c r="I62" s="27">
        <f t="shared" si="1"/>
        <v>0</v>
      </c>
      <c r="J62" s="27">
        <f t="shared" si="2"/>
        <v>0</v>
      </c>
      <c r="K62" s="27">
        <f t="shared" si="3"/>
        <v>0</v>
      </c>
      <c r="L62" s="27">
        <f t="shared" si="4"/>
        <v>100</v>
      </c>
      <c r="M62">
        <v>0</v>
      </c>
      <c r="N62">
        <v>0</v>
      </c>
      <c r="O62" s="11">
        <f t="shared" si="5"/>
        <v>0</v>
      </c>
      <c r="P62">
        <v>0</v>
      </c>
      <c r="Q62" s="25">
        <f t="shared" si="6"/>
        <v>0</v>
      </c>
      <c r="R62" s="27">
        <f t="shared" si="7"/>
        <v>0</v>
      </c>
      <c r="S62" s="27">
        <f t="shared" si="8"/>
        <v>0</v>
      </c>
      <c r="T62" s="27">
        <f t="shared" si="9"/>
        <v>0</v>
      </c>
      <c r="U62" s="27">
        <f t="shared" si="10"/>
        <v>0</v>
      </c>
      <c r="V62" s="27">
        <f t="shared" si="11"/>
        <v>0</v>
      </c>
      <c r="W62" s="26"/>
      <c r="X62" s="19"/>
      <c r="Y62" s="19"/>
      <c r="AA62">
        <v>0</v>
      </c>
      <c r="AB62" s="11">
        <v>0</v>
      </c>
      <c r="AC62">
        <v>0</v>
      </c>
      <c r="AD62">
        <v>0</v>
      </c>
      <c r="AE62" s="27">
        <f t="shared" si="12"/>
        <v>0</v>
      </c>
      <c r="AF62" s="27">
        <f t="shared" si="13"/>
        <v>0</v>
      </c>
      <c r="AG62" s="27">
        <f t="shared" si="14"/>
        <v>0</v>
      </c>
      <c r="AH62" s="27">
        <f t="shared" si="15"/>
        <v>0</v>
      </c>
    </row>
    <row r="63" spans="1:34" ht="14.5" x14ac:dyDescent="0.35">
      <c r="A63" s="33" t="s">
        <v>128</v>
      </c>
      <c r="B63" s="33" t="s">
        <v>1198</v>
      </c>
      <c r="C63" s="38" t="s">
        <v>53</v>
      </c>
      <c r="D63">
        <v>1.4650000000000001</v>
      </c>
      <c r="E63">
        <v>0</v>
      </c>
      <c r="F63">
        <v>0</v>
      </c>
      <c r="G63">
        <v>0</v>
      </c>
      <c r="H63" s="25">
        <f t="shared" si="0"/>
        <v>1.4650000000000001</v>
      </c>
      <c r="I63" s="27">
        <f t="shared" si="1"/>
        <v>0</v>
      </c>
      <c r="J63" s="27">
        <f t="shared" si="2"/>
        <v>0</v>
      </c>
      <c r="K63" s="27">
        <f t="shared" si="3"/>
        <v>0</v>
      </c>
      <c r="L63" s="27">
        <f t="shared" si="4"/>
        <v>100</v>
      </c>
      <c r="M63">
        <v>0</v>
      </c>
      <c r="N63">
        <v>0</v>
      </c>
      <c r="O63" s="11">
        <f t="shared" si="5"/>
        <v>0</v>
      </c>
      <c r="P63">
        <v>0</v>
      </c>
      <c r="Q63" s="25">
        <f t="shared" si="6"/>
        <v>0</v>
      </c>
      <c r="R63" s="27">
        <f t="shared" si="7"/>
        <v>0</v>
      </c>
      <c r="S63" s="27">
        <f t="shared" si="8"/>
        <v>0</v>
      </c>
      <c r="T63" s="27">
        <f t="shared" si="9"/>
        <v>0</v>
      </c>
      <c r="U63" s="27">
        <f t="shared" si="10"/>
        <v>0</v>
      </c>
      <c r="V63" s="27">
        <f t="shared" si="11"/>
        <v>0</v>
      </c>
      <c r="W63" s="26"/>
      <c r="X63" s="19"/>
      <c r="Y63" s="19"/>
      <c r="AA63">
        <v>0</v>
      </c>
      <c r="AB63" s="11">
        <v>0</v>
      </c>
      <c r="AC63">
        <v>0</v>
      </c>
      <c r="AD63">
        <v>0</v>
      </c>
      <c r="AE63" s="27">
        <f t="shared" si="12"/>
        <v>0</v>
      </c>
      <c r="AF63" s="27">
        <f t="shared" si="13"/>
        <v>0</v>
      </c>
      <c r="AG63" s="27">
        <f t="shared" si="14"/>
        <v>0</v>
      </c>
      <c r="AH63" s="27">
        <f t="shared" si="15"/>
        <v>0</v>
      </c>
    </row>
    <row r="64" spans="1:34" ht="14.5" x14ac:dyDescent="0.35">
      <c r="A64" s="33" t="s">
        <v>129</v>
      </c>
      <c r="B64" s="33" t="s">
        <v>1199</v>
      </c>
      <c r="C64" s="38" t="s">
        <v>53</v>
      </c>
      <c r="D64">
        <v>1.516</v>
      </c>
      <c r="E64">
        <v>0.19600000000000001</v>
      </c>
      <c r="F64">
        <v>0</v>
      </c>
      <c r="G64">
        <v>1.6E-2</v>
      </c>
      <c r="H64" s="25">
        <f t="shared" si="0"/>
        <v>1.304</v>
      </c>
      <c r="I64" s="27">
        <f t="shared" si="1"/>
        <v>12.928759894459102</v>
      </c>
      <c r="J64" s="27">
        <f t="shared" si="2"/>
        <v>0</v>
      </c>
      <c r="K64" s="27">
        <f t="shared" si="3"/>
        <v>1.0554089709762533</v>
      </c>
      <c r="L64" s="27">
        <f t="shared" si="4"/>
        <v>86.01583113456465</v>
      </c>
      <c r="M64">
        <v>3.1E-2</v>
      </c>
      <c r="N64">
        <v>1.2E-2</v>
      </c>
      <c r="O64" s="11">
        <f t="shared" si="5"/>
        <v>4.2999999999999997E-2</v>
      </c>
      <c r="P64">
        <v>0.14499999999999999</v>
      </c>
      <c r="Q64" s="25">
        <f t="shared" si="6"/>
        <v>0.188</v>
      </c>
      <c r="R64" s="27">
        <f t="shared" si="7"/>
        <v>2.0448548812664908</v>
      </c>
      <c r="S64" s="27">
        <f t="shared" si="8"/>
        <v>0.79155672823219003</v>
      </c>
      <c r="T64" s="27">
        <f t="shared" si="9"/>
        <v>2.8364116094986804</v>
      </c>
      <c r="U64" s="27">
        <f t="shared" si="10"/>
        <v>9.5646437994722948</v>
      </c>
      <c r="V64" s="27">
        <f t="shared" si="11"/>
        <v>12.401055408970976</v>
      </c>
      <c r="W64" s="26"/>
      <c r="X64" s="19"/>
      <c r="Y64" s="19"/>
      <c r="AA64">
        <v>0.17399999999999999</v>
      </c>
      <c r="AB64" s="11">
        <v>2.1999999999999999E-2</v>
      </c>
      <c r="AC64">
        <v>0</v>
      </c>
      <c r="AD64">
        <v>0</v>
      </c>
      <c r="AE64" s="27">
        <f t="shared" si="12"/>
        <v>11.477572559366754</v>
      </c>
      <c r="AF64" s="27">
        <f t="shared" si="13"/>
        <v>1.4511873350923481</v>
      </c>
      <c r="AG64" s="27">
        <f t="shared" si="14"/>
        <v>0</v>
      </c>
      <c r="AH64" s="27">
        <f t="shared" si="15"/>
        <v>0</v>
      </c>
    </row>
    <row r="65" spans="1:34" ht="14.5" x14ac:dyDescent="0.35">
      <c r="A65" s="33" t="s">
        <v>130</v>
      </c>
      <c r="B65" s="33" t="s">
        <v>1200</v>
      </c>
      <c r="C65" s="38" t="s">
        <v>53</v>
      </c>
      <c r="D65">
        <v>3.2650000000000001</v>
      </c>
      <c r="E65">
        <v>0.23699999999999999</v>
      </c>
      <c r="F65">
        <v>0</v>
      </c>
      <c r="G65">
        <v>2.4E-2</v>
      </c>
      <c r="H65" s="25">
        <f t="shared" si="0"/>
        <v>3.004</v>
      </c>
      <c r="I65" s="27">
        <f t="shared" si="1"/>
        <v>7.2588055130168447</v>
      </c>
      <c r="J65" s="27">
        <f t="shared" si="2"/>
        <v>0</v>
      </c>
      <c r="K65" s="27">
        <f t="shared" si="3"/>
        <v>0.73506891271056662</v>
      </c>
      <c r="L65" s="27">
        <f t="shared" si="4"/>
        <v>92.006125574272573</v>
      </c>
      <c r="M65">
        <v>0.11899999999999999</v>
      </c>
      <c r="N65">
        <v>9.4E-2</v>
      </c>
      <c r="O65" s="11">
        <f t="shared" si="5"/>
        <v>0.21299999999999999</v>
      </c>
      <c r="P65">
        <v>0.29199999999999998</v>
      </c>
      <c r="Q65" s="25">
        <f t="shared" si="6"/>
        <v>0.505</v>
      </c>
      <c r="R65" s="27">
        <f t="shared" si="7"/>
        <v>3.6447166921898928</v>
      </c>
      <c r="S65" s="27">
        <f t="shared" si="8"/>
        <v>2.8790199081163861</v>
      </c>
      <c r="T65" s="27">
        <f t="shared" si="9"/>
        <v>6.523736600306278</v>
      </c>
      <c r="U65" s="27">
        <f t="shared" si="10"/>
        <v>8.943338437978559</v>
      </c>
      <c r="V65" s="27">
        <f t="shared" si="11"/>
        <v>15.46707503828484</v>
      </c>
      <c r="W65" s="26"/>
      <c r="X65" s="19"/>
      <c r="Y65" s="19"/>
      <c r="AA65">
        <v>0.23300000000000001</v>
      </c>
      <c r="AB65" s="11">
        <v>2.8000000000000001E-2</v>
      </c>
      <c r="AC65">
        <v>0</v>
      </c>
      <c r="AD65">
        <v>0</v>
      </c>
      <c r="AE65" s="27">
        <f t="shared" si="12"/>
        <v>7.1362940275650848</v>
      </c>
      <c r="AF65" s="27">
        <f t="shared" si="13"/>
        <v>0.85758039816232778</v>
      </c>
      <c r="AG65" s="27">
        <f t="shared" si="14"/>
        <v>0</v>
      </c>
      <c r="AH65" s="27">
        <f t="shared" si="15"/>
        <v>0</v>
      </c>
    </row>
    <row r="66" spans="1:34" ht="14.5" x14ac:dyDescent="0.35">
      <c r="A66" s="33" t="s">
        <v>131</v>
      </c>
      <c r="B66" s="33" t="s">
        <v>1201</v>
      </c>
      <c r="C66" s="38" t="s">
        <v>53</v>
      </c>
      <c r="D66">
        <v>0.374</v>
      </c>
      <c r="E66">
        <v>0</v>
      </c>
      <c r="F66">
        <v>0</v>
      </c>
      <c r="G66">
        <v>0</v>
      </c>
      <c r="H66" s="25">
        <f t="shared" si="0"/>
        <v>0.374</v>
      </c>
      <c r="I66" s="27">
        <f t="shared" si="1"/>
        <v>0</v>
      </c>
      <c r="J66" s="27">
        <f t="shared" si="2"/>
        <v>0</v>
      </c>
      <c r="K66" s="27">
        <f t="shared" si="3"/>
        <v>0</v>
      </c>
      <c r="L66" s="27">
        <f t="shared" si="4"/>
        <v>100</v>
      </c>
      <c r="M66">
        <v>0</v>
      </c>
      <c r="N66">
        <v>0</v>
      </c>
      <c r="O66" s="11">
        <f t="shared" si="5"/>
        <v>0</v>
      </c>
      <c r="P66">
        <v>0</v>
      </c>
      <c r="Q66" s="25">
        <f t="shared" si="6"/>
        <v>0</v>
      </c>
      <c r="R66" s="27">
        <f t="shared" si="7"/>
        <v>0</v>
      </c>
      <c r="S66" s="27">
        <f t="shared" si="8"/>
        <v>0</v>
      </c>
      <c r="T66" s="27">
        <f t="shared" si="9"/>
        <v>0</v>
      </c>
      <c r="U66" s="27">
        <f t="shared" si="10"/>
        <v>0</v>
      </c>
      <c r="V66" s="27">
        <f t="shared" si="11"/>
        <v>0</v>
      </c>
      <c r="W66" s="26"/>
      <c r="X66" s="19"/>
      <c r="Y66" s="19"/>
      <c r="AA66">
        <v>0</v>
      </c>
      <c r="AB66" s="11">
        <v>0</v>
      </c>
      <c r="AC66">
        <v>0</v>
      </c>
      <c r="AD66">
        <v>0</v>
      </c>
      <c r="AE66" s="27">
        <f t="shared" si="12"/>
        <v>0</v>
      </c>
      <c r="AF66" s="27">
        <f t="shared" si="13"/>
        <v>0</v>
      </c>
      <c r="AG66" s="27">
        <f t="shared" si="14"/>
        <v>0</v>
      </c>
      <c r="AH66" s="27">
        <f t="shared" si="15"/>
        <v>0</v>
      </c>
    </row>
    <row r="67" spans="1:34" ht="14.5" x14ac:dyDescent="0.35">
      <c r="A67" s="33" t="s">
        <v>132</v>
      </c>
      <c r="B67" s="33" t="s">
        <v>1199</v>
      </c>
      <c r="C67" s="38" t="s">
        <v>53</v>
      </c>
      <c r="D67">
        <v>1.3029999999999999</v>
      </c>
      <c r="E67">
        <v>0</v>
      </c>
      <c r="F67">
        <v>0</v>
      </c>
      <c r="G67">
        <v>0</v>
      </c>
      <c r="H67" s="25">
        <f t="shared" ref="H67:H130" si="16">D67-E67-F67-G67</f>
        <v>1.3029999999999999</v>
      </c>
      <c r="I67" s="27">
        <f t="shared" ref="I67:I130" si="17">E67/D67*100</f>
        <v>0</v>
      </c>
      <c r="J67" s="27">
        <f t="shared" ref="J67:J130" si="18">F67/D67*100</f>
        <v>0</v>
      </c>
      <c r="K67" s="27">
        <f t="shared" ref="K67:K130" si="19">G67/D67*100</f>
        <v>0</v>
      </c>
      <c r="L67" s="27">
        <f t="shared" ref="L67:L130" si="20">H67/D67*100</f>
        <v>100</v>
      </c>
      <c r="M67">
        <v>1.4999999999999999E-2</v>
      </c>
      <c r="N67">
        <v>7.0000000000000001E-3</v>
      </c>
      <c r="O67" s="11">
        <f t="shared" ref="O67:O130" si="21">M67+N67</f>
        <v>2.1999999999999999E-2</v>
      </c>
      <c r="P67">
        <v>4.7E-2</v>
      </c>
      <c r="Q67" s="25">
        <f t="shared" ref="Q67:Q130" si="22">O67+P67</f>
        <v>6.9000000000000006E-2</v>
      </c>
      <c r="R67" s="27">
        <f t="shared" ref="R67:R130" si="23">M67/D67*100</f>
        <v>1.1511895625479662</v>
      </c>
      <c r="S67" s="27">
        <f t="shared" ref="S67:S130" si="24">N67/D67*100</f>
        <v>0.53722179585571761</v>
      </c>
      <c r="T67" s="27">
        <f t="shared" ref="T67:T130" si="25">O67/D67*100</f>
        <v>1.6884113584036839</v>
      </c>
      <c r="U67" s="27">
        <f t="shared" ref="U67:U130" si="26">P67/D67*100</f>
        <v>3.6070606293169614</v>
      </c>
      <c r="V67" s="27">
        <f t="shared" ref="V67:V130" si="27">Q67/D67*100</f>
        <v>5.2954719877206449</v>
      </c>
      <c r="W67" s="26"/>
      <c r="X67" s="19"/>
      <c r="Y67" s="19"/>
      <c r="AA67">
        <v>0</v>
      </c>
      <c r="AB67" s="11">
        <v>0</v>
      </c>
      <c r="AC67">
        <v>0</v>
      </c>
      <c r="AD67">
        <v>0</v>
      </c>
      <c r="AE67" s="27">
        <f t="shared" ref="AE67:AE130" si="28">(AA67/D67)*100</f>
        <v>0</v>
      </c>
      <c r="AF67" s="27">
        <f t="shared" ref="AF67:AF130" si="29">(AB67/D67)*100</f>
        <v>0</v>
      </c>
      <c r="AG67" s="27">
        <f t="shared" ref="AG67:AG130" si="30">(AC67/D67)*100</f>
        <v>0</v>
      </c>
      <c r="AH67" s="27">
        <f t="shared" ref="AH67:AH130" si="31">(AD67/D67)*100</f>
        <v>0</v>
      </c>
    </row>
    <row r="68" spans="1:34" ht="14.5" x14ac:dyDescent="0.35">
      <c r="A68" s="33" t="s">
        <v>133</v>
      </c>
      <c r="B68" s="33" t="s">
        <v>1202</v>
      </c>
      <c r="C68" s="38" t="s">
        <v>53</v>
      </c>
      <c r="D68">
        <v>3.4369999999999998</v>
      </c>
      <c r="E68">
        <v>0</v>
      </c>
      <c r="F68">
        <v>0</v>
      </c>
      <c r="G68">
        <v>0</v>
      </c>
      <c r="H68" s="25">
        <f t="shared" si="16"/>
        <v>3.4369999999999998</v>
      </c>
      <c r="I68" s="27">
        <f t="shared" si="17"/>
        <v>0</v>
      </c>
      <c r="J68" s="27">
        <f t="shared" si="18"/>
        <v>0</v>
      </c>
      <c r="K68" s="27">
        <f t="shared" si="19"/>
        <v>0</v>
      </c>
      <c r="L68" s="27">
        <f t="shared" si="20"/>
        <v>100</v>
      </c>
      <c r="M68">
        <v>0</v>
      </c>
      <c r="N68">
        <v>0</v>
      </c>
      <c r="O68" s="11">
        <f t="shared" si="21"/>
        <v>0</v>
      </c>
      <c r="P68">
        <v>0</v>
      </c>
      <c r="Q68" s="25">
        <f t="shared" si="22"/>
        <v>0</v>
      </c>
      <c r="R68" s="27">
        <f t="shared" si="23"/>
        <v>0</v>
      </c>
      <c r="S68" s="27">
        <f t="shared" si="24"/>
        <v>0</v>
      </c>
      <c r="T68" s="27">
        <f t="shared" si="25"/>
        <v>0</v>
      </c>
      <c r="U68" s="27">
        <f t="shared" si="26"/>
        <v>0</v>
      </c>
      <c r="V68" s="27">
        <f t="shared" si="27"/>
        <v>0</v>
      </c>
      <c r="W68" s="26"/>
      <c r="X68" s="19"/>
      <c r="Y68" s="19"/>
      <c r="AA68">
        <v>0</v>
      </c>
      <c r="AB68" s="11">
        <v>0</v>
      </c>
      <c r="AC68">
        <v>0</v>
      </c>
      <c r="AD68">
        <v>0</v>
      </c>
      <c r="AE68" s="27">
        <f t="shared" si="28"/>
        <v>0</v>
      </c>
      <c r="AF68" s="27">
        <f t="shared" si="29"/>
        <v>0</v>
      </c>
      <c r="AG68" s="27">
        <f t="shared" si="30"/>
        <v>0</v>
      </c>
      <c r="AH68" s="27">
        <f t="shared" si="31"/>
        <v>0</v>
      </c>
    </row>
    <row r="69" spans="1:34" ht="14.5" x14ac:dyDescent="0.35">
      <c r="A69" s="33" t="s">
        <v>134</v>
      </c>
      <c r="B69" s="33" t="s">
        <v>1199</v>
      </c>
      <c r="C69" s="38" t="s">
        <v>53</v>
      </c>
      <c r="D69">
        <v>3.1709999999999998</v>
      </c>
      <c r="E69">
        <v>0</v>
      </c>
      <c r="F69">
        <v>0</v>
      </c>
      <c r="G69">
        <v>0</v>
      </c>
      <c r="H69" s="25">
        <f t="shared" si="16"/>
        <v>3.1709999999999998</v>
      </c>
      <c r="I69" s="27">
        <f t="shared" si="17"/>
        <v>0</v>
      </c>
      <c r="J69" s="27">
        <f t="shared" si="18"/>
        <v>0</v>
      </c>
      <c r="K69" s="27">
        <f t="shared" si="19"/>
        <v>0</v>
      </c>
      <c r="L69" s="27">
        <f t="shared" si="20"/>
        <v>100</v>
      </c>
      <c r="M69">
        <v>0</v>
      </c>
      <c r="N69">
        <v>0</v>
      </c>
      <c r="O69" s="11">
        <f t="shared" si="21"/>
        <v>0</v>
      </c>
      <c r="P69">
        <v>0</v>
      </c>
      <c r="Q69" s="25">
        <f t="shared" si="22"/>
        <v>0</v>
      </c>
      <c r="R69" s="27">
        <f t="shared" si="23"/>
        <v>0</v>
      </c>
      <c r="S69" s="27">
        <f t="shared" si="24"/>
        <v>0</v>
      </c>
      <c r="T69" s="27">
        <f t="shared" si="25"/>
        <v>0</v>
      </c>
      <c r="U69" s="27">
        <f t="shared" si="26"/>
        <v>0</v>
      </c>
      <c r="V69" s="27">
        <f t="shared" si="27"/>
        <v>0</v>
      </c>
      <c r="W69" s="26"/>
      <c r="X69" s="19"/>
      <c r="Y69" s="19"/>
      <c r="AA69">
        <v>0</v>
      </c>
      <c r="AB69" s="11">
        <v>0</v>
      </c>
      <c r="AC69">
        <v>0</v>
      </c>
      <c r="AD69">
        <v>0</v>
      </c>
      <c r="AE69" s="27">
        <f t="shared" si="28"/>
        <v>0</v>
      </c>
      <c r="AF69" s="27">
        <f t="shared" si="29"/>
        <v>0</v>
      </c>
      <c r="AG69" s="27">
        <f t="shared" si="30"/>
        <v>0</v>
      </c>
      <c r="AH69" s="27">
        <f t="shared" si="31"/>
        <v>0</v>
      </c>
    </row>
    <row r="70" spans="1:34" ht="14.5" x14ac:dyDescent="0.35">
      <c r="A70" s="33" t="s">
        <v>135</v>
      </c>
      <c r="B70" s="33" t="s">
        <v>1203</v>
      </c>
      <c r="C70" s="38" t="s">
        <v>53</v>
      </c>
      <c r="D70">
        <v>0.17399999999999999</v>
      </c>
      <c r="E70">
        <v>0</v>
      </c>
      <c r="F70">
        <v>0</v>
      </c>
      <c r="G70">
        <v>0</v>
      </c>
      <c r="H70" s="25">
        <f t="shared" si="16"/>
        <v>0.17399999999999999</v>
      </c>
      <c r="I70" s="27">
        <f t="shared" si="17"/>
        <v>0</v>
      </c>
      <c r="J70" s="27">
        <f t="shared" si="18"/>
        <v>0</v>
      </c>
      <c r="K70" s="27">
        <f t="shared" si="19"/>
        <v>0</v>
      </c>
      <c r="L70" s="27">
        <f t="shared" si="20"/>
        <v>100</v>
      </c>
      <c r="M70">
        <v>0</v>
      </c>
      <c r="N70">
        <v>0</v>
      </c>
      <c r="O70" s="11">
        <f t="shared" si="21"/>
        <v>0</v>
      </c>
      <c r="P70">
        <v>0</v>
      </c>
      <c r="Q70" s="25">
        <f t="shared" si="22"/>
        <v>0</v>
      </c>
      <c r="R70" s="27">
        <f t="shared" si="23"/>
        <v>0</v>
      </c>
      <c r="S70" s="27">
        <f t="shared" si="24"/>
        <v>0</v>
      </c>
      <c r="T70" s="27">
        <f t="shared" si="25"/>
        <v>0</v>
      </c>
      <c r="U70" s="27">
        <f t="shared" si="26"/>
        <v>0</v>
      </c>
      <c r="V70" s="27">
        <f t="shared" si="27"/>
        <v>0</v>
      </c>
      <c r="W70" s="26"/>
      <c r="X70" s="19"/>
      <c r="Y70" s="19"/>
      <c r="AA70">
        <v>0</v>
      </c>
      <c r="AB70" s="11">
        <v>0</v>
      </c>
      <c r="AC70">
        <v>0</v>
      </c>
      <c r="AD70">
        <v>0</v>
      </c>
      <c r="AE70" s="27">
        <f t="shared" si="28"/>
        <v>0</v>
      </c>
      <c r="AF70" s="27">
        <f t="shared" si="29"/>
        <v>0</v>
      </c>
      <c r="AG70" s="27">
        <f t="shared" si="30"/>
        <v>0</v>
      </c>
      <c r="AH70" s="27">
        <f t="shared" si="31"/>
        <v>0</v>
      </c>
    </row>
    <row r="71" spans="1:34" ht="14.5" x14ac:dyDescent="0.35">
      <c r="A71" s="33" t="s">
        <v>136</v>
      </c>
      <c r="B71" s="33" t="s">
        <v>1204</v>
      </c>
      <c r="C71" s="38" t="s">
        <v>53</v>
      </c>
      <c r="D71">
        <v>1.042</v>
      </c>
      <c r="E71">
        <v>0</v>
      </c>
      <c r="F71">
        <v>0</v>
      </c>
      <c r="G71">
        <v>0</v>
      </c>
      <c r="H71" s="25">
        <f t="shared" si="16"/>
        <v>1.042</v>
      </c>
      <c r="I71" s="27">
        <f t="shared" si="17"/>
        <v>0</v>
      </c>
      <c r="J71" s="27">
        <f t="shared" si="18"/>
        <v>0</v>
      </c>
      <c r="K71" s="27">
        <f t="shared" si="19"/>
        <v>0</v>
      </c>
      <c r="L71" s="27">
        <f t="shared" si="20"/>
        <v>100</v>
      </c>
      <c r="M71">
        <v>0</v>
      </c>
      <c r="N71">
        <v>0</v>
      </c>
      <c r="O71" s="11">
        <f t="shared" si="21"/>
        <v>0</v>
      </c>
      <c r="P71">
        <v>0</v>
      </c>
      <c r="Q71" s="25">
        <f t="shared" si="22"/>
        <v>0</v>
      </c>
      <c r="R71" s="27">
        <f t="shared" si="23"/>
        <v>0</v>
      </c>
      <c r="S71" s="27">
        <f t="shared" si="24"/>
        <v>0</v>
      </c>
      <c r="T71" s="27">
        <f t="shared" si="25"/>
        <v>0</v>
      </c>
      <c r="U71" s="27">
        <f t="shared" si="26"/>
        <v>0</v>
      </c>
      <c r="V71" s="27">
        <f t="shared" si="27"/>
        <v>0</v>
      </c>
      <c r="W71" s="26"/>
      <c r="X71" s="19"/>
      <c r="Y71" s="19"/>
      <c r="AA71">
        <v>0</v>
      </c>
      <c r="AB71" s="11">
        <v>0</v>
      </c>
      <c r="AC71">
        <v>0</v>
      </c>
      <c r="AD71">
        <v>0</v>
      </c>
      <c r="AE71" s="27">
        <f t="shared" si="28"/>
        <v>0</v>
      </c>
      <c r="AF71" s="27">
        <f t="shared" si="29"/>
        <v>0</v>
      </c>
      <c r="AG71" s="27">
        <f t="shared" si="30"/>
        <v>0</v>
      </c>
      <c r="AH71" s="27">
        <f t="shared" si="31"/>
        <v>0</v>
      </c>
    </row>
    <row r="72" spans="1:34" ht="14.5" x14ac:dyDescent="0.35">
      <c r="A72" s="33" t="s">
        <v>137</v>
      </c>
      <c r="B72" s="33" t="s">
        <v>1205</v>
      </c>
      <c r="C72" s="38" t="s">
        <v>53</v>
      </c>
      <c r="D72">
        <v>2.968</v>
      </c>
      <c r="E72">
        <v>0.46700000000000003</v>
      </c>
      <c r="F72">
        <v>9.9000000000000005E-2</v>
      </c>
      <c r="G72">
        <v>0.26400000000000001</v>
      </c>
      <c r="H72" s="25">
        <f t="shared" si="16"/>
        <v>2.1379999999999999</v>
      </c>
      <c r="I72" s="27">
        <f t="shared" si="17"/>
        <v>15.734501347708896</v>
      </c>
      <c r="J72" s="27">
        <f t="shared" si="18"/>
        <v>3.3355795148247975</v>
      </c>
      <c r="K72" s="27">
        <f t="shared" si="19"/>
        <v>8.8948787061994619</v>
      </c>
      <c r="L72" s="27">
        <f t="shared" si="20"/>
        <v>72.035040431266836</v>
      </c>
      <c r="M72">
        <v>0</v>
      </c>
      <c r="N72">
        <v>1.4E-2</v>
      </c>
      <c r="O72" s="11">
        <f t="shared" si="21"/>
        <v>1.4E-2</v>
      </c>
      <c r="P72">
        <v>0.156</v>
      </c>
      <c r="Q72" s="25">
        <f t="shared" si="22"/>
        <v>0.17</v>
      </c>
      <c r="R72" s="27">
        <f t="shared" si="23"/>
        <v>0</v>
      </c>
      <c r="S72" s="27">
        <f t="shared" si="24"/>
        <v>0.47169811320754718</v>
      </c>
      <c r="T72" s="27">
        <f t="shared" si="25"/>
        <v>0.47169811320754718</v>
      </c>
      <c r="U72" s="27">
        <f t="shared" si="26"/>
        <v>5.2560646900269541</v>
      </c>
      <c r="V72" s="27">
        <f t="shared" si="27"/>
        <v>5.7277628032345023</v>
      </c>
      <c r="W72" s="26"/>
      <c r="X72" s="19"/>
      <c r="Y72" s="19"/>
      <c r="AA72">
        <v>0.56599999999999995</v>
      </c>
      <c r="AB72" s="11">
        <v>0.26400000000000001</v>
      </c>
      <c r="AC72">
        <v>0</v>
      </c>
      <c r="AD72">
        <v>0</v>
      </c>
      <c r="AE72" s="27">
        <f t="shared" si="28"/>
        <v>19.070080862533693</v>
      </c>
      <c r="AF72" s="27">
        <f t="shared" si="29"/>
        <v>8.8948787061994619</v>
      </c>
      <c r="AG72" s="27">
        <f t="shared" si="30"/>
        <v>0</v>
      </c>
      <c r="AH72" s="27">
        <f t="shared" si="31"/>
        <v>0</v>
      </c>
    </row>
    <row r="73" spans="1:34" ht="14.5" x14ac:dyDescent="0.35">
      <c r="A73" s="33" t="s">
        <v>138</v>
      </c>
      <c r="B73" s="33" t="s">
        <v>1206</v>
      </c>
      <c r="C73" s="38" t="s">
        <v>53</v>
      </c>
      <c r="D73">
        <v>2.1909999999999998</v>
      </c>
      <c r="E73">
        <v>0</v>
      </c>
      <c r="F73">
        <v>0</v>
      </c>
      <c r="G73">
        <v>1.4E-2</v>
      </c>
      <c r="H73" s="25">
        <f t="shared" si="16"/>
        <v>2.177</v>
      </c>
      <c r="I73" s="27">
        <f t="shared" si="17"/>
        <v>0</v>
      </c>
      <c r="J73" s="27">
        <f t="shared" si="18"/>
        <v>0</v>
      </c>
      <c r="K73" s="27">
        <f t="shared" si="19"/>
        <v>0.63897763578274769</v>
      </c>
      <c r="L73" s="27">
        <f t="shared" si="20"/>
        <v>99.361022364217263</v>
      </c>
      <c r="M73">
        <v>0</v>
      </c>
      <c r="N73">
        <v>0</v>
      </c>
      <c r="O73" s="11">
        <f t="shared" si="21"/>
        <v>0</v>
      </c>
      <c r="P73">
        <v>0</v>
      </c>
      <c r="Q73" s="25">
        <f t="shared" si="22"/>
        <v>0</v>
      </c>
      <c r="R73" s="27">
        <f t="shared" si="23"/>
        <v>0</v>
      </c>
      <c r="S73" s="27">
        <f t="shared" si="24"/>
        <v>0</v>
      </c>
      <c r="T73" s="27">
        <f t="shared" si="25"/>
        <v>0</v>
      </c>
      <c r="U73" s="27">
        <f t="shared" si="26"/>
        <v>0</v>
      </c>
      <c r="V73" s="27">
        <f t="shared" si="27"/>
        <v>0</v>
      </c>
      <c r="W73" s="26"/>
      <c r="X73" s="19"/>
      <c r="Y73" s="19"/>
      <c r="AA73">
        <v>0</v>
      </c>
      <c r="AB73" s="11">
        <v>1.4E-2</v>
      </c>
      <c r="AC73">
        <v>0</v>
      </c>
      <c r="AD73">
        <v>0</v>
      </c>
      <c r="AE73" s="27">
        <f t="shared" si="28"/>
        <v>0</v>
      </c>
      <c r="AF73" s="27">
        <f t="shared" si="29"/>
        <v>0.63897763578274769</v>
      </c>
      <c r="AG73" s="27">
        <f t="shared" si="30"/>
        <v>0</v>
      </c>
      <c r="AH73" s="27">
        <f t="shared" si="31"/>
        <v>0</v>
      </c>
    </row>
    <row r="74" spans="1:34" ht="14.5" x14ac:dyDescent="0.35">
      <c r="A74" s="33" t="s">
        <v>139</v>
      </c>
      <c r="B74" s="33" t="s">
        <v>1207</v>
      </c>
      <c r="C74" s="38" t="s">
        <v>53</v>
      </c>
      <c r="D74">
        <v>2.319</v>
      </c>
      <c r="E74">
        <v>0.26200000000000001</v>
      </c>
      <c r="F74">
        <v>1E-3</v>
      </c>
      <c r="G74">
        <v>1.7000000000000001E-2</v>
      </c>
      <c r="H74" s="25">
        <f t="shared" si="16"/>
        <v>2.0390000000000001</v>
      </c>
      <c r="I74" s="27">
        <f t="shared" si="17"/>
        <v>11.297973264338077</v>
      </c>
      <c r="J74" s="27">
        <f t="shared" si="18"/>
        <v>4.3122035360068998E-2</v>
      </c>
      <c r="K74" s="27">
        <f t="shared" si="19"/>
        <v>0.73307460112117306</v>
      </c>
      <c r="L74" s="27">
        <f t="shared" si="20"/>
        <v>87.925830099180686</v>
      </c>
      <c r="M74">
        <v>4.1000000000000002E-2</v>
      </c>
      <c r="N74">
        <v>4.3999999999999997E-2</v>
      </c>
      <c r="O74" s="11">
        <f t="shared" si="21"/>
        <v>8.4999999999999992E-2</v>
      </c>
      <c r="P74">
        <v>0.187</v>
      </c>
      <c r="Q74" s="25">
        <f t="shared" si="22"/>
        <v>0.27200000000000002</v>
      </c>
      <c r="R74" s="27">
        <f t="shared" si="23"/>
        <v>1.768003449762829</v>
      </c>
      <c r="S74" s="27">
        <f t="shared" si="24"/>
        <v>1.8973695558430357</v>
      </c>
      <c r="T74" s="27">
        <f t="shared" si="25"/>
        <v>3.6653730056058644</v>
      </c>
      <c r="U74" s="27">
        <f t="shared" si="26"/>
        <v>8.0638206123329024</v>
      </c>
      <c r="V74" s="27">
        <f t="shared" si="27"/>
        <v>11.729193617938769</v>
      </c>
      <c r="W74" s="26"/>
      <c r="X74" s="19"/>
      <c r="Y74" s="19"/>
      <c r="AA74">
        <v>0.24399999999999999</v>
      </c>
      <c r="AB74" s="11">
        <v>2.1999999999999999E-2</v>
      </c>
      <c r="AC74">
        <v>0</v>
      </c>
      <c r="AD74">
        <v>0</v>
      </c>
      <c r="AE74" s="27">
        <f t="shared" si="28"/>
        <v>10.521776627856836</v>
      </c>
      <c r="AF74" s="27">
        <f t="shared" si="29"/>
        <v>0.94868477792151784</v>
      </c>
      <c r="AG74" s="27">
        <f t="shared" si="30"/>
        <v>0</v>
      </c>
      <c r="AH74" s="27">
        <f t="shared" si="31"/>
        <v>0</v>
      </c>
    </row>
    <row r="75" spans="1:34" ht="14.5" x14ac:dyDescent="0.35">
      <c r="A75" s="33" t="s">
        <v>140</v>
      </c>
      <c r="B75" s="33" t="s">
        <v>1208</v>
      </c>
      <c r="C75" s="38" t="s">
        <v>53</v>
      </c>
      <c r="D75">
        <v>1.2889999999999999</v>
      </c>
      <c r="E75">
        <v>4.2999999999999997E-2</v>
      </c>
      <c r="F75">
        <v>0</v>
      </c>
      <c r="G75">
        <v>1.4E-2</v>
      </c>
      <c r="H75" s="25">
        <f t="shared" si="16"/>
        <v>1.232</v>
      </c>
      <c r="I75" s="27">
        <f t="shared" si="17"/>
        <v>3.3359193173002328</v>
      </c>
      <c r="J75" s="27">
        <f t="shared" si="18"/>
        <v>0</v>
      </c>
      <c r="K75" s="27">
        <f t="shared" si="19"/>
        <v>1.0861132660977502</v>
      </c>
      <c r="L75" s="27">
        <f t="shared" si="20"/>
        <v>95.577967416602021</v>
      </c>
      <c r="M75">
        <v>8.0000000000000002E-3</v>
      </c>
      <c r="N75">
        <v>3.0000000000000001E-3</v>
      </c>
      <c r="O75" s="11">
        <f t="shared" si="21"/>
        <v>1.0999999999999999E-2</v>
      </c>
      <c r="P75">
        <v>8.0000000000000002E-3</v>
      </c>
      <c r="Q75" s="25">
        <f t="shared" si="22"/>
        <v>1.9E-2</v>
      </c>
      <c r="R75" s="27">
        <f t="shared" si="23"/>
        <v>0.62063615205585732</v>
      </c>
      <c r="S75" s="27">
        <f t="shared" si="24"/>
        <v>0.23273855702094648</v>
      </c>
      <c r="T75" s="27">
        <f t="shared" si="25"/>
        <v>0.85337470907680368</v>
      </c>
      <c r="U75" s="27">
        <f t="shared" si="26"/>
        <v>0.62063615205585732</v>
      </c>
      <c r="V75" s="27">
        <f t="shared" si="27"/>
        <v>1.474010861132661</v>
      </c>
      <c r="W75" s="26"/>
      <c r="X75" s="19"/>
      <c r="Y75" s="19"/>
      <c r="AA75">
        <v>3.9E-2</v>
      </c>
      <c r="AB75" s="11">
        <v>1.6E-2</v>
      </c>
      <c r="AC75">
        <v>0</v>
      </c>
      <c r="AD75">
        <v>0</v>
      </c>
      <c r="AE75" s="27">
        <f t="shared" si="28"/>
        <v>3.0256012412723043</v>
      </c>
      <c r="AF75" s="27">
        <f t="shared" si="29"/>
        <v>1.2412723041117146</v>
      </c>
      <c r="AG75" s="27">
        <f t="shared" si="30"/>
        <v>0</v>
      </c>
      <c r="AH75" s="27">
        <f t="shared" si="31"/>
        <v>0</v>
      </c>
    </row>
    <row r="76" spans="1:34" ht="14.5" x14ac:dyDescent="0.35">
      <c r="A76" s="33" t="s">
        <v>141</v>
      </c>
      <c r="B76" s="33" t="s">
        <v>1209</v>
      </c>
      <c r="C76" s="38" t="s">
        <v>53</v>
      </c>
      <c r="D76">
        <v>9.2949999999999999</v>
      </c>
      <c r="E76">
        <v>1.766</v>
      </c>
      <c r="F76">
        <v>1.6E-2</v>
      </c>
      <c r="G76">
        <v>0.308</v>
      </c>
      <c r="H76" s="25">
        <f t="shared" si="16"/>
        <v>7.2050000000000001</v>
      </c>
      <c r="I76" s="27">
        <f t="shared" si="17"/>
        <v>18.999462076385154</v>
      </c>
      <c r="J76" s="27">
        <f t="shared" si="18"/>
        <v>0.17213555675094139</v>
      </c>
      <c r="K76" s="27">
        <f t="shared" si="19"/>
        <v>3.3136094674556213</v>
      </c>
      <c r="L76" s="27">
        <f t="shared" si="20"/>
        <v>77.514792899408278</v>
      </c>
      <c r="M76">
        <v>0.54700000000000004</v>
      </c>
      <c r="N76">
        <v>0.44700000000000001</v>
      </c>
      <c r="O76" s="11">
        <f t="shared" si="21"/>
        <v>0.99399999999999999</v>
      </c>
      <c r="P76">
        <v>0.67800000000000005</v>
      </c>
      <c r="Q76" s="25">
        <f t="shared" si="22"/>
        <v>1.6720000000000002</v>
      </c>
      <c r="R76" s="27">
        <f t="shared" si="23"/>
        <v>5.8848843464228082</v>
      </c>
      <c r="S76" s="27">
        <f t="shared" si="24"/>
        <v>4.8090371167294244</v>
      </c>
      <c r="T76" s="27">
        <f t="shared" si="25"/>
        <v>10.693921463152233</v>
      </c>
      <c r="U76" s="27">
        <f t="shared" si="26"/>
        <v>7.2942442173211415</v>
      </c>
      <c r="V76" s="27">
        <f t="shared" si="27"/>
        <v>17.988165680473376</v>
      </c>
      <c r="W76" s="26"/>
      <c r="X76" s="19"/>
      <c r="Y76" s="19"/>
      <c r="AA76">
        <v>1.663</v>
      </c>
      <c r="AB76" s="11">
        <v>0.34499999999999997</v>
      </c>
      <c r="AC76">
        <v>0</v>
      </c>
      <c r="AD76">
        <v>0</v>
      </c>
      <c r="AE76" s="27">
        <f t="shared" si="28"/>
        <v>17.891339429800968</v>
      </c>
      <c r="AF76" s="27">
        <f t="shared" si="29"/>
        <v>3.7116729424421728</v>
      </c>
      <c r="AG76" s="27">
        <f t="shared" si="30"/>
        <v>0</v>
      </c>
      <c r="AH76" s="27">
        <f t="shared" si="31"/>
        <v>0</v>
      </c>
    </row>
    <row r="77" spans="1:34" ht="14.5" x14ac:dyDescent="0.35">
      <c r="A77" s="33" t="s">
        <v>142</v>
      </c>
      <c r="B77" s="33" t="s">
        <v>1210</v>
      </c>
      <c r="C77" s="38" t="s">
        <v>53</v>
      </c>
      <c r="D77">
        <v>14.082000000000001</v>
      </c>
      <c r="E77">
        <v>0</v>
      </c>
      <c r="F77">
        <v>0</v>
      </c>
      <c r="G77">
        <v>0</v>
      </c>
      <c r="H77" s="25">
        <f t="shared" si="16"/>
        <v>14.082000000000001</v>
      </c>
      <c r="I77" s="27">
        <f t="shared" si="17"/>
        <v>0</v>
      </c>
      <c r="J77" s="27">
        <f t="shared" si="18"/>
        <v>0</v>
      </c>
      <c r="K77" s="27">
        <f t="shared" si="19"/>
        <v>0</v>
      </c>
      <c r="L77" s="27">
        <f t="shared" si="20"/>
        <v>100</v>
      </c>
      <c r="M77">
        <v>7.0999999999999994E-2</v>
      </c>
      <c r="N77">
        <v>0.108</v>
      </c>
      <c r="O77" s="11">
        <f t="shared" si="21"/>
        <v>0.17899999999999999</v>
      </c>
      <c r="P77">
        <v>0.41699999999999998</v>
      </c>
      <c r="Q77" s="25">
        <f t="shared" si="22"/>
        <v>0.59599999999999997</v>
      </c>
      <c r="R77" s="27">
        <f t="shared" si="23"/>
        <v>0.50418974577474784</v>
      </c>
      <c r="S77" s="27">
        <f t="shared" si="24"/>
        <v>0.76693651469961643</v>
      </c>
      <c r="T77" s="27">
        <f t="shared" si="25"/>
        <v>1.2711262604743643</v>
      </c>
      <c r="U77" s="27">
        <f t="shared" si="26"/>
        <v>2.9612270984235192</v>
      </c>
      <c r="V77" s="27">
        <f t="shared" si="27"/>
        <v>4.2323533588978837</v>
      </c>
      <c r="W77" s="26"/>
      <c r="X77" s="19"/>
      <c r="Y77" s="19"/>
      <c r="AA77">
        <v>0</v>
      </c>
      <c r="AB77" s="11">
        <v>0</v>
      </c>
      <c r="AC77">
        <v>0</v>
      </c>
      <c r="AD77">
        <v>0</v>
      </c>
      <c r="AE77" s="27">
        <f t="shared" si="28"/>
        <v>0</v>
      </c>
      <c r="AF77" s="27">
        <f t="shared" si="29"/>
        <v>0</v>
      </c>
      <c r="AG77" s="27">
        <f t="shared" si="30"/>
        <v>0</v>
      </c>
      <c r="AH77" s="27">
        <f t="shared" si="31"/>
        <v>0</v>
      </c>
    </row>
    <row r="78" spans="1:34" ht="14.5" x14ac:dyDescent="0.35">
      <c r="A78" s="33" t="s">
        <v>143</v>
      </c>
      <c r="B78" s="33" t="s">
        <v>1199</v>
      </c>
      <c r="C78" s="38" t="s">
        <v>53</v>
      </c>
      <c r="D78">
        <v>0.54800000000000004</v>
      </c>
      <c r="E78">
        <v>0</v>
      </c>
      <c r="F78">
        <v>0</v>
      </c>
      <c r="G78">
        <v>0</v>
      </c>
      <c r="H78" s="25">
        <f t="shared" si="16"/>
        <v>0.54800000000000004</v>
      </c>
      <c r="I78" s="27">
        <f t="shared" si="17"/>
        <v>0</v>
      </c>
      <c r="J78" s="27">
        <f t="shared" si="18"/>
        <v>0</v>
      </c>
      <c r="K78" s="27">
        <f t="shared" si="19"/>
        <v>0</v>
      </c>
      <c r="L78" s="27">
        <f t="shared" si="20"/>
        <v>100</v>
      </c>
      <c r="M78">
        <v>0</v>
      </c>
      <c r="N78">
        <v>0</v>
      </c>
      <c r="O78" s="11">
        <f t="shared" si="21"/>
        <v>0</v>
      </c>
      <c r="P78">
        <v>1E-3</v>
      </c>
      <c r="Q78" s="25">
        <f t="shared" si="22"/>
        <v>1E-3</v>
      </c>
      <c r="R78" s="27">
        <f t="shared" si="23"/>
        <v>0</v>
      </c>
      <c r="S78" s="27">
        <f t="shared" si="24"/>
        <v>0</v>
      </c>
      <c r="T78" s="27">
        <f t="shared" si="25"/>
        <v>0</v>
      </c>
      <c r="U78" s="27">
        <f t="shared" si="26"/>
        <v>0.18248175182481752</v>
      </c>
      <c r="V78" s="27">
        <f t="shared" si="27"/>
        <v>0.18248175182481752</v>
      </c>
      <c r="W78" s="26"/>
      <c r="X78" s="19"/>
      <c r="Y78" s="19"/>
      <c r="AA78">
        <v>0</v>
      </c>
      <c r="AB78" s="11">
        <v>0</v>
      </c>
      <c r="AC78">
        <v>0</v>
      </c>
      <c r="AD78">
        <v>0</v>
      </c>
      <c r="AE78" s="27">
        <f t="shared" si="28"/>
        <v>0</v>
      </c>
      <c r="AF78" s="27">
        <f t="shared" si="29"/>
        <v>0</v>
      </c>
      <c r="AG78" s="27">
        <f t="shared" si="30"/>
        <v>0</v>
      </c>
      <c r="AH78" s="27">
        <f t="shared" si="31"/>
        <v>0</v>
      </c>
    </row>
    <row r="79" spans="1:34" ht="14.5" x14ac:dyDescent="0.35">
      <c r="A79" s="33" t="s">
        <v>144</v>
      </c>
      <c r="B79" s="33" t="s">
        <v>1199</v>
      </c>
      <c r="C79" s="38" t="s">
        <v>53</v>
      </c>
      <c r="D79">
        <v>0.38600000000000001</v>
      </c>
      <c r="E79">
        <v>0</v>
      </c>
      <c r="F79">
        <v>0</v>
      </c>
      <c r="G79">
        <v>0</v>
      </c>
      <c r="H79" s="25">
        <f t="shared" si="16"/>
        <v>0.38600000000000001</v>
      </c>
      <c r="I79" s="27">
        <f t="shared" si="17"/>
        <v>0</v>
      </c>
      <c r="J79" s="27">
        <f t="shared" si="18"/>
        <v>0</v>
      </c>
      <c r="K79" s="27">
        <f t="shared" si="19"/>
        <v>0</v>
      </c>
      <c r="L79" s="27">
        <f t="shared" si="20"/>
        <v>100</v>
      </c>
      <c r="M79">
        <v>0</v>
      </c>
      <c r="N79">
        <v>0</v>
      </c>
      <c r="O79" s="11">
        <f t="shared" si="21"/>
        <v>0</v>
      </c>
      <c r="P79">
        <v>0</v>
      </c>
      <c r="Q79" s="25">
        <f t="shared" si="22"/>
        <v>0</v>
      </c>
      <c r="R79" s="27">
        <f t="shared" si="23"/>
        <v>0</v>
      </c>
      <c r="S79" s="27">
        <f t="shared" si="24"/>
        <v>0</v>
      </c>
      <c r="T79" s="27">
        <f t="shared" si="25"/>
        <v>0</v>
      </c>
      <c r="U79" s="27">
        <f t="shared" si="26"/>
        <v>0</v>
      </c>
      <c r="V79" s="27">
        <f t="shared" si="27"/>
        <v>0</v>
      </c>
      <c r="X79" s="19"/>
      <c r="Y79" s="19"/>
      <c r="AA79">
        <v>0</v>
      </c>
      <c r="AB79" s="11">
        <v>0</v>
      </c>
      <c r="AC79">
        <v>0</v>
      </c>
      <c r="AD79">
        <v>0</v>
      </c>
      <c r="AE79" s="27">
        <f t="shared" si="28"/>
        <v>0</v>
      </c>
      <c r="AF79" s="27">
        <f t="shared" si="29"/>
        <v>0</v>
      </c>
      <c r="AG79" s="27">
        <f t="shared" si="30"/>
        <v>0</v>
      </c>
      <c r="AH79" s="27">
        <f t="shared" si="31"/>
        <v>0</v>
      </c>
    </row>
    <row r="80" spans="1:34" ht="14.5" x14ac:dyDescent="0.35">
      <c r="A80" s="33" t="s">
        <v>145</v>
      </c>
      <c r="B80" s="33" t="s">
        <v>1211</v>
      </c>
      <c r="C80" s="38" t="s">
        <v>53</v>
      </c>
      <c r="D80">
        <v>9.5000000000000001E-2</v>
      </c>
      <c r="E80">
        <v>0</v>
      </c>
      <c r="F80">
        <v>0</v>
      </c>
      <c r="G80">
        <v>0</v>
      </c>
      <c r="H80" s="25">
        <f t="shared" si="16"/>
        <v>9.5000000000000001E-2</v>
      </c>
      <c r="I80" s="27">
        <f t="shared" si="17"/>
        <v>0</v>
      </c>
      <c r="J80" s="27">
        <f t="shared" si="18"/>
        <v>0</v>
      </c>
      <c r="K80" s="27">
        <f t="shared" si="19"/>
        <v>0</v>
      </c>
      <c r="L80" s="27">
        <f t="shared" si="20"/>
        <v>100</v>
      </c>
      <c r="M80">
        <v>0</v>
      </c>
      <c r="N80">
        <v>0</v>
      </c>
      <c r="O80" s="11">
        <f t="shared" si="21"/>
        <v>0</v>
      </c>
      <c r="P80">
        <v>0</v>
      </c>
      <c r="Q80" s="25">
        <f t="shared" si="22"/>
        <v>0</v>
      </c>
      <c r="R80" s="27">
        <f t="shared" si="23"/>
        <v>0</v>
      </c>
      <c r="S80" s="27">
        <f t="shared" si="24"/>
        <v>0</v>
      </c>
      <c r="T80" s="27">
        <f t="shared" si="25"/>
        <v>0</v>
      </c>
      <c r="U80" s="27">
        <f t="shared" si="26"/>
        <v>0</v>
      </c>
      <c r="V80" s="27">
        <f t="shared" si="27"/>
        <v>0</v>
      </c>
      <c r="X80" s="19"/>
      <c r="Y80" s="19"/>
      <c r="AA80">
        <v>0</v>
      </c>
      <c r="AB80" s="11">
        <v>0</v>
      </c>
      <c r="AC80">
        <v>0</v>
      </c>
      <c r="AD80">
        <v>0</v>
      </c>
      <c r="AE80" s="27">
        <f t="shared" si="28"/>
        <v>0</v>
      </c>
      <c r="AF80" s="27">
        <f t="shared" si="29"/>
        <v>0</v>
      </c>
      <c r="AG80" s="27">
        <f t="shared" si="30"/>
        <v>0</v>
      </c>
      <c r="AH80" s="27">
        <f t="shared" si="31"/>
        <v>0</v>
      </c>
    </row>
    <row r="81" spans="1:34" ht="14.5" x14ac:dyDescent="0.35">
      <c r="A81" s="33" t="s">
        <v>146</v>
      </c>
      <c r="B81" s="33" t="s">
        <v>1212</v>
      </c>
      <c r="C81" s="38" t="s">
        <v>53</v>
      </c>
      <c r="D81">
        <v>8.0000000000000002E-3</v>
      </c>
      <c r="E81">
        <v>0</v>
      </c>
      <c r="F81">
        <v>0</v>
      </c>
      <c r="G81">
        <v>0</v>
      </c>
      <c r="H81" s="25">
        <f t="shared" si="16"/>
        <v>8.0000000000000002E-3</v>
      </c>
      <c r="I81" s="27">
        <f t="shared" si="17"/>
        <v>0</v>
      </c>
      <c r="J81" s="27">
        <f t="shared" si="18"/>
        <v>0</v>
      </c>
      <c r="K81" s="27">
        <f t="shared" si="19"/>
        <v>0</v>
      </c>
      <c r="L81" s="27">
        <f t="shared" si="20"/>
        <v>100</v>
      </c>
      <c r="M81">
        <v>0</v>
      </c>
      <c r="N81">
        <v>0</v>
      </c>
      <c r="O81" s="11">
        <f t="shared" si="21"/>
        <v>0</v>
      </c>
      <c r="P81">
        <v>0</v>
      </c>
      <c r="Q81" s="25">
        <f t="shared" si="22"/>
        <v>0</v>
      </c>
      <c r="R81" s="27">
        <f t="shared" si="23"/>
        <v>0</v>
      </c>
      <c r="S81" s="27">
        <f t="shared" si="24"/>
        <v>0</v>
      </c>
      <c r="T81" s="27">
        <f t="shared" si="25"/>
        <v>0</v>
      </c>
      <c r="U81" s="27">
        <f t="shared" si="26"/>
        <v>0</v>
      </c>
      <c r="V81" s="27">
        <f t="shared" si="27"/>
        <v>0</v>
      </c>
      <c r="X81" s="19"/>
      <c r="Y81" s="19"/>
      <c r="AA81">
        <v>0</v>
      </c>
      <c r="AB81" s="11">
        <v>0</v>
      </c>
      <c r="AC81">
        <v>0</v>
      </c>
      <c r="AD81">
        <v>0</v>
      </c>
      <c r="AE81" s="27">
        <f t="shared" si="28"/>
        <v>0</v>
      </c>
      <c r="AF81" s="27">
        <f t="shared" si="29"/>
        <v>0</v>
      </c>
      <c r="AG81" s="27">
        <f t="shared" si="30"/>
        <v>0</v>
      </c>
      <c r="AH81" s="27">
        <f t="shared" si="31"/>
        <v>0</v>
      </c>
    </row>
    <row r="82" spans="1:34" ht="14.5" x14ac:dyDescent="0.35">
      <c r="A82" s="33" t="s">
        <v>147</v>
      </c>
      <c r="B82" s="33" t="s">
        <v>1213</v>
      </c>
      <c r="C82" s="38" t="s">
        <v>53</v>
      </c>
      <c r="D82">
        <v>0.10299999999999999</v>
      </c>
      <c r="E82">
        <v>0</v>
      </c>
      <c r="F82">
        <v>0</v>
      </c>
      <c r="G82">
        <v>0</v>
      </c>
      <c r="H82" s="25">
        <f t="shared" si="16"/>
        <v>0.10299999999999999</v>
      </c>
      <c r="I82" s="27">
        <f t="shared" si="17"/>
        <v>0</v>
      </c>
      <c r="J82" s="27">
        <f t="shared" si="18"/>
        <v>0</v>
      </c>
      <c r="K82" s="27">
        <f t="shared" si="19"/>
        <v>0</v>
      </c>
      <c r="L82" s="27">
        <f t="shared" si="20"/>
        <v>100</v>
      </c>
      <c r="M82">
        <v>0</v>
      </c>
      <c r="N82">
        <v>0</v>
      </c>
      <c r="O82" s="11">
        <f t="shared" si="21"/>
        <v>0</v>
      </c>
      <c r="P82">
        <v>0</v>
      </c>
      <c r="Q82" s="25">
        <f t="shared" si="22"/>
        <v>0</v>
      </c>
      <c r="R82" s="27">
        <f t="shared" si="23"/>
        <v>0</v>
      </c>
      <c r="S82" s="27">
        <f t="shared" si="24"/>
        <v>0</v>
      </c>
      <c r="T82" s="27">
        <f t="shared" si="25"/>
        <v>0</v>
      </c>
      <c r="U82" s="27">
        <f t="shared" si="26"/>
        <v>0</v>
      </c>
      <c r="V82" s="27">
        <f t="shared" si="27"/>
        <v>0</v>
      </c>
      <c r="X82" s="19"/>
      <c r="Y82" s="19"/>
      <c r="AA82">
        <v>0</v>
      </c>
      <c r="AB82" s="11">
        <v>0</v>
      </c>
      <c r="AC82">
        <v>0</v>
      </c>
      <c r="AD82">
        <v>0</v>
      </c>
      <c r="AE82" s="27">
        <f t="shared" si="28"/>
        <v>0</v>
      </c>
      <c r="AF82" s="27">
        <f t="shared" si="29"/>
        <v>0</v>
      </c>
      <c r="AG82" s="27">
        <f t="shared" si="30"/>
        <v>0</v>
      </c>
      <c r="AH82" s="27">
        <f t="shared" si="31"/>
        <v>0</v>
      </c>
    </row>
    <row r="83" spans="1:34" ht="14.5" x14ac:dyDescent="0.35">
      <c r="A83" s="33" t="s">
        <v>148</v>
      </c>
      <c r="B83" s="33" t="s">
        <v>1214</v>
      </c>
      <c r="C83" s="38" t="s">
        <v>53</v>
      </c>
      <c r="D83">
        <v>0.23699999999999999</v>
      </c>
      <c r="E83">
        <v>0</v>
      </c>
      <c r="F83">
        <v>0</v>
      </c>
      <c r="G83">
        <v>0</v>
      </c>
      <c r="H83" s="25">
        <f t="shared" si="16"/>
        <v>0.23699999999999999</v>
      </c>
      <c r="I83" s="27">
        <f t="shared" si="17"/>
        <v>0</v>
      </c>
      <c r="J83" s="27">
        <f t="shared" si="18"/>
        <v>0</v>
      </c>
      <c r="K83" s="27">
        <f t="shared" si="19"/>
        <v>0</v>
      </c>
      <c r="L83" s="27">
        <f t="shared" si="20"/>
        <v>100</v>
      </c>
      <c r="M83">
        <v>0</v>
      </c>
      <c r="N83">
        <v>0</v>
      </c>
      <c r="O83" s="11">
        <f t="shared" si="21"/>
        <v>0</v>
      </c>
      <c r="P83">
        <v>0</v>
      </c>
      <c r="Q83" s="25">
        <f t="shared" si="22"/>
        <v>0</v>
      </c>
      <c r="R83" s="27">
        <f t="shared" si="23"/>
        <v>0</v>
      </c>
      <c r="S83" s="27">
        <f t="shared" si="24"/>
        <v>0</v>
      </c>
      <c r="T83" s="27">
        <f t="shared" si="25"/>
        <v>0</v>
      </c>
      <c r="U83" s="27">
        <f t="shared" si="26"/>
        <v>0</v>
      </c>
      <c r="V83" s="27">
        <f t="shared" si="27"/>
        <v>0</v>
      </c>
      <c r="X83" s="19"/>
      <c r="Y83" s="19"/>
      <c r="AA83">
        <v>0</v>
      </c>
      <c r="AB83" s="11">
        <v>0</v>
      </c>
      <c r="AC83">
        <v>0</v>
      </c>
      <c r="AD83">
        <v>0</v>
      </c>
      <c r="AE83" s="27">
        <f t="shared" si="28"/>
        <v>0</v>
      </c>
      <c r="AF83" s="27">
        <f t="shared" si="29"/>
        <v>0</v>
      </c>
      <c r="AG83" s="27">
        <f t="shared" si="30"/>
        <v>0</v>
      </c>
      <c r="AH83" s="27">
        <f t="shared" si="31"/>
        <v>0</v>
      </c>
    </row>
    <row r="84" spans="1:34" ht="14.5" x14ac:dyDescent="0.35">
      <c r="A84" s="33" t="s">
        <v>149</v>
      </c>
      <c r="B84" s="33" t="s">
        <v>1215</v>
      </c>
      <c r="C84" s="38" t="s">
        <v>53</v>
      </c>
      <c r="D84">
        <v>9.9000000000000005E-2</v>
      </c>
      <c r="E84">
        <v>0</v>
      </c>
      <c r="F84">
        <v>0</v>
      </c>
      <c r="G84">
        <v>0</v>
      </c>
      <c r="H84" s="25">
        <f t="shared" si="16"/>
        <v>9.9000000000000005E-2</v>
      </c>
      <c r="I84" s="27">
        <f t="shared" si="17"/>
        <v>0</v>
      </c>
      <c r="J84" s="27">
        <f t="shared" si="18"/>
        <v>0</v>
      </c>
      <c r="K84" s="27">
        <f t="shared" si="19"/>
        <v>0</v>
      </c>
      <c r="L84" s="27">
        <f t="shared" si="20"/>
        <v>100</v>
      </c>
      <c r="M84">
        <v>0</v>
      </c>
      <c r="N84">
        <v>0</v>
      </c>
      <c r="O84" s="11">
        <f t="shared" si="21"/>
        <v>0</v>
      </c>
      <c r="P84">
        <v>0</v>
      </c>
      <c r="Q84" s="25">
        <f t="shared" si="22"/>
        <v>0</v>
      </c>
      <c r="R84" s="27">
        <f t="shared" si="23"/>
        <v>0</v>
      </c>
      <c r="S84" s="27">
        <f t="shared" si="24"/>
        <v>0</v>
      </c>
      <c r="T84" s="27">
        <f t="shared" si="25"/>
        <v>0</v>
      </c>
      <c r="U84" s="27">
        <f t="shared" si="26"/>
        <v>0</v>
      </c>
      <c r="V84" s="27">
        <f t="shared" si="27"/>
        <v>0</v>
      </c>
      <c r="X84" s="19"/>
      <c r="Y84" s="19"/>
      <c r="AA84">
        <v>0</v>
      </c>
      <c r="AB84" s="11">
        <v>0</v>
      </c>
      <c r="AC84">
        <v>0</v>
      </c>
      <c r="AD84">
        <v>0</v>
      </c>
      <c r="AE84" s="27">
        <f t="shared" si="28"/>
        <v>0</v>
      </c>
      <c r="AF84" s="27">
        <f t="shared" si="29"/>
        <v>0</v>
      </c>
      <c r="AG84" s="27">
        <f t="shared" si="30"/>
        <v>0</v>
      </c>
      <c r="AH84" s="27">
        <f t="shared" si="31"/>
        <v>0</v>
      </c>
    </row>
    <row r="85" spans="1:34" ht="14.5" x14ac:dyDescent="0.35">
      <c r="A85" s="33" t="s">
        <v>150</v>
      </c>
      <c r="B85" s="33" t="s">
        <v>1216</v>
      </c>
      <c r="C85" s="38" t="s">
        <v>53</v>
      </c>
      <c r="D85">
        <v>0.02</v>
      </c>
      <c r="E85">
        <v>0</v>
      </c>
      <c r="F85">
        <v>0</v>
      </c>
      <c r="G85">
        <v>0</v>
      </c>
      <c r="H85" s="25">
        <f t="shared" si="16"/>
        <v>0.02</v>
      </c>
      <c r="I85" s="27">
        <f t="shared" si="17"/>
        <v>0</v>
      </c>
      <c r="J85" s="27">
        <f t="shared" si="18"/>
        <v>0</v>
      </c>
      <c r="K85" s="27">
        <f t="shared" si="19"/>
        <v>0</v>
      </c>
      <c r="L85" s="27">
        <f t="shared" si="20"/>
        <v>100</v>
      </c>
      <c r="M85">
        <v>0</v>
      </c>
      <c r="N85">
        <v>0</v>
      </c>
      <c r="O85" s="11">
        <f t="shared" si="21"/>
        <v>0</v>
      </c>
      <c r="P85">
        <v>0</v>
      </c>
      <c r="Q85" s="25">
        <f t="shared" si="22"/>
        <v>0</v>
      </c>
      <c r="R85" s="27">
        <f t="shared" si="23"/>
        <v>0</v>
      </c>
      <c r="S85" s="27">
        <f t="shared" si="24"/>
        <v>0</v>
      </c>
      <c r="T85" s="27">
        <f t="shared" si="25"/>
        <v>0</v>
      </c>
      <c r="U85" s="27">
        <f t="shared" si="26"/>
        <v>0</v>
      </c>
      <c r="V85" s="27">
        <f t="shared" si="27"/>
        <v>0</v>
      </c>
      <c r="X85" s="19"/>
      <c r="Y85" s="19"/>
      <c r="AA85">
        <v>0</v>
      </c>
      <c r="AB85" s="11">
        <v>0</v>
      </c>
      <c r="AC85">
        <v>0</v>
      </c>
      <c r="AD85">
        <v>0</v>
      </c>
      <c r="AE85" s="27">
        <f t="shared" si="28"/>
        <v>0</v>
      </c>
      <c r="AF85" s="27">
        <f t="shared" si="29"/>
        <v>0</v>
      </c>
      <c r="AG85" s="27">
        <f t="shared" si="30"/>
        <v>0</v>
      </c>
      <c r="AH85" s="27">
        <f t="shared" si="31"/>
        <v>0</v>
      </c>
    </row>
    <row r="86" spans="1:34" ht="14.5" x14ac:dyDescent="0.35">
      <c r="A86" s="33" t="s">
        <v>151</v>
      </c>
      <c r="B86" s="33" t="s">
        <v>1217</v>
      </c>
      <c r="C86" s="38" t="s">
        <v>53</v>
      </c>
      <c r="D86">
        <v>6.359</v>
      </c>
      <c r="E86">
        <v>0</v>
      </c>
      <c r="F86">
        <v>0</v>
      </c>
      <c r="G86">
        <v>0</v>
      </c>
      <c r="H86" s="25">
        <f t="shared" si="16"/>
        <v>6.359</v>
      </c>
      <c r="I86" s="27">
        <f t="shared" si="17"/>
        <v>0</v>
      </c>
      <c r="J86" s="27">
        <f t="shared" si="18"/>
        <v>0</v>
      </c>
      <c r="K86" s="27">
        <f t="shared" si="19"/>
        <v>0</v>
      </c>
      <c r="L86" s="27">
        <f t="shared" si="20"/>
        <v>100</v>
      </c>
      <c r="M86">
        <v>5.0000000000000001E-3</v>
      </c>
      <c r="N86">
        <v>5.0000000000000001E-3</v>
      </c>
      <c r="O86" s="11">
        <f t="shared" si="21"/>
        <v>0.01</v>
      </c>
      <c r="P86">
        <v>3.6999999999999998E-2</v>
      </c>
      <c r="Q86" s="25">
        <f t="shared" si="22"/>
        <v>4.7E-2</v>
      </c>
      <c r="R86" s="27">
        <f t="shared" si="23"/>
        <v>7.8628715206793529E-2</v>
      </c>
      <c r="S86" s="27">
        <f t="shared" si="24"/>
        <v>7.8628715206793529E-2</v>
      </c>
      <c r="T86" s="27">
        <f t="shared" si="25"/>
        <v>0.15725743041358706</v>
      </c>
      <c r="U86" s="27">
        <f t="shared" si="26"/>
        <v>0.58185249253027205</v>
      </c>
      <c r="V86" s="27">
        <f t="shared" si="27"/>
        <v>0.73910992294385913</v>
      </c>
      <c r="X86" s="19"/>
      <c r="Y86" s="19"/>
      <c r="AA86">
        <v>0</v>
      </c>
      <c r="AB86" s="11">
        <v>0</v>
      </c>
      <c r="AC86">
        <v>0</v>
      </c>
      <c r="AD86">
        <v>0</v>
      </c>
      <c r="AE86" s="27">
        <f t="shared" si="28"/>
        <v>0</v>
      </c>
      <c r="AF86" s="27">
        <f t="shared" si="29"/>
        <v>0</v>
      </c>
      <c r="AG86" s="27">
        <f t="shared" si="30"/>
        <v>0</v>
      </c>
      <c r="AH86" s="27">
        <f t="shared" si="31"/>
        <v>0</v>
      </c>
    </row>
    <row r="87" spans="1:34" ht="14.5" x14ac:dyDescent="0.35">
      <c r="A87" s="33" t="s">
        <v>152</v>
      </c>
      <c r="B87" s="33" t="s">
        <v>1218</v>
      </c>
      <c r="C87" s="38" t="s">
        <v>53</v>
      </c>
      <c r="D87">
        <v>0.32600000000000001</v>
      </c>
      <c r="E87">
        <v>0</v>
      </c>
      <c r="F87">
        <v>0</v>
      </c>
      <c r="G87">
        <v>0</v>
      </c>
      <c r="H87" s="25">
        <f t="shared" si="16"/>
        <v>0.32600000000000001</v>
      </c>
      <c r="I87" s="27">
        <f t="shared" si="17"/>
        <v>0</v>
      </c>
      <c r="J87" s="27">
        <f t="shared" si="18"/>
        <v>0</v>
      </c>
      <c r="K87" s="27">
        <f t="shared" si="19"/>
        <v>0</v>
      </c>
      <c r="L87" s="27">
        <f t="shared" si="20"/>
        <v>100</v>
      </c>
      <c r="M87">
        <v>0</v>
      </c>
      <c r="N87">
        <v>0</v>
      </c>
      <c r="O87" s="11">
        <f t="shared" si="21"/>
        <v>0</v>
      </c>
      <c r="P87">
        <v>0</v>
      </c>
      <c r="Q87" s="25">
        <f t="shared" si="22"/>
        <v>0</v>
      </c>
      <c r="R87" s="27">
        <f t="shared" si="23"/>
        <v>0</v>
      </c>
      <c r="S87" s="27">
        <f t="shared" si="24"/>
        <v>0</v>
      </c>
      <c r="T87" s="27">
        <f t="shared" si="25"/>
        <v>0</v>
      </c>
      <c r="U87" s="27">
        <f t="shared" si="26"/>
        <v>0</v>
      </c>
      <c r="V87" s="27">
        <f t="shared" si="27"/>
        <v>0</v>
      </c>
      <c r="X87" s="19"/>
      <c r="Y87" s="19"/>
      <c r="AA87">
        <v>0</v>
      </c>
      <c r="AB87" s="11">
        <v>0</v>
      </c>
      <c r="AC87">
        <v>0</v>
      </c>
      <c r="AD87">
        <v>0</v>
      </c>
      <c r="AE87" s="27">
        <f t="shared" si="28"/>
        <v>0</v>
      </c>
      <c r="AF87" s="27">
        <f t="shared" si="29"/>
        <v>0</v>
      </c>
      <c r="AG87" s="27">
        <f t="shared" si="30"/>
        <v>0</v>
      </c>
      <c r="AH87" s="27">
        <f t="shared" si="31"/>
        <v>0</v>
      </c>
    </row>
    <row r="88" spans="1:34" ht="14.5" x14ac:dyDescent="0.35">
      <c r="A88" s="33" t="s">
        <v>153</v>
      </c>
      <c r="B88" s="33" t="s">
        <v>1219</v>
      </c>
      <c r="C88" s="38" t="s">
        <v>53</v>
      </c>
      <c r="D88">
        <v>0.65100000000000002</v>
      </c>
      <c r="E88">
        <v>0</v>
      </c>
      <c r="F88">
        <v>0</v>
      </c>
      <c r="G88">
        <v>0</v>
      </c>
      <c r="H88" s="25">
        <f t="shared" si="16"/>
        <v>0.65100000000000002</v>
      </c>
      <c r="I88" s="27">
        <f t="shared" si="17"/>
        <v>0</v>
      </c>
      <c r="J88" s="27">
        <f t="shared" si="18"/>
        <v>0</v>
      </c>
      <c r="K88" s="27">
        <f t="shared" si="19"/>
        <v>0</v>
      </c>
      <c r="L88" s="27">
        <f t="shared" si="20"/>
        <v>100</v>
      </c>
      <c r="M88">
        <v>0</v>
      </c>
      <c r="N88">
        <v>0</v>
      </c>
      <c r="O88" s="11">
        <f t="shared" si="21"/>
        <v>0</v>
      </c>
      <c r="P88">
        <v>1.4999999999999999E-2</v>
      </c>
      <c r="Q88" s="25">
        <f t="shared" si="22"/>
        <v>1.4999999999999999E-2</v>
      </c>
      <c r="R88" s="27">
        <f t="shared" si="23"/>
        <v>0</v>
      </c>
      <c r="S88" s="27">
        <f t="shared" si="24"/>
        <v>0</v>
      </c>
      <c r="T88" s="27">
        <f t="shared" si="25"/>
        <v>0</v>
      </c>
      <c r="U88" s="27">
        <f t="shared" si="26"/>
        <v>2.3041474654377878</v>
      </c>
      <c r="V88" s="27">
        <f t="shared" si="27"/>
        <v>2.3041474654377878</v>
      </c>
      <c r="X88" s="19"/>
      <c r="Y88" s="19"/>
      <c r="AA88">
        <v>0</v>
      </c>
      <c r="AB88" s="11">
        <v>0</v>
      </c>
      <c r="AC88">
        <v>0</v>
      </c>
      <c r="AD88">
        <v>0</v>
      </c>
      <c r="AE88" s="27">
        <f t="shared" si="28"/>
        <v>0</v>
      </c>
      <c r="AF88" s="27">
        <f t="shared" si="29"/>
        <v>0</v>
      </c>
      <c r="AG88" s="27">
        <f t="shared" si="30"/>
        <v>0</v>
      </c>
      <c r="AH88" s="27">
        <f t="shared" si="31"/>
        <v>0</v>
      </c>
    </row>
    <row r="89" spans="1:34" ht="14.5" x14ac:dyDescent="0.35">
      <c r="A89" s="33" t="s">
        <v>154</v>
      </c>
      <c r="B89" s="33" t="s">
        <v>1218</v>
      </c>
      <c r="C89" s="38" t="s">
        <v>53</v>
      </c>
      <c r="D89">
        <v>0.29399999999999998</v>
      </c>
      <c r="E89">
        <v>0</v>
      </c>
      <c r="F89">
        <v>0</v>
      </c>
      <c r="G89">
        <v>0</v>
      </c>
      <c r="H89" s="25">
        <f t="shared" si="16"/>
        <v>0.29399999999999998</v>
      </c>
      <c r="I89" s="27">
        <f t="shared" si="17"/>
        <v>0</v>
      </c>
      <c r="J89" s="27">
        <f t="shared" si="18"/>
        <v>0</v>
      </c>
      <c r="K89" s="27">
        <f t="shared" si="19"/>
        <v>0</v>
      </c>
      <c r="L89" s="27">
        <f t="shared" si="20"/>
        <v>100</v>
      </c>
      <c r="M89">
        <v>0</v>
      </c>
      <c r="N89">
        <v>0</v>
      </c>
      <c r="O89" s="11">
        <f t="shared" si="21"/>
        <v>0</v>
      </c>
      <c r="P89">
        <v>0</v>
      </c>
      <c r="Q89" s="25">
        <f t="shared" si="22"/>
        <v>0</v>
      </c>
      <c r="R89" s="27">
        <f t="shared" si="23"/>
        <v>0</v>
      </c>
      <c r="S89" s="27">
        <f t="shared" si="24"/>
        <v>0</v>
      </c>
      <c r="T89" s="27">
        <f t="shared" si="25"/>
        <v>0</v>
      </c>
      <c r="U89" s="27">
        <f t="shared" si="26"/>
        <v>0</v>
      </c>
      <c r="V89" s="27">
        <f t="shared" si="27"/>
        <v>0</v>
      </c>
      <c r="X89" s="19"/>
      <c r="Y89" s="19"/>
      <c r="AA89">
        <v>0</v>
      </c>
      <c r="AB89" s="11">
        <v>0</v>
      </c>
      <c r="AC89">
        <v>0</v>
      </c>
      <c r="AD89">
        <v>0</v>
      </c>
      <c r="AE89" s="27">
        <f t="shared" si="28"/>
        <v>0</v>
      </c>
      <c r="AF89" s="27">
        <f t="shared" si="29"/>
        <v>0</v>
      </c>
      <c r="AG89" s="27">
        <f t="shared" si="30"/>
        <v>0</v>
      </c>
      <c r="AH89" s="27">
        <f t="shared" si="31"/>
        <v>0</v>
      </c>
    </row>
    <row r="90" spans="1:34" ht="14.5" x14ac:dyDescent="0.35">
      <c r="A90" s="33" t="s">
        <v>155</v>
      </c>
      <c r="B90" s="33" t="s">
        <v>1218</v>
      </c>
      <c r="C90" s="38" t="s">
        <v>53</v>
      </c>
      <c r="D90">
        <v>1.7999999999999999E-2</v>
      </c>
      <c r="E90">
        <v>0</v>
      </c>
      <c r="F90">
        <v>0</v>
      </c>
      <c r="G90">
        <v>0</v>
      </c>
      <c r="H90" s="25">
        <f t="shared" si="16"/>
        <v>1.7999999999999999E-2</v>
      </c>
      <c r="I90" s="27">
        <f t="shared" si="17"/>
        <v>0</v>
      </c>
      <c r="J90" s="27">
        <f t="shared" si="18"/>
        <v>0</v>
      </c>
      <c r="K90" s="27">
        <f t="shared" si="19"/>
        <v>0</v>
      </c>
      <c r="L90" s="27">
        <f t="shared" si="20"/>
        <v>100</v>
      </c>
      <c r="M90">
        <v>0</v>
      </c>
      <c r="N90">
        <v>0</v>
      </c>
      <c r="O90" s="11">
        <f t="shared" si="21"/>
        <v>0</v>
      </c>
      <c r="P90">
        <v>0</v>
      </c>
      <c r="Q90" s="25">
        <f t="shared" si="22"/>
        <v>0</v>
      </c>
      <c r="R90" s="27">
        <f t="shared" si="23"/>
        <v>0</v>
      </c>
      <c r="S90" s="27">
        <f t="shared" si="24"/>
        <v>0</v>
      </c>
      <c r="T90" s="27">
        <f t="shared" si="25"/>
        <v>0</v>
      </c>
      <c r="U90" s="27">
        <f t="shared" si="26"/>
        <v>0</v>
      </c>
      <c r="V90" s="27">
        <f t="shared" si="27"/>
        <v>0</v>
      </c>
      <c r="X90" s="19"/>
      <c r="Y90" s="19"/>
      <c r="AA90">
        <v>0</v>
      </c>
      <c r="AB90" s="11">
        <v>0</v>
      </c>
      <c r="AC90">
        <v>0</v>
      </c>
      <c r="AD90">
        <v>0</v>
      </c>
      <c r="AE90" s="27">
        <f t="shared" si="28"/>
        <v>0</v>
      </c>
      <c r="AF90" s="27">
        <f t="shared" si="29"/>
        <v>0</v>
      </c>
      <c r="AG90" s="27">
        <f t="shared" si="30"/>
        <v>0</v>
      </c>
      <c r="AH90" s="27">
        <f t="shared" si="31"/>
        <v>0</v>
      </c>
    </row>
    <row r="91" spans="1:34" ht="14.5" x14ac:dyDescent="0.35">
      <c r="A91" s="33" t="s">
        <v>156</v>
      </c>
      <c r="B91" s="33" t="s">
        <v>1220</v>
      </c>
      <c r="C91" s="38" t="s">
        <v>53</v>
      </c>
      <c r="D91">
        <v>2.702</v>
      </c>
      <c r="E91">
        <v>0</v>
      </c>
      <c r="F91">
        <v>0</v>
      </c>
      <c r="G91">
        <v>0</v>
      </c>
      <c r="H91" s="25">
        <f t="shared" si="16"/>
        <v>2.702</v>
      </c>
      <c r="I91" s="27">
        <f t="shared" si="17"/>
        <v>0</v>
      </c>
      <c r="J91" s="27">
        <f t="shared" si="18"/>
        <v>0</v>
      </c>
      <c r="K91" s="27">
        <f t="shared" si="19"/>
        <v>0</v>
      </c>
      <c r="L91" s="27">
        <f t="shared" si="20"/>
        <v>100</v>
      </c>
      <c r="M91">
        <v>0</v>
      </c>
      <c r="N91">
        <v>0</v>
      </c>
      <c r="O91" s="11">
        <f t="shared" si="21"/>
        <v>0</v>
      </c>
      <c r="P91">
        <v>0</v>
      </c>
      <c r="Q91" s="25">
        <f t="shared" si="22"/>
        <v>0</v>
      </c>
      <c r="R91" s="27">
        <f t="shared" si="23"/>
        <v>0</v>
      </c>
      <c r="S91" s="27">
        <f t="shared" si="24"/>
        <v>0</v>
      </c>
      <c r="T91" s="27">
        <f t="shared" si="25"/>
        <v>0</v>
      </c>
      <c r="U91" s="27">
        <f t="shared" si="26"/>
        <v>0</v>
      </c>
      <c r="V91" s="27">
        <f t="shared" si="27"/>
        <v>0</v>
      </c>
      <c r="X91" s="19"/>
      <c r="Y91" s="19"/>
      <c r="AA91">
        <v>0</v>
      </c>
      <c r="AB91" s="11">
        <v>0</v>
      </c>
      <c r="AC91">
        <v>0</v>
      </c>
      <c r="AD91">
        <v>0</v>
      </c>
      <c r="AE91" s="27">
        <f t="shared" si="28"/>
        <v>0</v>
      </c>
      <c r="AF91" s="27">
        <f t="shared" si="29"/>
        <v>0</v>
      </c>
      <c r="AG91" s="27">
        <f t="shared" si="30"/>
        <v>0</v>
      </c>
      <c r="AH91" s="27">
        <f t="shared" si="31"/>
        <v>0</v>
      </c>
    </row>
    <row r="92" spans="1:34" ht="14.5" x14ac:dyDescent="0.35">
      <c r="A92" s="33" t="s">
        <v>157</v>
      </c>
      <c r="B92" s="33" t="s">
        <v>1221</v>
      </c>
      <c r="C92" s="38" t="s">
        <v>53</v>
      </c>
      <c r="D92">
        <v>2.8000000000000001E-2</v>
      </c>
      <c r="E92">
        <v>0</v>
      </c>
      <c r="F92">
        <v>0</v>
      </c>
      <c r="G92">
        <v>0</v>
      </c>
      <c r="H92" s="25">
        <f t="shared" si="16"/>
        <v>2.8000000000000001E-2</v>
      </c>
      <c r="I92" s="27">
        <f t="shared" si="17"/>
        <v>0</v>
      </c>
      <c r="J92" s="27">
        <f t="shared" si="18"/>
        <v>0</v>
      </c>
      <c r="K92" s="27">
        <f t="shared" si="19"/>
        <v>0</v>
      </c>
      <c r="L92" s="27">
        <f t="shared" si="20"/>
        <v>100</v>
      </c>
      <c r="M92">
        <v>0</v>
      </c>
      <c r="N92">
        <v>0</v>
      </c>
      <c r="O92" s="11">
        <f t="shared" si="21"/>
        <v>0</v>
      </c>
      <c r="P92">
        <v>0</v>
      </c>
      <c r="Q92" s="25">
        <f t="shared" si="22"/>
        <v>0</v>
      </c>
      <c r="R92" s="27">
        <f t="shared" si="23"/>
        <v>0</v>
      </c>
      <c r="S92" s="27">
        <f t="shared" si="24"/>
        <v>0</v>
      </c>
      <c r="T92" s="27">
        <f t="shared" si="25"/>
        <v>0</v>
      </c>
      <c r="U92" s="27">
        <f t="shared" si="26"/>
        <v>0</v>
      </c>
      <c r="V92" s="27">
        <f t="shared" si="27"/>
        <v>0</v>
      </c>
      <c r="X92" s="19"/>
      <c r="Y92" s="19"/>
      <c r="AA92">
        <v>0</v>
      </c>
      <c r="AB92" s="11">
        <v>0</v>
      </c>
      <c r="AC92">
        <v>0</v>
      </c>
      <c r="AD92">
        <v>0</v>
      </c>
      <c r="AE92" s="27">
        <f t="shared" si="28"/>
        <v>0</v>
      </c>
      <c r="AF92" s="27">
        <f t="shared" si="29"/>
        <v>0</v>
      </c>
      <c r="AG92" s="27">
        <f t="shared" si="30"/>
        <v>0</v>
      </c>
      <c r="AH92" s="27">
        <f t="shared" si="31"/>
        <v>0</v>
      </c>
    </row>
    <row r="93" spans="1:34" ht="14.5" x14ac:dyDescent="0.35">
      <c r="A93" s="33" t="s">
        <v>158</v>
      </c>
      <c r="B93" s="33" t="s">
        <v>1222</v>
      </c>
      <c r="C93" s="38" t="s">
        <v>53</v>
      </c>
      <c r="D93">
        <v>2.5409999999999999</v>
      </c>
      <c r="E93">
        <v>0</v>
      </c>
      <c r="F93">
        <v>0</v>
      </c>
      <c r="G93">
        <v>0</v>
      </c>
      <c r="H93" s="25">
        <f t="shared" si="16"/>
        <v>2.5409999999999999</v>
      </c>
      <c r="I93" s="27">
        <f t="shared" si="17"/>
        <v>0</v>
      </c>
      <c r="J93" s="27">
        <f t="shared" si="18"/>
        <v>0</v>
      </c>
      <c r="K93" s="27">
        <f t="shared" si="19"/>
        <v>0</v>
      </c>
      <c r="L93" s="27">
        <f t="shared" si="20"/>
        <v>100</v>
      </c>
      <c r="M93">
        <v>0</v>
      </c>
      <c r="N93">
        <v>0</v>
      </c>
      <c r="O93" s="11">
        <f t="shared" si="21"/>
        <v>0</v>
      </c>
      <c r="P93">
        <v>0.06</v>
      </c>
      <c r="Q93" s="25">
        <f t="shared" si="22"/>
        <v>0.06</v>
      </c>
      <c r="R93" s="27">
        <f t="shared" si="23"/>
        <v>0</v>
      </c>
      <c r="S93" s="27">
        <f t="shared" si="24"/>
        <v>0</v>
      </c>
      <c r="T93" s="27">
        <f t="shared" si="25"/>
        <v>0</v>
      </c>
      <c r="U93" s="27">
        <f t="shared" si="26"/>
        <v>2.3612750885478158</v>
      </c>
      <c r="V93" s="27">
        <f t="shared" si="27"/>
        <v>2.3612750885478158</v>
      </c>
      <c r="X93" s="19"/>
      <c r="Y93" s="19"/>
      <c r="AA93">
        <v>0</v>
      </c>
      <c r="AB93" s="11">
        <v>0</v>
      </c>
      <c r="AC93">
        <v>0</v>
      </c>
      <c r="AD93">
        <v>0</v>
      </c>
      <c r="AE93" s="27">
        <f t="shared" si="28"/>
        <v>0</v>
      </c>
      <c r="AF93" s="27">
        <f t="shared" si="29"/>
        <v>0</v>
      </c>
      <c r="AG93" s="27">
        <f t="shared" si="30"/>
        <v>0</v>
      </c>
      <c r="AH93" s="27">
        <f t="shared" si="31"/>
        <v>0</v>
      </c>
    </row>
    <row r="94" spans="1:34" ht="14.5" x14ac:dyDescent="0.35">
      <c r="A94" s="33" t="s">
        <v>159</v>
      </c>
      <c r="B94" s="33" t="s">
        <v>1223</v>
      </c>
      <c r="C94" s="38" t="s">
        <v>53</v>
      </c>
      <c r="D94">
        <v>0.17899999999999999</v>
      </c>
      <c r="E94">
        <v>0</v>
      </c>
      <c r="F94">
        <v>0</v>
      </c>
      <c r="G94">
        <v>0</v>
      </c>
      <c r="H94" s="25">
        <f t="shared" si="16"/>
        <v>0.17899999999999999</v>
      </c>
      <c r="I94" s="27">
        <f t="shared" si="17"/>
        <v>0</v>
      </c>
      <c r="J94" s="27">
        <f t="shared" si="18"/>
        <v>0</v>
      </c>
      <c r="K94" s="27">
        <f t="shared" si="19"/>
        <v>0</v>
      </c>
      <c r="L94" s="27">
        <f t="shared" si="20"/>
        <v>100</v>
      </c>
      <c r="M94">
        <v>0</v>
      </c>
      <c r="N94">
        <v>0</v>
      </c>
      <c r="O94" s="11">
        <f t="shared" si="21"/>
        <v>0</v>
      </c>
      <c r="P94">
        <v>0</v>
      </c>
      <c r="Q94" s="25">
        <f t="shared" si="22"/>
        <v>0</v>
      </c>
      <c r="R94" s="27">
        <f t="shared" si="23"/>
        <v>0</v>
      </c>
      <c r="S94" s="27">
        <f t="shared" si="24"/>
        <v>0</v>
      </c>
      <c r="T94" s="27">
        <f t="shared" si="25"/>
        <v>0</v>
      </c>
      <c r="U94" s="27">
        <f t="shared" si="26"/>
        <v>0</v>
      </c>
      <c r="V94" s="27">
        <f t="shared" si="27"/>
        <v>0</v>
      </c>
      <c r="X94" s="19"/>
      <c r="Y94" s="19"/>
      <c r="AA94">
        <v>0</v>
      </c>
      <c r="AB94" s="11">
        <v>0</v>
      </c>
      <c r="AC94">
        <v>0</v>
      </c>
      <c r="AD94">
        <v>0</v>
      </c>
      <c r="AE94" s="27">
        <f t="shared" si="28"/>
        <v>0</v>
      </c>
      <c r="AF94" s="27">
        <f t="shared" si="29"/>
        <v>0</v>
      </c>
      <c r="AG94" s="27">
        <f t="shared" si="30"/>
        <v>0</v>
      </c>
      <c r="AH94" s="27">
        <f t="shared" si="31"/>
        <v>0</v>
      </c>
    </row>
    <row r="95" spans="1:34" ht="14.5" x14ac:dyDescent="0.35">
      <c r="A95" s="33" t="s">
        <v>160</v>
      </c>
      <c r="B95" s="33" t="s">
        <v>1224</v>
      </c>
      <c r="C95" s="38" t="s">
        <v>53</v>
      </c>
      <c r="D95">
        <v>9.6000000000000002E-2</v>
      </c>
      <c r="E95">
        <v>0</v>
      </c>
      <c r="F95">
        <v>0</v>
      </c>
      <c r="G95">
        <v>0</v>
      </c>
      <c r="H95" s="25">
        <f t="shared" si="16"/>
        <v>9.6000000000000002E-2</v>
      </c>
      <c r="I95" s="27">
        <f t="shared" si="17"/>
        <v>0</v>
      </c>
      <c r="J95" s="27">
        <f t="shared" si="18"/>
        <v>0</v>
      </c>
      <c r="K95" s="27">
        <f t="shared" si="19"/>
        <v>0</v>
      </c>
      <c r="L95" s="27">
        <f t="shared" si="20"/>
        <v>100</v>
      </c>
      <c r="M95">
        <v>0</v>
      </c>
      <c r="N95">
        <v>0</v>
      </c>
      <c r="O95" s="11">
        <f t="shared" si="21"/>
        <v>0</v>
      </c>
      <c r="P95">
        <v>0</v>
      </c>
      <c r="Q95" s="25">
        <f t="shared" si="22"/>
        <v>0</v>
      </c>
      <c r="R95" s="27">
        <f t="shared" si="23"/>
        <v>0</v>
      </c>
      <c r="S95" s="27">
        <f t="shared" si="24"/>
        <v>0</v>
      </c>
      <c r="T95" s="27">
        <f t="shared" si="25"/>
        <v>0</v>
      </c>
      <c r="U95" s="27">
        <f t="shared" si="26"/>
        <v>0</v>
      </c>
      <c r="V95" s="27">
        <f t="shared" si="27"/>
        <v>0</v>
      </c>
      <c r="X95" s="19"/>
      <c r="Y95" s="19"/>
      <c r="AA95">
        <v>0</v>
      </c>
      <c r="AB95" s="11">
        <v>0</v>
      </c>
      <c r="AC95">
        <v>0</v>
      </c>
      <c r="AD95">
        <v>0</v>
      </c>
      <c r="AE95" s="27">
        <f t="shared" si="28"/>
        <v>0</v>
      </c>
      <c r="AF95" s="27">
        <f t="shared" si="29"/>
        <v>0</v>
      </c>
      <c r="AG95" s="27">
        <f t="shared" si="30"/>
        <v>0</v>
      </c>
      <c r="AH95" s="27">
        <f t="shared" si="31"/>
        <v>0</v>
      </c>
    </row>
    <row r="96" spans="1:34" ht="14.5" x14ac:dyDescent="0.35">
      <c r="A96" s="33" t="s">
        <v>161</v>
      </c>
      <c r="B96" s="33" t="s">
        <v>1225</v>
      </c>
      <c r="C96" s="38" t="s">
        <v>53</v>
      </c>
      <c r="D96">
        <v>1.9339999999999999</v>
      </c>
      <c r="E96">
        <v>0</v>
      </c>
      <c r="F96">
        <v>0</v>
      </c>
      <c r="G96">
        <v>0</v>
      </c>
      <c r="H96" s="25">
        <f t="shared" si="16"/>
        <v>1.9339999999999999</v>
      </c>
      <c r="I96" s="27">
        <f t="shared" si="17"/>
        <v>0</v>
      </c>
      <c r="J96" s="27">
        <f t="shared" si="18"/>
        <v>0</v>
      </c>
      <c r="K96" s="27">
        <f t="shared" si="19"/>
        <v>0</v>
      </c>
      <c r="L96" s="27">
        <f t="shared" si="20"/>
        <v>100</v>
      </c>
      <c r="M96">
        <v>0.113</v>
      </c>
      <c r="N96">
        <v>0.20399999999999999</v>
      </c>
      <c r="O96" s="11">
        <f t="shared" si="21"/>
        <v>0.317</v>
      </c>
      <c r="P96">
        <v>0.313</v>
      </c>
      <c r="Q96" s="25">
        <f t="shared" si="22"/>
        <v>0.63</v>
      </c>
      <c r="R96" s="27">
        <f t="shared" si="23"/>
        <v>5.8428128231644259</v>
      </c>
      <c r="S96" s="27">
        <f t="shared" si="24"/>
        <v>10.548086866597725</v>
      </c>
      <c r="T96" s="27">
        <f t="shared" si="25"/>
        <v>16.390899689762151</v>
      </c>
      <c r="U96" s="27">
        <f t="shared" si="26"/>
        <v>16.184074457083764</v>
      </c>
      <c r="V96" s="27">
        <f t="shared" si="27"/>
        <v>32.574974146845918</v>
      </c>
      <c r="X96" s="19"/>
      <c r="Y96" s="19"/>
      <c r="AA96">
        <v>0</v>
      </c>
      <c r="AB96" s="11">
        <v>0</v>
      </c>
      <c r="AC96">
        <v>0</v>
      </c>
      <c r="AD96">
        <v>0</v>
      </c>
      <c r="AE96" s="27">
        <f t="shared" si="28"/>
        <v>0</v>
      </c>
      <c r="AF96" s="27">
        <f t="shared" si="29"/>
        <v>0</v>
      </c>
      <c r="AG96" s="27">
        <f t="shared" si="30"/>
        <v>0</v>
      </c>
      <c r="AH96" s="27">
        <f t="shared" si="31"/>
        <v>0</v>
      </c>
    </row>
    <row r="97" spans="1:34" ht="14.5" x14ac:dyDescent="0.35">
      <c r="A97" s="33" t="s">
        <v>162</v>
      </c>
      <c r="B97" s="33" t="s">
        <v>1226</v>
      </c>
      <c r="C97" s="38" t="s">
        <v>53</v>
      </c>
      <c r="D97">
        <v>3.5999999999999997E-2</v>
      </c>
      <c r="E97">
        <v>0</v>
      </c>
      <c r="F97">
        <v>0</v>
      </c>
      <c r="G97">
        <v>0</v>
      </c>
      <c r="H97" s="25">
        <f t="shared" si="16"/>
        <v>3.5999999999999997E-2</v>
      </c>
      <c r="I97" s="27">
        <f t="shared" si="17"/>
        <v>0</v>
      </c>
      <c r="J97" s="27">
        <f t="shared" si="18"/>
        <v>0</v>
      </c>
      <c r="K97" s="27">
        <f t="shared" si="19"/>
        <v>0</v>
      </c>
      <c r="L97" s="27">
        <f t="shared" si="20"/>
        <v>100</v>
      </c>
      <c r="M97">
        <v>0</v>
      </c>
      <c r="N97">
        <v>0</v>
      </c>
      <c r="O97" s="11">
        <f t="shared" si="21"/>
        <v>0</v>
      </c>
      <c r="P97">
        <v>0</v>
      </c>
      <c r="Q97" s="25">
        <f t="shared" si="22"/>
        <v>0</v>
      </c>
      <c r="R97" s="27">
        <f t="shared" si="23"/>
        <v>0</v>
      </c>
      <c r="S97" s="27">
        <f t="shared" si="24"/>
        <v>0</v>
      </c>
      <c r="T97" s="27">
        <f t="shared" si="25"/>
        <v>0</v>
      </c>
      <c r="U97" s="27">
        <f t="shared" si="26"/>
        <v>0</v>
      </c>
      <c r="V97" s="27">
        <f t="shared" si="27"/>
        <v>0</v>
      </c>
      <c r="X97" s="19"/>
      <c r="Y97" s="19"/>
      <c r="AA97">
        <v>0</v>
      </c>
      <c r="AB97" s="11">
        <v>0</v>
      </c>
      <c r="AC97">
        <v>0</v>
      </c>
      <c r="AD97">
        <v>0</v>
      </c>
      <c r="AE97" s="27">
        <f t="shared" si="28"/>
        <v>0</v>
      </c>
      <c r="AF97" s="27">
        <f t="shared" si="29"/>
        <v>0</v>
      </c>
      <c r="AG97" s="27">
        <f t="shared" si="30"/>
        <v>0</v>
      </c>
      <c r="AH97" s="27">
        <f t="shared" si="31"/>
        <v>0</v>
      </c>
    </row>
    <row r="98" spans="1:34" ht="14.5" x14ac:dyDescent="0.35">
      <c r="A98" s="33" t="s">
        <v>163</v>
      </c>
      <c r="B98" s="33" t="s">
        <v>1227</v>
      </c>
      <c r="C98" s="38" t="s">
        <v>53</v>
      </c>
      <c r="D98">
        <v>0.34200000000000003</v>
      </c>
      <c r="E98">
        <v>0</v>
      </c>
      <c r="F98">
        <v>0</v>
      </c>
      <c r="G98">
        <v>0</v>
      </c>
      <c r="H98" s="25">
        <f t="shared" si="16"/>
        <v>0.34200000000000003</v>
      </c>
      <c r="I98" s="27">
        <f t="shared" si="17"/>
        <v>0</v>
      </c>
      <c r="J98" s="27">
        <f t="shared" si="18"/>
        <v>0</v>
      </c>
      <c r="K98" s="27">
        <f t="shared" si="19"/>
        <v>0</v>
      </c>
      <c r="L98" s="27">
        <f t="shared" si="20"/>
        <v>100</v>
      </c>
      <c r="M98">
        <v>0</v>
      </c>
      <c r="N98">
        <v>1E-3</v>
      </c>
      <c r="O98" s="11">
        <f t="shared" si="21"/>
        <v>1E-3</v>
      </c>
      <c r="P98">
        <v>0.01</v>
      </c>
      <c r="Q98" s="25">
        <f t="shared" si="22"/>
        <v>1.0999999999999999E-2</v>
      </c>
      <c r="R98" s="27">
        <f t="shared" si="23"/>
        <v>0</v>
      </c>
      <c r="S98" s="27">
        <f t="shared" si="24"/>
        <v>0.29239766081871343</v>
      </c>
      <c r="T98" s="27">
        <f t="shared" si="25"/>
        <v>0.29239766081871343</v>
      </c>
      <c r="U98" s="27">
        <f t="shared" si="26"/>
        <v>2.9239766081871341</v>
      </c>
      <c r="V98" s="27">
        <f t="shared" si="27"/>
        <v>3.2163742690058479</v>
      </c>
      <c r="X98" s="19"/>
      <c r="Y98" s="19"/>
      <c r="AA98">
        <v>0</v>
      </c>
      <c r="AB98" s="11">
        <v>0</v>
      </c>
      <c r="AC98">
        <v>0</v>
      </c>
      <c r="AD98">
        <v>0</v>
      </c>
      <c r="AE98" s="27">
        <f t="shared" si="28"/>
        <v>0</v>
      </c>
      <c r="AF98" s="27">
        <f t="shared" si="29"/>
        <v>0</v>
      </c>
      <c r="AG98" s="27">
        <f t="shared" si="30"/>
        <v>0</v>
      </c>
      <c r="AH98" s="27">
        <f t="shared" si="31"/>
        <v>0</v>
      </c>
    </row>
    <row r="99" spans="1:34" ht="14.5" x14ac:dyDescent="0.35">
      <c r="A99" s="33" t="s">
        <v>164</v>
      </c>
      <c r="B99" s="33" t="s">
        <v>1228</v>
      </c>
      <c r="C99" s="38" t="s">
        <v>53</v>
      </c>
      <c r="D99">
        <v>0.255</v>
      </c>
      <c r="E99">
        <v>0</v>
      </c>
      <c r="F99">
        <v>0</v>
      </c>
      <c r="G99">
        <v>0</v>
      </c>
      <c r="H99" s="25">
        <f t="shared" si="16"/>
        <v>0.255</v>
      </c>
      <c r="I99" s="27">
        <f t="shared" si="17"/>
        <v>0</v>
      </c>
      <c r="J99" s="27">
        <f t="shared" si="18"/>
        <v>0</v>
      </c>
      <c r="K99" s="27">
        <f t="shared" si="19"/>
        <v>0</v>
      </c>
      <c r="L99" s="27">
        <f t="shared" si="20"/>
        <v>100</v>
      </c>
      <c r="M99">
        <v>0</v>
      </c>
      <c r="N99">
        <v>0</v>
      </c>
      <c r="O99" s="11">
        <f t="shared" si="21"/>
        <v>0</v>
      </c>
      <c r="P99">
        <v>0</v>
      </c>
      <c r="Q99" s="25">
        <f t="shared" si="22"/>
        <v>0</v>
      </c>
      <c r="R99" s="27">
        <f t="shared" si="23"/>
        <v>0</v>
      </c>
      <c r="S99" s="27">
        <f t="shared" si="24"/>
        <v>0</v>
      </c>
      <c r="T99" s="27">
        <f t="shared" si="25"/>
        <v>0</v>
      </c>
      <c r="U99" s="27">
        <f t="shared" si="26"/>
        <v>0</v>
      </c>
      <c r="V99" s="27">
        <f t="shared" si="27"/>
        <v>0</v>
      </c>
      <c r="X99" s="19"/>
      <c r="Y99" s="19"/>
      <c r="AA99">
        <v>0</v>
      </c>
      <c r="AB99" s="11">
        <v>0</v>
      </c>
      <c r="AC99">
        <v>0</v>
      </c>
      <c r="AD99">
        <v>0</v>
      </c>
      <c r="AE99" s="27">
        <f t="shared" si="28"/>
        <v>0</v>
      </c>
      <c r="AF99" s="27">
        <f t="shared" si="29"/>
        <v>0</v>
      </c>
      <c r="AG99" s="27">
        <f t="shared" si="30"/>
        <v>0</v>
      </c>
      <c r="AH99" s="27">
        <f t="shared" si="31"/>
        <v>0</v>
      </c>
    </row>
    <row r="100" spans="1:34" ht="14.5" x14ac:dyDescent="0.35">
      <c r="A100" s="33" t="s">
        <v>165</v>
      </c>
      <c r="B100" s="33" t="s">
        <v>1229</v>
      </c>
      <c r="C100" s="38" t="s">
        <v>53</v>
      </c>
      <c r="D100">
        <v>0.48299999999999998</v>
      </c>
      <c r="E100">
        <v>0</v>
      </c>
      <c r="F100">
        <v>0</v>
      </c>
      <c r="G100">
        <v>0</v>
      </c>
      <c r="H100" s="25">
        <f t="shared" si="16"/>
        <v>0.48299999999999998</v>
      </c>
      <c r="I100" s="27">
        <f t="shared" si="17"/>
        <v>0</v>
      </c>
      <c r="J100" s="27">
        <f t="shared" si="18"/>
        <v>0</v>
      </c>
      <c r="K100" s="27">
        <f t="shared" si="19"/>
        <v>0</v>
      </c>
      <c r="L100" s="27">
        <f t="shared" si="20"/>
        <v>100</v>
      </c>
      <c r="M100">
        <v>0</v>
      </c>
      <c r="N100">
        <v>0</v>
      </c>
      <c r="O100" s="11">
        <f t="shared" si="21"/>
        <v>0</v>
      </c>
      <c r="P100">
        <v>0</v>
      </c>
      <c r="Q100" s="25">
        <f t="shared" si="22"/>
        <v>0</v>
      </c>
      <c r="R100" s="27">
        <f t="shared" si="23"/>
        <v>0</v>
      </c>
      <c r="S100" s="27">
        <f t="shared" si="24"/>
        <v>0</v>
      </c>
      <c r="T100" s="27">
        <f t="shared" si="25"/>
        <v>0</v>
      </c>
      <c r="U100" s="27">
        <f t="shared" si="26"/>
        <v>0</v>
      </c>
      <c r="V100" s="27">
        <f t="shared" si="27"/>
        <v>0</v>
      </c>
      <c r="X100" s="19"/>
      <c r="Y100" s="19"/>
      <c r="AA100">
        <v>0</v>
      </c>
      <c r="AB100" s="11">
        <v>0</v>
      </c>
      <c r="AC100">
        <v>0</v>
      </c>
      <c r="AD100">
        <v>0</v>
      </c>
      <c r="AE100" s="27">
        <f t="shared" si="28"/>
        <v>0</v>
      </c>
      <c r="AF100" s="27">
        <f t="shared" si="29"/>
        <v>0</v>
      </c>
      <c r="AG100" s="27">
        <f t="shared" si="30"/>
        <v>0</v>
      </c>
      <c r="AH100" s="27">
        <f t="shared" si="31"/>
        <v>0</v>
      </c>
    </row>
    <row r="101" spans="1:34" ht="14.5" x14ac:dyDescent="0.35">
      <c r="A101" s="33" t="s">
        <v>166</v>
      </c>
      <c r="B101" s="33" t="s">
        <v>1230</v>
      </c>
      <c r="C101" s="38" t="s">
        <v>53</v>
      </c>
      <c r="D101">
        <v>8.5999999999999993E-2</v>
      </c>
      <c r="E101">
        <v>0</v>
      </c>
      <c r="F101">
        <v>0</v>
      </c>
      <c r="G101">
        <v>0</v>
      </c>
      <c r="H101" s="25">
        <f t="shared" si="16"/>
        <v>8.5999999999999993E-2</v>
      </c>
      <c r="I101" s="27">
        <f t="shared" si="17"/>
        <v>0</v>
      </c>
      <c r="J101" s="27">
        <f t="shared" si="18"/>
        <v>0</v>
      </c>
      <c r="K101" s="27">
        <f t="shared" si="19"/>
        <v>0</v>
      </c>
      <c r="L101" s="27">
        <f t="shared" si="20"/>
        <v>100</v>
      </c>
      <c r="M101">
        <v>0</v>
      </c>
      <c r="N101">
        <v>0</v>
      </c>
      <c r="O101" s="11">
        <f t="shared" si="21"/>
        <v>0</v>
      </c>
      <c r="P101">
        <v>0</v>
      </c>
      <c r="Q101" s="25">
        <f t="shared" si="22"/>
        <v>0</v>
      </c>
      <c r="R101" s="27">
        <f t="shared" si="23"/>
        <v>0</v>
      </c>
      <c r="S101" s="27">
        <f t="shared" si="24"/>
        <v>0</v>
      </c>
      <c r="T101" s="27">
        <f t="shared" si="25"/>
        <v>0</v>
      </c>
      <c r="U101" s="27">
        <f t="shared" si="26"/>
        <v>0</v>
      </c>
      <c r="V101" s="27">
        <f t="shared" si="27"/>
        <v>0</v>
      </c>
      <c r="X101" s="19"/>
      <c r="Y101" s="19"/>
      <c r="AA101">
        <v>0</v>
      </c>
      <c r="AB101" s="11">
        <v>0</v>
      </c>
      <c r="AC101">
        <v>0</v>
      </c>
      <c r="AD101">
        <v>0</v>
      </c>
      <c r="AE101" s="27">
        <f t="shared" si="28"/>
        <v>0</v>
      </c>
      <c r="AF101" s="27">
        <f t="shared" si="29"/>
        <v>0</v>
      </c>
      <c r="AG101" s="27">
        <f t="shared" si="30"/>
        <v>0</v>
      </c>
      <c r="AH101" s="27">
        <f t="shared" si="31"/>
        <v>0</v>
      </c>
    </row>
    <row r="102" spans="1:34" ht="14.5" x14ac:dyDescent="0.35">
      <c r="A102" s="33" t="s">
        <v>167</v>
      </c>
      <c r="B102" s="33" t="s">
        <v>1231</v>
      </c>
      <c r="C102" s="38" t="s">
        <v>53</v>
      </c>
      <c r="D102">
        <v>0.16200000000000001</v>
      </c>
      <c r="E102">
        <v>0</v>
      </c>
      <c r="F102">
        <v>0</v>
      </c>
      <c r="G102">
        <v>0</v>
      </c>
      <c r="H102" s="25">
        <f t="shared" si="16"/>
        <v>0.16200000000000001</v>
      </c>
      <c r="I102" s="27">
        <f t="shared" si="17"/>
        <v>0</v>
      </c>
      <c r="J102" s="27">
        <f t="shared" si="18"/>
        <v>0</v>
      </c>
      <c r="K102" s="27">
        <f t="shared" si="19"/>
        <v>0</v>
      </c>
      <c r="L102" s="27">
        <f t="shared" si="20"/>
        <v>100</v>
      </c>
      <c r="M102">
        <v>0</v>
      </c>
      <c r="N102">
        <v>1.0999999999999999E-2</v>
      </c>
      <c r="O102" s="11">
        <f t="shared" si="21"/>
        <v>1.0999999999999999E-2</v>
      </c>
      <c r="P102">
        <v>0.03</v>
      </c>
      <c r="Q102" s="25">
        <f t="shared" si="22"/>
        <v>4.0999999999999995E-2</v>
      </c>
      <c r="R102" s="27">
        <f t="shared" si="23"/>
        <v>0</v>
      </c>
      <c r="S102" s="27">
        <f t="shared" si="24"/>
        <v>6.7901234567901234</v>
      </c>
      <c r="T102" s="27">
        <f t="shared" si="25"/>
        <v>6.7901234567901234</v>
      </c>
      <c r="U102" s="27">
        <f t="shared" si="26"/>
        <v>18.518518518518519</v>
      </c>
      <c r="V102" s="27">
        <f t="shared" si="27"/>
        <v>25.308641975308639</v>
      </c>
      <c r="X102" s="19"/>
      <c r="Y102" s="19"/>
      <c r="AA102">
        <v>0</v>
      </c>
      <c r="AB102" s="11">
        <v>0</v>
      </c>
      <c r="AC102">
        <v>0</v>
      </c>
      <c r="AD102">
        <v>0</v>
      </c>
      <c r="AE102" s="27">
        <f t="shared" si="28"/>
        <v>0</v>
      </c>
      <c r="AF102" s="27">
        <f t="shared" si="29"/>
        <v>0</v>
      </c>
      <c r="AG102" s="27">
        <f t="shared" si="30"/>
        <v>0</v>
      </c>
      <c r="AH102" s="27">
        <f t="shared" si="31"/>
        <v>0</v>
      </c>
    </row>
    <row r="103" spans="1:34" ht="14.5" x14ac:dyDescent="0.35">
      <c r="A103" s="33" t="s">
        <v>168</v>
      </c>
      <c r="B103" s="33" t="s">
        <v>1232</v>
      </c>
      <c r="C103" s="38" t="s">
        <v>53</v>
      </c>
      <c r="D103">
        <v>0.19800000000000001</v>
      </c>
      <c r="E103">
        <v>0</v>
      </c>
      <c r="F103">
        <v>0</v>
      </c>
      <c r="G103">
        <v>0</v>
      </c>
      <c r="H103" s="25">
        <f t="shared" si="16"/>
        <v>0.19800000000000001</v>
      </c>
      <c r="I103" s="27">
        <f t="shared" si="17"/>
        <v>0</v>
      </c>
      <c r="J103" s="27">
        <f t="shared" si="18"/>
        <v>0</v>
      </c>
      <c r="K103" s="27">
        <f t="shared" si="19"/>
        <v>0</v>
      </c>
      <c r="L103" s="27">
        <f t="shared" si="20"/>
        <v>100</v>
      </c>
      <c r="M103">
        <v>0</v>
      </c>
      <c r="N103">
        <v>1E-3</v>
      </c>
      <c r="O103" s="11">
        <f t="shared" si="21"/>
        <v>1E-3</v>
      </c>
      <c r="P103">
        <v>2E-3</v>
      </c>
      <c r="Q103" s="25">
        <f t="shared" si="22"/>
        <v>3.0000000000000001E-3</v>
      </c>
      <c r="R103" s="27">
        <f t="shared" si="23"/>
        <v>0</v>
      </c>
      <c r="S103" s="27">
        <f t="shared" si="24"/>
        <v>0.50505050505050497</v>
      </c>
      <c r="T103" s="27">
        <f t="shared" si="25"/>
        <v>0.50505050505050497</v>
      </c>
      <c r="U103" s="27">
        <f t="shared" si="26"/>
        <v>1.0101010101010099</v>
      </c>
      <c r="V103" s="27">
        <f t="shared" si="27"/>
        <v>1.5151515151515151</v>
      </c>
      <c r="X103" s="19"/>
      <c r="Y103" s="19"/>
      <c r="AA103">
        <v>0</v>
      </c>
      <c r="AB103" s="11">
        <v>0</v>
      </c>
      <c r="AC103">
        <v>0</v>
      </c>
      <c r="AD103">
        <v>0</v>
      </c>
      <c r="AE103" s="27">
        <f t="shared" si="28"/>
        <v>0</v>
      </c>
      <c r="AF103" s="27">
        <f t="shared" si="29"/>
        <v>0</v>
      </c>
      <c r="AG103" s="27">
        <f t="shared" si="30"/>
        <v>0</v>
      </c>
      <c r="AH103" s="27">
        <f t="shared" si="31"/>
        <v>0</v>
      </c>
    </row>
    <row r="104" spans="1:34" ht="14.5" x14ac:dyDescent="0.35">
      <c r="A104" s="33" t="s">
        <v>169</v>
      </c>
      <c r="B104" s="33" t="s">
        <v>1233</v>
      </c>
      <c r="C104" s="38" t="s">
        <v>53</v>
      </c>
      <c r="D104">
        <v>6.2E-2</v>
      </c>
      <c r="E104">
        <v>0</v>
      </c>
      <c r="F104">
        <v>0</v>
      </c>
      <c r="G104">
        <v>0</v>
      </c>
      <c r="H104" s="25">
        <f t="shared" si="16"/>
        <v>6.2E-2</v>
      </c>
      <c r="I104" s="27">
        <f t="shared" si="17"/>
        <v>0</v>
      </c>
      <c r="J104" s="27">
        <f t="shared" si="18"/>
        <v>0</v>
      </c>
      <c r="K104" s="27">
        <f t="shared" si="19"/>
        <v>0</v>
      </c>
      <c r="L104" s="27">
        <f t="shared" si="20"/>
        <v>100</v>
      </c>
      <c r="M104">
        <v>0</v>
      </c>
      <c r="N104">
        <v>0</v>
      </c>
      <c r="O104" s="11">
        <f t="shared" si="21"/>
        <v>0</v>
      </c>
      <c r="P104">
        <v>2E-3</v>
      </c>
      <c r="Q104" s="25">
        <f t="shared" si="22"/>
        <v>2E-3</v>
      </c>
      <c r="R104" s="27">
        <f t="shared" si="23"/>
        <v>0</v>
      </c>
      <c r="S104" s="27">
        <f t="shared" si="24"/>
        <v>0</v>
      </c>
      <c r="T104" s="27">
        <f t="shared" si="25"/>
        <v>0</v>
      </c>
      <c r="U104" s="27">
        <f t="shared" si="26"/>
        <v>3.225806451612903</v>
      </c>
      <c r="V104" s="27">
        <f t="shared" si="27"/>
        <v>3.225806451612903</v>
      </c>
      <c r="X104" s="19"/>
      <c r="Y104" s="19"/>
      <c r="AA104">
        <v>0</v>
      </c>
      <c r="AB104" s="11">
        <v>0</v>
      </c>
      <c r="AC104">
        <v>0</v>
      </c>
      <c r="AD104">
        <v>0</v>
      </c>
      <c r="AE104" s="27">
        <f t="shared" si="28"/>
        <v>0</v>
      </c>
      <c r="AF104" s="27">
        <f t="shared" si="29"/>
        <v>0</v>
      </c>
      <c r="AG104" s="27">
        <f t="shared" si="30"/>
        <v>0</v>
      </c>
      <c r="AH104" s="27">
        <f t="shared" si="31"/>
        <v>0</v>
      </c>
    </row>
    <row r="105" spans="1:34" ht="14.5" x14ac:dyDescent="0.35">
      <c r="A105" s="33" t="s">
        <v>170</v>
      </c>
      <c r="B105" s="33" t="s">
        <v>1234</v>
      </c>
      <c r="C105" s="38" t="s">
        <v>53</v>
      </c>
      <c r="D105">
        <v>6.0000000000000001E-3</v>
      </c>
      <c r="E105">
        <v>0</v>
      </c>
      <c r="F105">
        <v>0</v>
      </c>
      <c r="G105">
        <v>0</v>
      </c>
      <c r="H105" s="25">
        <f t="shared" si="16"/>
        <v>6.0000000000000001E-3</v>
      </c>
      <c r="I105" s="27">
        <f t="shared" si="17"/>
        <v>0</v>
      </c>
      <c r="J105" s="27">
        <f t="shared" si="18"/>
        <v>0</v>
      </c>
      <c r="K105" s="27">
        <f t="shared" si="19"/>
        <v>0</v>
      </c>
      <c r="L105" s="27">
        <f t="shared" si="20"/>
        <v>100</v>
      </c>
      <c r="M105">
        <v>0</v>
      </c>
      <c r="N105">
        <v>0</v>
      </c>
      <c r="O105" s="11">
        <f t="shared" si="21"/>
        <v>0</v>
      </c>
      <c r="P105">
        <v>0</v>
      </c>
      <c r="Q105" s="25">
        <f t="shared" si="22"/>
        <v>0</v>
      </c>
      <c r="R105" s="27">
        <f t="shared" si="23"/>
        <v>0</v>
      </c>
      <c r="S105" s="27">
        <f t="shared" si="24"/>
        <v>0</v>
      </c>
      <c r="T105" s="27">
        <f t="shared" si="25"/>
        <v>0</v>
      </c>
      <c r="U105" s="27">
        <f t="shared" si="26"/>
        <v>0</v>
      </c>
      <c r="V105" s="27">
        <f t="shared" si="27"/>
        <v>0</v>
      </c>
      <c r="X105" s="19"/>
      <c r="Y105" s="19"/>
      <c r="AA105">
        <v>0</v>
      </c>
      <c r="AB105" s="11">
        <v>0</v>
      </c>
      <c r="AC105">
        <v>0</v>
      </c>
      <c r="AD105">
        <v>0</v>
      </c>
      <c r="AE105" s="27">
        <f t="shared" si="28"/>
        <v>0</v>
      </c>
      <c r="AF105" s="27">
        <f t="shared" si="29"/>
        <v>0</v>
      </c>
      <c r="AG105" s="27">
        <f t="shared" si="30"/>
        <v>0</v>
      </c>
      <c r="AH105" s="27">
        <f t="shared" si="31"/>
        <v>0</v>
      </c>
    </row>
    <row r="106" spans="1:34" ht="14.5" x14ac:dyDescent="0.35">
      <c r="A106" s="33" t="s">
        <v>171</v>
      </c>
      <c r="B106" s="33" t="s">
        <v>1235</v>
      </c>
      <c r="C106" s="38" t="s">
        <v>53</v>
      </c>
      <c r="D106">
        <v>15.019</v>
      </c>
      <c r="E106">
        <v>0</v>
      </c>
      <c r="F106">
        <v>0</v>
      </c>
      <c r="G106">
        <v>0</v>
      </c>
      <c r="H106" s="25">
        <f t="shared" si="16"/>
        <v>15.019</v>
      </c>
      <c r="I106" s="27">
        <f t="shared" si="17"/>
        <v>0</v>
      </c>
      <c r="J106" s="27">
        <f t="shared" si="18"/>
        <v>0</v>
      </c>
      <c r="K106" s="27">
        <f t="shared" si="19"/>
        <v>0</v>
      </c>
      <c r="L106" s="27">
        <f t="shared" si="20"/>
        <v>100</v>
      </c>
      <c r="M106">
        <v>0</v>
      </c>
      <c r="N106">
        <v>0</v>
      </c>
      <c r="O106" s="11">
        <f t="shared" si="21"/>
        <v>0</v>
      </c>
      <c r="P106">
        <v>0</v>
      </c>
      <c r="Q106" s="25">
        <f t="shared" si="22"/>
        <v>0</v>
      </c>
      <c r="R106" s="27">
        <f t="shared" si="23"/>
        <v>0</v>
      </c>
      <c r="S106" s="27">
        <f t="shared" si="24"/>
        <v>0</v>
      </c>
      <c r="T106" s="27">
        <f t="shared" si="25"/>
        <v>0</v>
      </c>
      <c r="U106" s="27">
        <f t="shared" si="26"/>
        <v>0</v>
      </c>
      <c r="V106" s="27">
        <f t="shared" si="27"/>
        <v>0</v>
      </c>
      <c r="W106" s="26"/>
      <c r="X106" s="19"/>
      <c r="Y106" s="19"/>
      <c r="AA106">
        <v>0</v>
      </c>
      <c r="AB106" s="11">
        <v>0</v>
      </c>
      <c r="AC106">
        <v>0</v>
      </c>
      <c r="AD106">
        <v>0</v>
      </c>
      <c r="AE106" s="27">
        <f t="shared" si="28"/>
        <v>0</v>
      </c>
      <c r="AF106" s="27">
        <f t="shared" si="29"/>
        <v>0</v>
      </c>
      <c r="AG106" s="27">
        <f t="shared" si="30"/>
        <v>0</v>
      </c>
      <c r="AH106" s="27">
        <f t="shared" si="31"/>
        <v>0</v>
      </c>
    </row>
    <row r="107" spans="1:34" ht="14.5" x14ac:dyDescent="0.35">
      <c r="A107" s="33" t="s">
        <v>172</v>
      </c>
      <c r="B107" s="33" t="s">
        <v>1236</v>
      </c>
      <c r="C107" s="38" t="s">
        <v>53</v>
      </c>
      <c r="D107">
        <v>0.83099999999999996</v>
      </c>
      <c r="E107">
        <v>0</v>
      </c>
      <c r="F107">
        <v>0</v>
      </c>
      <c r="G107">
        <v>0</v>
      </c>
      <c r="H107" s="25">
        <f t="shared" si="16"/>
        <v>0.83099999999999996</v>
      </c>
      <c r="I107" s="27">
        <f t="shared" si="17"/>
        <v>0</v>
      </c>
      <c r="J107" s="27">
        <f t="shared" si="18"/>
        <v>0</v>
      </c>
      <c r="K107" s="27">
        <f t="shared" si="19"/>
        <v>0</v>
      </c>
      <c r="L107" s="27">
        <f t="shared" si="20"/>
        <v>100</v>
      </c>
      <c r="M107">
        <v>0</v>
      </c>
      <c r="N107">
        <v>0</v>
      </c>
      <c r="O107" s="11">
        <f t="shared" si="21"/>
        <v>0</v>
      </c>
      <c r="P107">
        <v>0</v>
      </c>
      <c r="Q107" s="25">
        <f t="shared" si="22"/>
        <v>0</v>
      </c>
      <c r="R107" s="27">
        <f t="shared" si="23"/>
        <v>0</v>
      </c>
      <c r="S107" s="27">
        <f t="shared" si="24"/>
        <v>0</v>
      </c>
      <c r="T107" s="27">
        <f t="shared" si="25"/>
        <v>0</v>
      </c>
      <c r="U107" s="27">
        <f t="shared" si="26"/>
        <v>0</v>
      </c>
      <c r="V107" s="27">
        <f t="shared" si="27"/>
        <v>0</v>
      </c>
      <c r="W107" s="25"/>
      <c r="X107" s="19"/>
      <c r="Y107" s="19"/>
      <c r="AA107">
        <v>0</v>
      </c>
      <c r="AB107" s="11">
        <v>0</v>
      </c>
      <c r="AC107">
        <v>0</v>
      </c>
      <c r="AD107">
        <v>0</v>
      </c>
      <c r="AE107" s="27">
        <f t="shared" si="28"/>
        <v>0</v>
      </c>
      <c r="AF107" s="27">
        <f t="shared" si="29"/>
        <v>0</v>
      </c>
      <c r="AG107" s="27">
        <f t="shared" si="30"/>
        <v>0</v>
      </c>
      <c r="AH107" s="27">
        <f t="shared" si="31"/>
        <v>0</v>
      </c>
    </row>
    <row r="108" spans="1:34" ht="14.5" x14ac:dyDescent="0.35">
      <c r="A108" s="33" t="s">
        <v>173</v>
      </c>
      <c r="B108" s="33" t="s">
        <v>1237</v>
      </c>
      <c r="C108" s="38" t="s">
        <v>53</v>
      </c>
      <c r="D108">
        <v>0.752</v>
      </c>
      <c r="E108">
        <v>0</v>
      </c>
      <c r="F108">
        <v>0</v>
      </c>
      <c r="G108">
        <v>0</v>
      </c>
      <c r="H108" s="25">
        <f t="shared" si="16"/>
        <v>0.752</v>
      </c>
      <c r="I108" s="27">
        <f t="shared" si="17"/>
        <v>0</v>
      </c>
      <c r="J108" s="27">
        <f t="shared" si="18"/>
        <v>0</v>
      </c>
      <c r="K108" s="27">
        <f t="shared" si="19"/>
        <v>0</v>
      </c>
      <c r="L108" s="27">
        <f t="shared" si="20"/>
        <v>100</v>
      </c>
      <c r="M108">
        <v>0</v>
      </c>
      <c r="N108">
        <v>0</v>
      </c>
      <c r="O108" s="11">
        <f t="shared" si="21"/>
        <v>0</v>
      </c>
      <c r="P108">
        <v>0</v>
      </c>
      <c r="Q108" s="25">
        <f t="shared" si="22"/>
        <v>0</v>
      </c>
      <c r="R108" s="27">
        <f t="shared" si="23"/>
        <v>0</v>
      </c>
      <c r="S108" s="27">
        <f t="shared" si="24"/>
        <v>0</v>
      </c>
      <c r="T108" s="27">
        <f t="shared" si="25"/>
        <v>0</v>
      </c>
      <c r="U108" s="27">
        <f t="shared" si="26"/>
        <v>0</v>
      </c>
      <c r="V108" s="27">
        <f t="shared" si="27"/>
        <v>0</v>
      </c>
      <c r="X108" s="19"/>
      <c r="Y108" s="19"/>
      <c r="AA108">
        <v>0</v>
      </c>
      <c r="AB108" s="11">
        <v>0</v>
      </c>
      <c r="AC108">
        <v>0</v>
      </c>
      <c r="AD108">
        <v>0</v>
      </c>
      <c r="AE108" s="27">
        <f t="shared" si="28"/>
        <v>0</v>
      </c>
      <c r="AF108" s="27">
        <f t="shared" si="29"/>
        <v>0</v>
      </c>
      <c r="AG108" s="27">
        <f t="shared" si="30"/>
        <v>0</v>
      </c>
      <c r="AH108" s="27">
        <f t="shared" si="31"/>
        <v>0</v>
      </c>
    </row>
    <row r="109" spans="1:34" ht="14.5" x14ac:dyDescent="0.35">
      <c r="A109" s="33" t="s">
        <v>174</v>
      </c>
      <c r="B109" s="33" t="s">
        <v>1238</v>
      </c>
      <c r="C109" s="38" t="s">
        <v>53</v>
      </c>
      <c r="D109">
        <v>0.67400000000000004</v>
      </c>
      <c r="E109">
        <v>9.9000000000000005E-2</v>
      </c>
      <c r="F109">
        <v>8.0000000000000002E-3</v>
      </c>
      <c r="G109">
        <v>0.50700000000000001</v>
      </c>
      <c r="H109" s="25">
        <f t="shared" si="16"/>
        <v>6.0000000000000053E-2</v>
      </c>
      <c r="I109" s="27">
        <f t="shared" si="17"/>
        <v>14.688427299703264</v>
      </c>
      <c r="J109" s="27">
        <f t="shared" si="18"/>
        <v>1.1869436201780414</v>
      </c>
      <c r="K109" s="27">
        <f t="shared" si="19"/>
        <v>75.222551928783375</v>
      </c>
      <c r="L109" s="27">
        <f t="shared" si="20"/>
        <v>8.9020771513353196</v>
      </c>
      <c r="M109">
        <v>4.0000000000000001E-3</v>
      </c>
      <c r="N109">
        <v>2.5999999999999999E-2</v>
      </c>
      <c r="O109" s="11">
        <f t="shared" si="21"/>
        <v>0.03</v>
      </c>
      <c r="P109">
        <v>6.0999999999999999E-2</v>
      </c>
      <c r="Q109" s="25">
        <f t="shared" si="22"/>
        <v>9.0999999999999998E-2</v>
      </c>
      <c r="R109" s="27">
        <f t="shared" si="23"/>
        <v>0.59347181008902072</v>
      </c>
      <c r="S109" s="27">
        <f t="shared" si="24"/>
        <v>3.8575667655786341</v>
      </c>
      <c r="T109" s="27">
        <f t="shared" si="25"/>
        <v>4.4510385756676554</v>
      </c>
      <c r="U109" s="27">
        <f t="shared" si="26"/>
        <v>9.050445103857566</v>
      </c>
      <c r="V109" s="27">
        <f t="shared" si="27"/>
        <v>13.501483679525222</v>
      </c>
      <c r="X109" s="19"/>
      <c r="Y109" s="19"/>
      <c r="AA109">
        <v>0.20399999999999999</v>
      </c>
      <c r="AB109" s="11">
        <v>0.26200000000000001</v>
      </c>
      <c r="AC109">
        <v>0.125</v>
      </c>
      <c r="AD109">
        <v>0.13400000000000001</v>
      </c>
      <c r="AE109" s="27">
        <f t="shared" si="28"/>
        <v>30.267062314540055</v>
      </c>
      <c r="AF109" s="27">
        <f t="shared" si="29"/>
        <v>38.872403560830861</v>
      </c>
      <c r="AG109" s="27">
        <f t="shared" si="30"/>
        <v>18.545994065281899</v>
      </c>
      <c r="AH109" s="27">
        <f t="shared" si="31"/>
        <v>19.881305637982198</v>
      </c>
    </row>
    <row r="110" spans="1:34" ht="14.5" x14ac:dyDescent="0.35">
      <c r="A110" s="33" t="s">
        <v>175</v>
      </c>
      <c r="B110" s="33" t="s">
        <v>1239</v>
      </c>
      <c r="C110" s="38" t="s">
        <v>53</v>
      </c>
      <c r="D110">
        <v>0.65100000000000002</v>
      </c>
      <c r="E110">
        <v>0</v>
      </c>
      <c r="F110">
        <v>0</v>
      </c>
      <c r="G110">
        <v>0</v>
      </c>
      <c r="H110" s="25">
        <f t="shared" si="16"/>
        <v>0.65100000000000002</v>
      </c>
      <c r="I110" s="27">
        <f t="shared" si="17"/>
        <v>0</v>
      </c>
      <c r="J110" s="27">
        <f t="shared" si="18"/>
        <v>0</v>
      </c>
      <c r="K110" s="27">
        <f t="shared" si="19"/>
        <v>0</v>
      </c>
      <c r="L110" s="27">
        <f t="shared" si="20"/>
        <v>100</v>
      </c>
      <c r="M110">
        <v>0</v>
      </c>
      <c r="N110">
        <v>0</v>
      </c>
      <c r="O110" s="11">
        <f t="shared" si="21"/>
        <v>0</v>
      </c>
      <c r="P110">
        <v>2.4E-2</v>
      </c>
      <c r="Q110" s="25">
        <f t="shared" si="22"/>
        <v>2.4E-2</v>
      </c>
      <c r="R110" s="27">
        <f t="shared" si="23"/>
        <v>0</v>
      </c>
      <c r="S110" s="27">
        <f t="shared" si="24"/>
        <v>0</v>
      </c>
      <c r="T110" s="27">
        <f t="shared" si="25"/>
        <v>0</v>
      </c>
      <c r="U110" s="27">
        <f t="shared" si="26"/>
        <v>3.6866359447004609</v>
      </c>
      <c r="V110" s="27">
        <f t="shared" si="27"/>
        <v>3.6866359447004609</v>
      </c>
      <c r="X110" s="19"/>
      <c r="Y110" s="19"/>
      <c r="AA110">
        <v>0</v>
      </c>
      <c r="AB110" s="11">
        <v>0</v>
      </c>
      <c r="AC110">
        <v>0</v>
      </c>
      <c r="AD110">
        <v>0</v>
      </c>
      <c r="AE110" s="27">
        <f t="shared" si="28"/>
        <v>0</v>
      </c>
      <c r="AF110" s="27">
        <f t="shared" si="29"/>
        <v>0</v>
      </c>
      <c r="AG110" s="27">
        <f t="shared" si="30"/>
        <v>0</v>
      </c>
      <c r="AH110" s="27">
        <f t="shared" si="31"/>
        <v>0</v>
      </c>
    </row>
    <row r="111" spans="1:34" ht="14.5" x14ac:dyDescent="0.35">
      <c r="A111" s="33" t="s">
        <v>176</v>
      </c>
      <c r="B111" s="33" t="s">
        <v>1240</v>
      </c>
      <c r="C111" s="38" t="s">
        <v>53</v>
      </c>
      <c r="D111">
        <v>3.1E-2</v>
      </c>
      <c r="E111">
        <v>0</v>
      </c>
      <c r="F111">
        <v>0</v>
      </c>
      <c r="G111">
        <v>0</v>
      </c>
      <c r="H111" s="25">
        <f t="shared" si="16"/>
        <v>3.1E-2</v>
      </c>
      <c r="I111" s="27">
        <f t="shared" si="17"/>
        <v>0</v>
      </c>
      <c r="J111" s="27">
        <f t="shared" si="18"/>
        <v>0</v>
      </c>
      <c r="K111" s="27">
        <f t="shared" si="19"/>
        <v>0</v>
      </c>
      <c r="L111" s="27">
        <f t="shared" si="20"/>
        <v>100</v>
      </c>
      <c r="M111">
        <v>0</v>
      </c>
      <c r="N111">
        <v>0</v>
      </c>
      <c r="O111" s="11">
        <f t="shared" si="21"/>
        <v>0</v>
      </c>
      <c r="P111">
        <v>0</v>
      </c>
      <c r="Q111" s="25">
        <f t="shared" si="22"/>
        <v>0</v>
      </c>
      <c r="R111" s="27">
        <f t="shared" si="23"/>
        <v>0</v>
      </c>
      <c r="S111" s="27">
        <f t="shared" si="24"/>
        <v>0</v>
      </c>
      <c r="T111" s="27">
        <f t="shared" si="25"/>
        <v>0</v>
      </c>
      <c r="U111" s="27">
        <f t="shared" si="26"/>
        <v>0</v>
      </c>
      <c r="V111" s="27">
        <f t="shared" si="27"/>
        <v>0</v>
      </c>
      <c r="X111" s="19"/>
      <c r="Y111" s="19"/>
      <c r="AA111">
        <v>0</v>
      </c>
      <c r="AB111" s="11">
        <v>0</v>
      </c>
      <c r="AC111">
        <v>0</v>
      </c>
      <c r="AD111">
        <v>0</v>
      </c>
      <c r="AE111" s="27">
        <f t="shared" si="28"/>
        <v>0</v>
      </c>
      <c r="AF111" s="27">
        <f t="shared" si="29"/>
        <v>0</v>
      </c>
      <c r="AG111" s="27">
        <f t="shared" si="30"/>
        <v>0</v>
      </c>
      <c r="AH111" s="27">
        <f t="shared" si="31"/>
        <v>0</v>
      </c>
    </row>
    <row r="112" spans="1:34" ht="14.5" x14ac:dyDescent="0.35">
      <c r="A112" s="33" t="s">
        <v>177</v>
      </c>
      <c r="B112" s="33" t="s">
        <v>1241</v>
      </c>
      <c r="C112" s="38" t="s">
        <v>53</v>
      </c>
      <c r="D112">
        <v>0.52800000000000002</v>
      </c>
      <c r="E112">
        <v>0.18</v>
      </c>
      <c r="F112">
        <v>1.7999999999999999E-2</v>
      </c>
      <c r="G112">
        <v>7.0999999999999994E-2</v>
      </c>
      <c r="H112" s="25">
        <f t="shared" si="16"/>
        <v>0.25900000000000001</v>
      </c>
      <c r="I112" s="27">
        <f t="shared" si="17"/>
        <v>34.090909090909086</v>
      </c>
      <c r="J112" s="27">
        <f t="shared" si="18"/>
        <v>3.4090909090909087</v>
      </c>
      <c r="K112" s="27">
        <f t="shared" si="19"/>
        <v>13.446969696969695</v>
      </c>
      <c r="L112" s="27">
        <f t="shared" si="20"/>
        <v>49.053030303030305</v>
      </c>
      <c r="M112">
        <v>4.0000000000000001E-3</v>
      </c>
      <c r="N112">
        <v>0.01</v>
      </c>
      <c r="O112" s="11">
        <f t="shared" si="21"/>
        <v>1.4E-2</v>
      </c>
      <c r="P112">
        <v>1.4E-2</v>
      </c>
      <c r="Q112" s="25">
        <f t="shared" si="22"/>
        <v>2.8000000000000001E-2</v>
      </c>
      <c r="R112" s="27">
        <f t="shared" si="23"/>
        <v>0.75757575757575757</v>
      </c>
      <c r="S112" s="27">
        <f t="shared" si="24"/>
        <v>1.893939393939394</v>
      </c>
      <c r="T112" s="27">
        <f t="shared" si="25"/>
        <v>2.6515151515151514</v>
      </c>
      <c r="U112" s="27">
        <f t="shared" si="26"/>
        <v>2.6515151515151514</v>
      </c>
      <c r="V112" s="27">
        <f t="shared" si="27"/>
        <v>5.3030303030303028</v>
      </c>
      <c r="X112" s="19"/>
      <c r="Y112" s="19"/>
      <c r="AA112">
        <v>0.18099999999999999</v>
      </c>
      <c r="AB112" s="11">
        <v>3.3000000000000002E-2</v>
      </c>
      <c r="AC112">
        <v>5.2999999999999999E-2</v>
      </c>
      <c r="AD112">
        <v>1.4E-2</v>
      </c>
      <c r="AE112" s="27">
        <f t="shared" si="28"/>
        <v>34.280303030303031</v>
      </c>
      <c r="AF112" s="27">
        <f t="shared" si="29"/>
        <v>6.25</v>
      </c>
      <c r="AG112" s="27">
        <f t="shared" si="30"/>
        <v>10.037878787878787</v>
      </c>
      <c r="AH112" s="27">
        <f t="shared" si="31"/>
        <v>2.6515151515151514</v>
      </c>
    </row>
    <row r="113" spans="1:34" ht="14.5" x14ac:dyDescent="0.35">
      <c r="A113" s="33" t="s">
        <v>178</v>
      </c>
      <c r="B113" s="33" t="s">
        <v>1242</v>
      </c>
      <c r="C113" s="38" t="s">
        <v>53</v>
      </c>
      <c r="D113">
        <v>0.17399999999999999</v>
      </c>
      <c r="E113">
        <v>4.1000000000000002E-2</v>
      </c>
      <c r="F113">
        <v>0.123</v>
      </c>
      <c r="G113">
        <v>0.01</v>
      </c>
      <c r="H113" s="25">
        <f t="shared" si="16"/>
        <v>-1.9081958235744878E-17</v>
      </c>
      <c r="I113" s="27">
        <f t="shared" si="17"/>
        <v>23.5632183908046</v>
      </c>
      <c r="J113" s="27">
        <f t="shared" si="18"/>
        <v>70.689655172413808</v>
      </c>
      <c r="K113" s="27">
        <f t="shared" si="19"/>
        <v>5.7471264367816097</v>
      </c>
      <c r="L113" s="27">
        <f t="shared" si="20"/>
        <v>-1.0966642664221194E-14</v>
      </c>
      <c r="M113">
        <v>6.8000000000000005E-2</v>
      </c>
      <c r="N113">
        <v>4.3999999999999997E-2</v>
      </c>
      <c r="O113" s="11">
        <f t="shared" si="21"/>
        <v>0.112</v>
      </c>
      <c r="P113">
        <v>2.5999999999999999E-2</v>
      </c>
      <c r="Q113" s="25">
        <f t="shared" si="22"/>
        <v>0.13800000000000001</v>
      </c>
      <c r="R113" s="27">
        <f t="shared" si="23"/>
        <v>39.080459770114949</v>
      </c>
      <c r="S113" s="27">
        <f t="shared" si="24"/>
        <v>25.287356321839084</v>
      </c>
      <c r="T113" s="27">
        <f t="shared" si="25"/>
        <v>64.36781609195404</v>
      </c>
      <c r="U113" s="27">
        <f t="shared" si="26"/>
        <v>14.942528735632186</v>
      </c>
      <c r="V113" s="27">
        <f t="shared" si="27"/>
        <v>79.310344827586221</v>
      </c>
      <c r="X113" s="19"/>
      <c r="Y113" s="19"/>
      <c r="AA113">
        <v>0.156</v>
      </c>
      <c r="AB113" s="11">
        <v>1.7999999999999999E-2</v>
      </c>
      <c r="AC113">
        <v>0</v>
      </c>
      <c r="AD113">
        <v>0.11700000000000001</v>
      </c>
      <c r="AE113" s="27">
        <f t="shared" si="28"/>
        <v>89.65517241379311</v>
      </c>
      <c r="AF113" s="27">
        <f t="shared" si="29"/>
        <v>10.344827586206897</v>
      </c>
      <c r="AG113" s="27">
        <f t="shared" si="30"/>
        <v>0</v>
      </c>
      <c r="AH113" s="27">
        <f t="shared" si="31"/>
        <v>67.24137931034484</v>
      </c>
    </row>
    <row r="114" spans="1:34" ht="14.5" x14ac:dyDescent="0.35">
      <c r="A114" s="33" t="s">
        <v>179</v>
      </c>
      <c r="B114" s="33" t="s">
        <v>1243</v>
      </c>
      <c r="C114" s="38" t="s">
        <v>53</v>
      </c>
      <c r="D114">
        <v>0.40400000000000003</v>
      </c>
      <c r="E114">
        <v>0</v>
      </c>
      <c r="F114">
        <v>0</v>
      </c>
      <c r="G114">
        <v>0</v>
      </c>
      <c r="H114" s="25">
        <f t="shared" si="16"/>
        <v>0.40400000000000003</v>
      </c>
      <c r="I114" s="27">
        <f t="shared" si="17"/>
        <v>0</v>
      </c>
      <c r="J114" s="27">
        <f t="shared" si="18"/>
        <v>0</v>
      </c>
      <c r="K114" s="27">
        <f t="shared" si="19"/>
        <v>0</v>
      </c>
      <c r="L114" s="27">
        <f t="shared" si="20"/>
        <v>100</v>
      </c>
      <c r="M114">
        <v>0</v>
      </c>
      <c r="N114">
        <v>1.7000000000000001E-2</v>
      </c>
      <c r="O114" s="11">
        <f t="shared" si="21"/>
        <v>1.7000000000000001E-2</v>
      </c>
      <c r="P114">
        <v>7.2999999999999995E-2</v>
      </c>
      <c r="Q114" s="25">
        <f t="shared" si="22"/>
        <v>0.09</v>
      </c>
      <c r="R114" s="27">
        <f t="shared" si="23"/>
        <v>0</v>
      </c>
      <c r="S114" s="27">
        <f t="shared" si="24"/>
        <v>4.2079207920792081</v>
      </c>
      <c r="T114" s="27">
        <f t="shared" si="25"/>
        <v>4.2079207920792081</v>
      </c>
      <c r="U114" s="27">
        <f t="shared" si="26"/>
        <v>18.069306930693067</v>
      </c>
      <c r="V114" s="27">
        <f t="shared" si="27"/>
        <v>22.277227722772274</v>
      </c>
      <c r="X114" s="19"/>
      <c r="Y114" s="19"/>
      <c r="AA114">
        <v>0</v>
      </c>
      <c r="AB114" s="11">
        <v>0</v>
      </c>
      <c r="AC114">
        <v>0</v>
      </c>
      <c r="AD114">
        <v>0</v>
      </c>
      <c r="AE114" s="27">
        <f t="shared" si="28"/>
        <v>0</v>
      </c>
      <c r="AF114" s="27">
        <f t="shared" si="29"/>
        <v>0</v>
      </c>
      <c r="AG114" s="27">
        <f t="shared" si="30"/>
        <v>0</v>
      </c>
      <c r="AH114" s="27">
        <f t="shared" si="31"/>
        <v>0</v>
      </c>
    </row>
    <row r="115" spans="1:34" ht="14.5" x14ac:dyDescent="0.35">
      <c r="A115" s="33" t="s">
        <v>180</v>
      </c>
      <c r="B115" s="33" t="s">
        <v>1244</v>
      </c>
      <c r="C115" s="38" t="s">
        <v>53</v>
      </c>
      <c r="D115">
        <v>0.50700000000000001</v>
      </c>
      <c r="E115">
        <v>0</v>
      </c>
      <c r="F115">
        <v>0</v>
      </c>
      <c r="G115">
        <v>0</v>
      </c>
      <c r="H115" s="25">
        <f t="shared" si="16"/>
        <v>0.50700000000000001</v>
      </c>
      <c r="I115" s="27">
        <f t="shared" si="17"/>
        <v>0</v>
      </c>
      <c r="J115" s="27">
        <f t="shared" si="18"/>
        <v>0</v>
      </c>
      <c r="K115" s="27">
        <f t="shared" si="19"/>
        <v>0</v>
      </c>
      <c r="L115" s="27">
        <f t="shared" si="20"/>
        <v>100</v>
      </c>
      <c r="M115">
        <v>2.9000000000000001E-2</v>
      </c>
      <c r="N115">
        <v>4.9000000000000002E-2</v>
      </c>
      <c r="O115" s="11">
        <f t="shared" si="21"/>
        <v>7.8E-2</v>
      </c>
      <c r="P115">
        <v>0.187</v>
      </c>
      <c r="Q115" s="25">
        <f t="shared" si="22"/>
        <v>0.26500000000000001</v>
      </c>
      <c r="R115" s="27">
        <f t="shared" si="23"/>
        <v>5.7199211045364891</v>
      </c>
      <c r="S115" s="27">
        <f t="shared" si="24"/>
        <v>9.664694280078896</v>
      </c>
      <c r="T115" s="27">
        <f t="shared" si="25"/>
        <v>15.384615384615385</v>
      </c>
      <c r="U115" s="27">
        <f t="shared" si="26"/>
        <v>36.883629191321496</v>
      </c>
      <c r="V115" s="27">
        <f t="shared" si="27"/>
        <v>52.268244575936883</v>
      </c>
      <c r="X115" s="19"/>
      <c r="Y115" s="19"/>
      <c r="AA115">
        <v>0</v>
      </c>
      <c r="AB115" s="11">
        <v>0</v>
      </c>
      <c r="AC115">
        <v>0</v>
      </c>
      <c r="AD115">
        <v>0</v>
      </c>
      <c r="AE115" s="27">
        <f t="shared" si="28"/>
        <v>0</v>
      </c>
      <c r="AF115" s="27">
        <f t="shared" si="29"/>
        <v>0</v>
      </c>
      <c r="AG115" s="27">
        <f t="shared" si="30"/>
        <v>0</v>
      </c>
      <c r="AH115" s="27">
        <f t="shared" si="31"/>
        <v>0</v>
      </c>
    </row>
    <row r="116" spans="1:34" ht="14.5" x14ac:dyDescent="0.35">
      <c r="A116" s="33" t="s">
        <v>181</v>
      </c>
      <c r="B116" s="33" t="s">
        <v>1245</v>
      </c>
      <c r="C116" s="38" t="s">
        <v>53</v>
      </c>
      <c r="D116">
        <v>0.45900000000000002</v>
      </c>
      <c r="E116">
        <v>0</v>
      </c>
      <c r="F116">
        <v>0</v>
      </c>
      <c r="G116">
        <v>0</v>
      </c>
      <c r="H116" s="25">
        <f t="shared" si="16"/>
        <v>0.45900000000000002</v>
      </c>
      <c r="I116" s="27">
        <f t="shared" si="17"/>
        <v>0</v>
      </c>
      <c r="J116" s="27">
        <f t="shared" si="18"/>
        <v>0</v>
      </c>
      <c r="K116" s="27">
        <f t="shared" si="19"/>
        <v>0</v>
      </c>
      <c r="L116" s="27">
        <f t="shared" si="20"/>
        <v>100</v>
      </c>
      <c r="M116">
        <v>0</v>
      </c>
      <c r="N116">
        <v>1.7000000000000001E-2</v>
      </c>
      <c r="O116" s="11">
        <f t="shared" si="21"/>
        <v>1.7000000000000001E-2</v>
      </c>
      <c r="P116">
        <v>7.1999999999999995E-2</v>
      </c>
      <c r="Q116" s="25">
        <f t="shared" si="22"/>
        <v>8.8999999999999996E-2</v>
      </c>
      <c r="R116" s="27">
        <f t="shared" si="23"/>
        <v>0</v>
      </c>
      <c r="S116" s="27">
        <f t="shared" si="24"/>
        <v>3.7037037037037033</v>
      </c>
      <c r="T116" s="27">
        <f t="shared" si="25"/>
        <v>3.7037037037037033</v>
      </c>
      <c r="U116" s="27">
        <f t="shared" si="26"/>
        <v>15.686274509803919</v>
      </c>
      <c r="V116" s="27">
        <f t="shared" si="27"/>
        <v>19.389978213507625</v>
      </c>
      <c r="X116" s="19"/>
      <c r="Y116" s="19"/>
      <c r="AA116">
        <v>0</v>
      </c>
      <c r="AB116" s="11">
        <v>0</v>
      </c>
      <c r="AC116">
        <v>0</v>
      </c>
      <c r="AD116">
        <v>0</v>
      </c>
      <c r="AE116" s="27">
        <f t="shared" si="28"/>
        <v>0</v>
      </c>
      <c r="AF116" s="27">
        <f t="shared" si="29"/>
        <v>0</v>
      </c>
      <c r="AG116" s="27">
        <f t="shared" si="30"/>
        <v>0</v>
      </c>
      <c r="AH116" s="27">
        <f t="shared" si="31"/>
        <v>0</v>
      </c>
    </row>
    <row r="117" spans="1:34" ht="14.5" x14ac:dyDescent="0.35">
      <c r="A117" s="33" t="s">
        <v>182</v>
      </c>
      <c r="B117" s="33" t="s">
        <v>1246</v>
      </c>
      <c r="C117" s="38" t="s">
        <v>53</v>
      </c>
      <c r="D117">
        <v>7.3999999999999996E-2</v>
      </c>
      <c r="E117">
        <v>0</v>
      </c>
      <c r="F117">
        <v>0</v>
      </c>
      <c r="G117">
        <v>0</v>
      </c>
      <c r="H117" s="25">
        <f t="shared" si="16"/>
        <v>7.3999999999999996E-2</v>
      </c>
      <c r="I117" s="27">
        <f t="shared" si="17"/>
        <v>0</v>
      </c>
      <c r="J117" s="27">
        <f t="shared" si="18"/>
        <v>0</v>
      </c>
      <c r="K117" s="27">
        <f t="shared" si="19"/>
        <v>0</v>
      </c>
      <c r="L117" s="27">
        <f t="shared" si="20"/>
        <v>100</v>
      </c>
      <c r="M117">
        <v>0</v>
      </c>
      <c r="N117">
        <v>0</v>
      </c>
      <c r="O117" s="11">
        <f t="shared" si="21"/>
        <v>0</v>
      </c>
      <c r="P117">
        <v>2.4E-2</v>
      </c>
      <c r="Q117" s="25">
        <f t="shared" si="22"/>
        <v>2.4E-2</v>
      </c>
      <c r="R117" s="27">
        <f t="shared" si="23"/>
        <v>0</v>
      </c>
      <c r="S117" s="27">
        <f t="shared" si="24"/>
        <v>0</v>
      </c>
      <c r="T117" s="27">
        <f t="shared" si="25"/>
        <v>0</v>
      </c>
      <c r="U117" s="27">
        <f t="shared" si="26"/>
        <v>32.432432432432435</v>
      </c>
      <c r="V117" s="27">
        <f t="shared" si="27"/>
        <v>32.432432432432435</v>
      </c>
      <c r="X117" s="19"/>
      <c r="Y117" s="19"/>
      <c r="AA117">
        <v>0</v>
      </c>
      <c r="AB117" s="11">
        <v>0</v>
      </c>
      <c r="AC117">
        <v>0</v>
      </c>
      <c r="AD117">
        <v>0</v>
      </c>
      <c r="AE117" s="27">
        <f t="shared" si="28"/>
        <v>0</v>
      </c>
      <c r="AF117" s="27">
        <f t="shared" si="29"/>
        <v>0</v>
      </c>
      <c r="AG117" s="27">
        <f t="shared" si="30"/>
        <v>0</v>
      </c>
      <c r="AH117" s="27">
        <f t="shared" si="31"/>
        <v>0</v>
      </c>
    </row>
    <row r="118" spans="1:34" ht="14.5" x14ac:dyDescent="0.35">
      <c r="A118" s="33" t="s">
        <v>183</v>
      </c>
      <c r="B118" s="33" t="s">
        <v>1247</v>
      </c>
      <c r="C118" s="38" t="s">
        <v>53</v>
      </c>
      <c r="D118">
        <v>1.5580000000000001</v>
      </c>
      <c r="E118">
        <v>0</v>
      </c>
      <c r="F118">
        <v>0</v>
      </c>
      <c r="G118">
        <v>0</v>
      </c>
      <c r="H118" s="25">
        <f t="shared" si="16"/>
        <v>1.5580000000000001</v>
      </c>
      <c r="I118" s="27">
        <f t="shared" si="17"/>
        <v>0</v>
      </c>
      <c r="J118" s="27">
        <f t="shared" si="18"/>
        <v>0</v>
      </c>
      <c r="K118" s="27">
        <f t="shared" si="19"/>
        <v>0</v>
      </c>
      <c r="L118" s="27">
        <f t="shared" si="20"/>
        <v>100</v>
      </c>
      <c r="M118">
        <v>0</v>
      </c>
      <c r="N118">
        <v>0.114</v>
      </c>
      <c r="O118" s="11">
        <f t="shared" si="21"/>
        <v>0.114</v>
      </c>
      <c r="P118">
        <v>0.16300000000000001</v>
      </c>
      <c r="Q118" s="25">
        <f t="shared" si="22"/>
        <v>0.27700000000000002</v>
      </c>
      <c r="R118" s="27">
        <f t="shared" si="23"/>
        <v>0</v>
      </c>
      <c r="S118" s="27">
        <f t="shared" si="24"/>
        <v>7.3170731707317067</v>
      </c>
      <c r="T118" s="27">
        <f t="shared" si="25"/>
        <v>7.3170731707317067</v>
      </c>
      <c r="U118" s="27">
        <f t="shared" si="26"/>
        <v>10.462130937098845</v>
      </c>
      <c r="V118" s="27">
        <f t="shared" si="27"/>
        <v>17.779204107830555</v>
      </c>
      <c r="X118" s="19"/>
      <c r="Y118" s="19"/>
      <c r="AA118">
        <v>0</v>
      </c>
      <c r="AB118" s="11">
        <v>0</v>
      </c>
      <c r="AC118">
        <v>0</v>
      </c>
      <c r="AD118">
        <v>0</v>
      </c>
      <c r="AE118" s="27">
        <f t="shared" si="28"/>
        <v>0</v>
      </c>
      <c r="AF118" s="27">
        <f t="shared" si="29"/>
        <v>0</v>
      </c>
      <c r="AG118" s="27">
        <f t="shared" si="30"/>
        <v>0</v>
      </c>
      <c r="AH118" s="27">
        <f t="shared" si="31"/>
        <v>0</v>
      </c>
    </row>
    <row r="119" spans="1:34" ht="14.5" x14ac:dyDescent="0.35">
      <c r="A119" s="33" t="s">
        <v>184</v>
      </c>
      <c r="B119" s="33" t="s">
        <v>1248</v>
      </c>
      <c r="C119" s="38" t="s">
        <v>53</v>
      </c>
      <c r="D119">
        <v>0.433</v>
      </c>
      <c r="E119">
        <v>0</v>
      </c>
      <c r="F119">
        <v>0</v>
      </c>
      <c r="G119">
        <v>0</v>
      </c>
      <c r="H119" s="25">
        <f t="shared" si="16"/>
        <v>0.433</v>
      </c>
      <c r="I119" s="27">
        <f t="shared" si="17"/>
        <v>0</v>
      </c>
      <c r="J119" s="27">
        <f t="shared" si="18"/>
        <v>0</v>
      </c>
      <c r="K119" s="27">
        <f t="shared" si="19"/>
        <v>0</v>
      </c>
      <c r="L119" s="27">
        <f t="shared" si="20"/>
        <v>100</v>
      </c>
      <c r="M119">
        <v>0</v>
      </c>
      <c r="N119">
        <v>0</v>
      </c>
      <c r="O119" s="11">
        <f t="shared" si="21"/>
        <v>0</v>
      </c>
      <c r="P119">
        <v>1.4E-2</v>
      </c>
      <c r="Q119" s="25">
        <f t="shared" si="22"/>
        <v>1.4E-2</v>
      </c>
      <c r="R119" s="27">
        <f t="shared" si="23"/>
        <v>0</v>
      </c>
      <c r="S119" s="27">
        <f t="shared" si="24"/>
        <v>0</v>
      </c>
      <c r="T119" s="27">
        <f t="shared" si="25"/>
        <v>0</v>
      </c>
      <c r="U119" s="27">
        <f t="shared" si="26"/>
        <v>3.2332563510392611</v>
      </c>
      <c r="V119" s="27">
        <f t="shared" si="27"/>
        <v>3.2332563510392611</v>
      </c>
      <c r="X119" s="19"/>
      <c r="Y119" s="19"/>
      <c r="AA119">
        <v>0</v>
      </c>
      <c r="AB119" s="11">
        <v>0</v>
      </c>
      <c r="AC119">
        <v>0</v>
      </c>
      <c r="AD119">
        <v>0</v>
      </c>
      <c r="AE119" s="27">
        <f t="shared" si="28"/>
        <v>0</v>
      </c>
      <c r="AF119" s="27">
        <f t="shared" si="29"/>
        <v>0</v>
      </c>
      <c r="AG119" s="27">
        <f t="shared" si="30"/>
        <v>0</v>
      </c>
      <c r="AH119" s="27">
        <f t="shared" si="31"/>
        <v>0</v>
      </c>
    </row>
    <row r="120" spans="1:34" ht="14.5" x14ac:dyDescent="0.35">
      <c r="A120" s="33" t="s">
        <v>185</v>
      </c>
      <c r="B120" s="33" t="s">
        <v>1218</v>
      </c>
      <c r="C120" s="38" t="s">
        <v>53</v>
      </c>
      <c r="D120">
        <v>0.70599999999999996</v>
      </c>
      <c r="E120">
        <v>0</v>
      </c>
      <c r="F120">
        <v>0</v>
      </c>
      <c r="G120">
        <v>0</v>
      </c>
      <c r="H120" s="25">
        <f t="shared" si="16"/>
        <v>0.70599999999999996</v>
      </c>
      <c r="I120" s="27">
        <f t="shared" si="17"/>
        <v>0</v>
      </c>
      <c r="J120" s="27">
        <f t="shared" si="18"/>
        <v>0</v>
      </c>
      <c r="K120" s="27">
        <f t="shared" si="19"/>
        <v>0</v>
      </c>
      <c r="L120" s="27">
        <f t="shared" si="20"/>
        <v>100</v>
      </c>
      <c r="M120">
        <v>0</v>
      </c>
      <c r="N120">
        <v>1.0999999999999999E-2</v>
      </c>
      <c r="O120" s="11">
        <f t="shared" si="21"/>
        <v>1.0999999999999999E-2</v>
      </c>
      <c r="P120">
        <v>5.5E-2</v>
      </c>
      <c r="Q120" s="25">
        <f t="shared" si="22"/>
        <v>6.6000000000000003E-2</v>
      </c>
      <c r="R120" s="27">
        <f t="shared" si="23"/>
        <v>0</v>
      </c>
      <c r="S120" s="27">
        <f t="shared" si="24"/>
        <v>1.5580736543909348</v>
      </c>
      <c r="T120" s="27">
        <f t="shared" si="25"/>
        <v>1.5580736543909348</v>
      </c>
      <c r="U120" s="27">
        <f t="shared" si="26"/>
        <v>7.7903682719546747</v>
      </c>
      <c r="V120" s="27">
        <f t="shared" si="27"/>
        <v>9.3484419263456111</v>
      </c>
      <c r="X120" s="19"/>
      <c r="Y120" s="19"/>
      <c r="AA120">
        <v>0</v>
      </c>
      <c r="AB120" s="11">
        <v>0</v>
      </c>
      <c r="AC120">
        <v>0</v>
      </c>
      <c r="AD120">
        <v>0</v>
      </c>
      <c r="AE120" s="27">
        <f t="shared" si="28"/>
        <v>0</v>
      </c>
      <c r="AF120" s="27">
        <f t="shared" si="29"/>
        <v>0</v>
      </c>
      <c r="AG120" s="27">
        <f t="shared" si="30"/>
        <v>0</v>
      </c>
      <c r="AH120" s="27">
        <f t="shared" si="31"/>
        <v>0</v>
      </c>
    </row>
    <row r="121" spans="1:34" ht="14.5" x14ac:dyDescent="0.35">
      <c r="A121" s="33" t="s">
        <v>186</v>
      </c>
      <c r="B121" s="33" t="s">
        <v>1249</v>
      </c>
      <c r="C121" s="38" t="s">
        <v>53</v>
      </c>
      <c r="D121">
        <v>4.4999999999999998E-2</v>
      </c>
      <c r="E121">
        <v>0</v>
      </c>
      <c r="F121">
        <v>0</v>
      </c>
      <c r="G121">
        <v>0</v>
      </c>
      <c r="H121" s="25">
        <f t="shared" si="16"/>
        <v>4.4999999999999998E-2</v>
      </c>
      <c r="I121" s="27">
        <f t="shared" si="17"/>
        <v>0</v>
      </c>
      <c r="J121" s="27">
        <f t="shared" si="18"/>
        <v>0</v>
      </c>
      <c r="K121" s="27">
        <f t="shared" si="19"/>
        <v>0</v>
      </c>
      <c r="L121" s="27">
        <f t="shared" si="20"/>
        <v>100</v>
      </c>
      <c r="M121">
        <v>0</v>
      </c>
      <c r="N121">
        <v>0</v>
      </c>
      <c r="O121" s="11">
        <f t="shared" si="21"/>
        <v>0</v>
      </c>
      <c r="P121">
        <v>0</v>
      </c>
      <c r="Q121" s="25">
        <f t="shared" si="22"/>
        <v>0</v>
      </c>
      <c r="R121" s="27">
        <f t="shared" si="23"/>
        <v>0</v>
      </c>
      <c r="S121" s="27">
        <f t="shared" si="24"/>
        <v>0</v>
      </c>
      <c r="T121" s="27">
        <f t="shared" si="25"/>
        <v>0</v>
      </c>
      <c r="U121" s="27">
        <f t="shared" si="26"/>
        <v>0</v>
      </c>
      <c r="V121" s="27">
        <f t="shared" si="27"/>
        <v>0</v>
      </c>
      <c r="X121" s="19"/>
      <c r="Y121" s="19"/>
      <c r="AA121">
        <v>0</v>
      </c>
      <c r="AB121" s="11">
        <v>0</v>
      </c>
      <c r="AC121">
        <v>0</v>
      </c>
      <c r="AD121">
        <v>0</v>
      </c>
      <c r="AE121" s="27">
        <f t="shared" si="28"/>
        <v>0</v>
      </c>
      <c r="AF121" s="27">
        <f t="shared" si="29"/>
        <v>0</v>
      </c>
      <c r="AG121" s="27">
        <f t="shared" si="30"/>
        <v>0</v>
      </c>
      <c r="AH121" s="27">
        <f t="shared" si="31"/>
        <v>0</v>
      </c>
    </row>
    <row r="122" spans="1:34" ht="14.5" x14ac:dyDescent="0.35">
      <c r="A122" s="33" t="s">
        <v>187</v>
      </c>
      <c r="B122" s="33" t="s">
        <v>1250</v>
      </c>
      <c r="C122" s="38" t="s">
        <v>53</v>
      </c>
      <c r="D122">
        <v>0.29499999999999998</v>
      </c>
      <c r="E122">
        <v>0</v>
      </c>
      <c r="F122">
        <v>0</v>
      </c>
      <c r="G122">
        <v>2E-3</v>
      </c>
      <c r="H122" s="25">
        <f t="shared" si="16"/>
        <v>0.29299999999999998</v>
      </c>
      <c r="I122" s="27">
        <f t="shared" si="17"/>
        <v>0</v>
      </c>
      <c r="J122" s="27">
        <f t="shared" si="18"/>
        <v>0</v>
      </c>
      <c r="K122" s="27">
        <f t="shared" si="19"/>
        <v>0.67796610169491534</v>
      </c>
      <c r="L122" s="27">
        <f t="shared" si="20"/>
        <v>99.322033898305079</v>
      </c>
      <c r="M122">
        <v>0</v>
      </c>
      <c r="N122">
        <v>0</v>
      </c>
      <c r="O122" s="11">
        <f t="shared" si="21"/>
        <v>0</v>
      </c>
      <c r="P122">
        <v>0.03</v>
      </c>
      <c r="Q122" s="25">
        <f t="shared" si="22"/>
        <v>0.03</v>
      </c>
      <c r="R122" s="27">
        <f t="shared" si="23"/>
        <v>0</v>
      </c>
      <c r="S122" s="27">
        <f t="shared" si="24"/>
        <v>0</v>
      </c>
      <c r="T122" s="27">
        <f t="shared" si="25"/>
        <v>0</v>
      </c>
      <c r="U122" s="27">
        <f t="shared" si="26"/>
        <v>10.16949152542373</v>
      </c>
      <c r="V122" s="27">
        <f t="shared" si="27"/>
        <v>10.16949152542373</v>
      </c>
      <c r="X122" s="19"/>
      <c r="Y122" s="19"/>
      <c r="AA122">
        <v>0</v>
      </c>
      <c r="AB122" s="11">
        <v>2E-3</v>
      </c>
      <c r="AC122">
        <v>0</v>
      </c>
      <c r="AD122">
        <v>0</v>
      </c>
      <c r="AE122" s="27">
        <f t="shared" si="28"/>
        <v>0</v>
      </c>
      <c r="AF122" s="27">
        <f t="shared" si="29"/>
        <v>0.67796610169491534</v>
      </c>
      <c r="AG122" s="27">
        <f t="shared" si="30"/>
        <v>0</v>
      </c>
      <c r="AH122" s="27">
        <f t="shared" si="31"/>
        <v>0</v>
      </c>
    </row>
    <row r="123" spans="1:34" ht="14.5" x14ac:dyDescent="0.35">
      <c r="A123" s="33" t="s">
        <v>188</v>
      </c>
      <c r="B123" s="33" t="s">
        <v>1251</v>
      </c>
      <c r="C123" s="38" t="s">
        <v>53</v>
      </c>
      <c r="D123">
        <v>0.06</v>
      </c>
      <c r="E123">
        <v>0</v>
      </c>
      <c r="F123">
        <v>0.06</v>
      </c>
      <c r="G123">
        <v>0</v>
      </c>
      <c r="H123" s="25">
        <f t="shared" si="16"/>
        <v>0</v>
      </c>
      <c r="I123" s="27">
        <f t="shared" si="17"/>
        <v>0</v>
      </c>
      <c r="J123" s="27">
        <f t="shared" si="18"/>
        <v>100</v>
      </c>
      <c r="K123" s="27">
        <f t="shared" si="19"/>
        <v>0</v>
      </c>
      <c r="L123" s="27">
        <f t="shared" si="20"/>
        <v>0</v>
      </c>
      <c r="M123">
        <v>0</v>
      </c>
      <c r="N123">
        <v>0</v>
      </c>
      <c r="O123" s="11">
        <f t="shared" si="21"/>
        <v>0</v>
      </c>
      <c r="P123">
        <v>0</v>
      </c>
      <c r="Q123" s="25">
        <f t="shared" si="22"/>
        <v>0</v>
      </c>
      <c r="R123" s="27">
        <f t="shared" si="23"/>
        <v>0</v>
      </c>
      <c r="S123" s="27">
        <f t="shared" si="24"/>
        <v>0</v>
      </c>
      <c r="T123" s="27">
        <f t="shared" si="25"/>
        <v>0</v>
      </c>
      <c r="U123" s="27">
        <f t="shared" si="26"/>
        <v>0</v>
      </c>
      <c r="V123" s="27">
        <f t="shared" si="27"/>
        <v>0</v>
      </c>
      <c r="X123" s="19"/>
      <c r="Y123" s="19"/>
      <c r="AA123">
        <v>0.06</v>
      </c>
      <c r="AB123" s="11">
        <v>0</v>
      </c>
      <c r="AC123">
        <v>0</v>
      </c>
      <c r="AD123">
        <v>0</v>
      </c>
      <c r="AE123" s="27">
        <f t="shared" si="28"/>
        <v>100</v>
      </c>
      <c r="AF123" s="27">
        <f t="shared" si="29"/>
        <v>0</v>
      </c>
      <c r="AG123" s="27">
        <f t="shared" si="30"/>
        <v>0</v>
      </c>
      <c r="AH123" s="27">
        <f t="shared" si="31"/>
        <v>0</v>
      </c>
    </row>
    <row r="124" spans="1:34" ht="14.5" x14ac:dyDescent="0.35">
      <c r="A124" s="33" t="s">
        <v>189</v>
      </c>
      <c r="B124" s="33" t="s">
        <v>1252</v>
      </c>
      <c r="C124" s="38" t="s">
        <v>53</v>
      </c>
      <c r="D124">
        <v>0.27700000000000002</v>
      </c>
      <c r="E124">
        <v>0</v>
      </c>
      <c r="F124">
        <v>0.11799999999999999</v>
      </c>
      <c r="G124">
        <v>2.4E-2</v>
      </c>
      <c r="H124" s="25">
        <f t="shared" si="16"/>
        <v>0.13500000000000004</v>
      </c>
      <c r="I124" s="27">
        <f t="shared" si="17"/>
        <v>0</v>
      </c>
      <c r="J124" s="27">
        <f t="shared" si="18"/>
        <v>42.599277978339344</v>
      </c>
      <c r="K124" s="27">
        <f t="shared" si="19"/>
        <v>8.6642599277978327</v>
      </c>
      <c r="L124" s="27">
        <f t="shared" si="20"/>
        <v>48.736462093862826</v>
      </c>
      <c r="M124">
        <v>0</v>
      </c>
      <c r="N124">
        <v>0</v>
      </c>
      <c r="O124" s="11">
        <f t="shared" si="21"/>
        <v>0</v>
      </c>
      <c r="P124">
        <v>0</v>
      </c>
      <c r="Q124" s="25">
        <f t="shared" si="22"/>
        <v>0</v>
      </c>
      <c r="R124" s="27">
        <f t="shared" si="23"/>
        <v>0</v>
      </c>
      <c r="S124" s="27">
        <f t="shared" si="24"/>
        <v>0</v>
      </c>
      <c r="T124" s="27">
        <f t="shared" si="25"/>
        <v>0</v>
      </c>
      <c r="U124" s="27">
        <f t="shared" si="26"/>
        <v>0</v>
      </c>
      <c r="V124" s="27">
        <f t="shared" si="27"/>
        <v>0</v>
      </c>
      <c r="X124" s="19"/>
      <c r="Y124" s="19"/>
      <c r="AA124">
        <v>0.11799999999999999</v>
      </c>
      <c r="AB124" s="11">
        <v>0</v>
      </c>
      <c r="AC124">
        <v>2.4E-2</v>
      </c>
      <c r="AD124">
        <v>7.2999999999999995E-2</v>
      </c>
      <c r="AE124" s="27">
        <f t="shared" si="28"/>
        <v>42.599277978339344</v>
      </c>
      <c r="AF124" s="27">
        <f t="shared" si="29"/>
        <v>0</v>
      </c>
      <c r="AG124" s="27">
        <f t="shared" si="30"/>
        <v>8.6642599277978327</v>
      </c>
      <c r="AH124" s="27">
        <f t="shared" si="31"/>
        <v>26.353790613718409</v>
      </c>
    </row>
    <row r="125" spans="1:34" ht="14.5" x14ac:dyDescent="0.35">
      <c r="A125" s="33" t="s">
        <v>190</v>
      </c>
      <c r="B125" s="33" t="s">
        <v>1253</v>
      </c>
      <c r="C125" s="38" t="s">
        <v>53</v>
      </c>
      <c r="D125">
        <v>4.4999999999999998E-2</v>
      </c>
      <c r="E125">
        <v>0</v>
      </c>
      <c r="F125">
        <v>0</v>
      </c>
      <c r="G125">
        <v>0</v>
      </c>
      <c r="H125" s="25">
        <f t="shared" si="16"/>
        <v>4.4999999999999998E-2</v>
      </c>
      <c r="I125" s="27">
        <f t="shared" si="17"/>
        <v>0</v>
      </c>
      <c r="J125" s="27">
        <f t="shared" si="18"/>
        <v>0</v>
      </c>
      <c r="K125" s="27">
        <f t="shared" si="19"/>
        <v>0</v>
      </c>
      <c r="L125" s="27">
        <f t="shared" si="20"/>
        <v>100</v>
      </c>
      <c r="M125">
        <v>0</v>
      </c>
      <c r="N125">
        <v>0</v>
      </c>
      <c r="O125" s="11">
        <f t="shared" si="21"/>
        <v>0</v>
      </c>
      <c r="P125">
        <v>0</v>
      </c>
      <c r="Q125" s="25">
        <f t="shared" si="22"/>
        <v>0</v>
      </c>
      <c r="R125" s="27">
        <f t="shared" si="23"/>
        <v>0</v>
      </c>
      <c r="S125" s="27">
        <f t="shared" si="24"/>
        <v>0</v>
      </c>
      <c r="T125" s="27">
        <f t="shared" si="25"/>
        <v>0</v>
      </c>
      <c r="U125" s="27">
        <f t="shared" si="26"/>
        <v>0</v>
      </c>
      <c r="V125" s="27">
        <f t="shared" si="27"/>
        <v>0</v>
      </c>
      <c r="X125" s="19"/>
      <c r="Y125" s="19"/>
      <c r="AA125">
        <v>0</v>
      </c>
      <c r="AB125" s="11">
        <v>0</v>
      </c>
      <c r="AC125">
        <v>0</v>
      </c>
      <c r="AD125">
        <v>0</v>
      </c>
      <c r="AE125" s="27">
        <f t="shared" si="28"/>
        <v>0</v>
      </c>
      <c r="AF125" s="27">
        <f t="shared" si="29"/>
        <v>0</v>
      </c>
      <c r="AG125" s="27">
        <f t="shared" si="30"/>
        <v>0</v>
      </c>
      <c r="AH125" s="27">
        <f t="shared" si="31"/>
        <v>0</v>
      </c>
    </row>
    <row r="126" spans="1:34" ht="14.5" x14ac:dyDescent="0.35">
      <c r="A126" s="33" t="s">
        <v>191</v>
      </c>
      <c r="B126" s="33" t="s">
        <v>1254</v>
      </c>
      <c r="C126" s="38" t="s">
        <v>53</v>
      </c>
      <c r="D126">
        <v>0.10199999999999999</v>
      </c>
      <c r="E126">
        <v>0</v>
      </c>
      <c r="F126">
        <v>0</v>
      </c>
      <c r="G126">
        <v>0</v>
      </c>
      <c r="H126" s="25">
        <f t="shared" si="16"/>
        <v>0.10199999999999999</v>
      </c>
      <c r="I126" s="27">
        <f t="shared" si="17"/>
        <v>0</v>
      </c>
      <c r="J126" s="27">
        <f t="shared" si="18"/>
        <v>0</v>
      </c>
      <c r="K126" s="27">
        <f t="shared" si="19"/>
        <v>0</v>
      </c>
      <c r="L126" s="27">
        <f t="shared" si="20"/>
        <v>100</v>
      </c>
      <c r="M126">
        <v>0</v>
      </c>
      <c r="N126">
        <v>0</v>
      </c>
      <c r="O126" s="11">
        <f t="shared" si="21"/>
        <v>0</v>
      </c>
      <c r="P126">
        <v>1.9E-2</v>
      </c>
      <c r="Q126" s="25">
        <f t="shared" si="22"/>
        <v>1.9E-2</v>
      </c>
      <c r="R126" s="27">
        <f t="shared" si="23"/>
        <v>0</v>
      </c>
      <c r="S126" s="27">
        <f t="shared" si="24"/>
        <v>0</v>
      </c>
      <c r="T126" s="27">
        <f t="shared" si="25"/>
        <v>0</v>
      </c>
      <c r="U126" s="27">
        <f t="shared" si="26"/>
        <v>18.627450980392158</v>
      </c>
      <c r="V126" s="27">
        <f t="shared" si="27"/>
        <v>18.627450980392158</v>
      </c>
      <c r="X126" s="19"/>
      <c r="Y126" s="19"/>
      <c r="AA126">
        <v>0</v>
      </c>
      <c r="AB126" s="11">
        <v>0</v>
      </c>
      <c r="AC126">
        <v>0</v>
      </c>
      <c r="AD126">
        <v>0</v>
      </c>
      <c r="AE126" s="27">
        <f t="shared" si="28"/>
        <v>0</v>
      </c>
      <c r="AF126" s="27">
        <f t="shared" si="29"/>
        <v>0</v>
      </c>
      <c r="AG126" s="27">
        <f t="shared" si="30"/>
        <v>0</v>
      </c>
      <c r="AH126" s="27">
        <f t="shared" si="31"/>
        <v>0</v>
      </c>
    </row>
    <row r="127" spans="1:34" ht="14.5" x14ac:dyDescent="0.35">
      <c r="A127" s="33" t="s">
        <v>192</v>
      </c>
      <c r="B127" s="33" t="s">
        <v>1255</v>
      </c>
      <c r="C127" s="38" t="s">
        <v>53</v>
      </c>
      <c r="D127">
        <v>8.4000000000000005E-2</v>
      </c>
      <c r="E127">
        <v>0</v>
      </c>
      <c r="F127">
        <v>0</v>
      </c>
      <c r="G127">
        <v>0</v>
      </c>
      <c r="H127" s="25">
        <f t="shared" si="16"/>
        <v>8.4000000000000005E-2</v>
      </c>
      <c r="I127" s="27">
        <f t="shared" si="17"/>
        <v>0</v>
      </c>
      <c r="J127" s="27">
        <f t="shared" si="18"/>
        <v>0</v>
      </c>
      <c r="K127" s="27">
        <f t="shared" si="19"/>
        <v>0</v>
      </c>
      <c r="L127" s="27">
        <f t="shared" si="20"/>
        <v>100</v>
      </c>
      <c r="M127">
        <v>0</v>
      </c>
      <c r="N127">
        <v>0</v>
      </c>
      <c r="O127" s="11">
        <f t="shared" si="21"/>
        <v>0</v>
      </c>
      <c r="P127">
        <v>1E-3</v>
      </c>
      <c r="Q127" s="25">
        <f t="shared" si="22"/>
        <v>1E-3</v>
      </c>
      <c r="R127" s="27">
        <f t="shared" si="23"/>
        <v>0</v>
      </c>
      <c r="S127" s="27">
        <f t="shared" si="24"/>
        <v>0</v>
      </c>
      <c r="T127" s="27">
        <f t="shared" si="25"/>
        <v>0</v>
      </c>
      <c r="U127" s="27">
        <f t="shared" si="26"/>
        <v>1.1904761904761905</v>
      </c>
      <c r="V127" s="27">
        <f t="shared" si="27"/>
        <v>1.1904761904761905</v>
      </c>
      <c r="X127" s="19"/>
      <c r="Y127" s="19"/>
      <c r="AA127">
        <v>0</v>
      </c>
      <c r="AB127" s="11">
        <v>0</v>
      </c>
      <c r="AC127">
        <v>0</v>
      </c>
      <c r="AD127">
        <v>0</v>
      </c>
      <c r="AE127" s="27">
        <f t="shared" si="28"/>
        <v>0</v>
      </c>
      <c r="AF127" s="27">
        <f t="shared" si="29"/>
        <v>0</v>
      </c>
      <c r="AG127" s="27">
        <f t="shared" si="30"/>
        <v>0</v>
      </c>
      <c r="AH127" s="27">
        <f t="shared" si="31"/>
        <v>0</v>
      </c>
    </row>
    <row r="128" spans="1:34" ht="14.5" x14ac:dyDescent="0.35">
      <c r="A128" s="33" t="s">
        <v>193</v>
      </c>
      <c r="B128" s="33" t="s">
        <v>1256</v>
      </c>
      <c r="C128" s="38" t="s">
        <v>53</v>
      </c>
      <c r="D128">
        <v>0.60199999999999998</v>
      </c>
      <c r="E128">
        <v>0</v>
      </c>
      <c r="F128">
        <v>0</v>
      </c>
      <c r="G128">
        <v>0</v>
      </c>
      <c r="H128" s="25">
        <f t="shared" si="16"/>
        <v>0.60199999999999998</v>
      </c>
      <c r="I128" s="27">
        <f t="shared" si="17"/>
        <v>0</v>
      </c>
      <c r="J128" s="27">
        <f t="shared" si="18"/>
        <v>0</v>
      </c>
      <c r="K128" s="27">
        <f t="shared" si="19"/>
        <v>0</v>
      </c>
      <c r="L128" s="27">
        <f t="shared" si="20"/>
        <v>100</v>
      </c>
      <c r="M128">
        <v>0</v>
      </c>
      <c r="N128">
        <v>0</v>
      </c>
      <c r="O128" s="11">
        <f t="shared" si="21"/>
        <v>0</v>
      </c>
      <c r="P128">
        <v>1.0999999999999999E-2</v>
      </c>
      <c r="Q128" s="25">
        <f t="shared" si="22"/>
        <v>1.0999999999999999E-2</v>
      </c>
      <c r="R128" s="27">
        <f t="shared" si="23"/>
        <v>0</v>
      </c>
      <c r="S128" s="27">
        <f t="shared" si="24"/>
        <v>0</v>
      </c>
      <c r="T128" s="27">
        <f t="shared" si="25"/>
        <v>0</v>
      </c>
      <c r="U128" s="27">
        <f t="shared" si="26"/>
        <v>1.8272425249169433</v>
      </c>
      <c r="V128" s="27">
        <f t="shared" si="27"/>
        <v>1.8272425249169433</v>
      </c>
      <c r="X128" s="19"/>
      <c r="Y128" s="19"/>
      <c r="AA128">
        <v>0</v>
      </c>
      <c r="AB128" s="11">
        <v>0</v>
      </c>
      <c r="AC128">
        <v>0</v>
      </c>
      <c r="AD128">
        <v>0</v>
      </c>
      <c r="AE128" s="27">
        <f t="shared" si="28"/>
        <v>0</v>
      </c>
      <c r="AF128" s="27">
        <f t="shared" si="29"/>
        <v>0</v>
      </c>
      <c r="AG128" s="27">
        <f t="shared" si="30"/>
        <v>0</v>
      </c>
      <c r="AH128" s="27">
        <f t="shared" si="31"/>
        <v>0</v>
      </c>
    </row>
    <row r="129" spans="1:34" ht="14.5" x14ac:dyDescent="0.35">
      <c r="A129" s="33" t="s">
        <v>194</v>
      </c>
      <c r="B129" s="33" t="s">
        <v>1257</v>
      </c>
      <c r="C129" s="38" t="s">
        <v>53</v>
      </c>
      <c r="D129">
        <v>0.215</v>
      </c>
      <c r="E129">
        <v>0</v>
      </c>
      <c r="F129">
        <v>0</v>
      </c>
      <c r="G129">
        <v>0.183</v>
      </c>
      <c r="H129" s="25">
        <f t="shared" si="16"/>
        <v>3.2000000000000001E-2</v>
      </c>
      <c r="I129" s="27">
        <f t="shared" si="17"/>
        <v>0</v>
      </c>
      <c r="J129" s="27">
        <f t="shared" si="18"/>
        <v>0</v>
      </c>
      <c r="K129" s="27">
        <f t="shared" si="19"/>
        <v>85.116279069767444</v>
      </c>
      <c r="L129" s="27">
        <f t="shared" si="20"/>
        <v>14.883720930232558</v>
      </c>
      <c r="M129">
        <v>0</v>
      </c>
      <c r="N129">
        <v>7.6999999999999999E-2</v>
      </c>
      <c r="O129" s="11">
        <f t="shared" si="21"/>
        <v>7.6999999999999999E-2</v>
      </c>
      <c r="P129">
        <v>9.4E-2</v>
      </c>
      <c r="Q129" s="25">
        <f t="shared" si="22"/>
        <v>0.17099999999999999</v>
      </c>
      <c r="R129" s="27">
        <f t="shared" si="23"/>
        <v>0</v>
      </c>
      <c r="S129" s="27">
        <f t="shared" si="24"/>
        <v>35.813953488372093</v>
      </c>
      <c r="T129" s="27">
        <f t="shared" si="25"/>
        <v>35.813953488372093</v>
      </c>
      <c r="U129" s="27">
        <f t="shared" si="26"/>
        <v>43.720930232558139</v>
      </c>
      <c r="V129" s="27">
        <f t="shared" si="27"/>
        <v>79.534883720930225</v>
      </c>
      <c r="X129" s="19"/>
      <c r="Y129" s="19"/>
      <c r="AA129">
        <v>0</v>
      </c>
      <c r="AB129" s="11">
        <v>0</v>
      </c>
      <c r="AC129">
        <v>0.183</v>
      </c>
      <c r="AD129">
        <v>0</v>
      </c>
      <c r="AE129" s="27">
        <f t="shared" si="28"/>
        <v>0</v>
      </c>
      <c r="AF129" s="27">
        <f t="shared" si="29"/>
        <v>0</v>
      </c>
      <c r="AG129" s="27">
        <f t="shared" si="30"/>
        <v>85.116279069767444</v>
      </c>
      <c r="AH129" s="27">
        <f t="shared" si="31"/>
        <v>0</v>
      </c>
    </row>
    <row r="130" spans="1:34" ht="14.5" x14ac:dyDescent="0.35">
      <c r="A130" s="33" t="s">
        <v>195</v>
      </c>
      <c r="B130" s="33" t="s">
        <v>1258</v>
      </c>
      <c r="C130" s="38" t="s">
        <v>53</v>
      </c>
      <c r="D130">
        <v>1.712</v>
      </c>
      <c r="E130">
        <v>0</v>
      </c>
      <c r="F130">
        <v>0</v>
      </c>
      <c r="G130">
        <v>0</v>
      </c>
      <c r="H130" s="25">
        <f t="shared" si="16"/>
        <v>1.712</v>
      </c>
      <c r="I130" s="27">
        <f t="shared" si="17"/>
        <v>0</v>
      </c>
      <c r="J130" s="27">
        <f t="shared" si="18"/>
        <v>0</v>
      </c>
      <c r="K130" s="27">
        <f t="shared" si="19"/>
        <v>0</v>
      </c>
      <c r="L130" s="27">
        <f t="shared" si="20"/>
        <v>100</v>
      </c>
      <c r="M130">
        <v>0</v>
      </c>
      <c r="N130">
        <v>0</v>
      </c>
      <c r="O130" s="11">
        <f t="shared" si="21"/>
        <v>0</v>
      </c>
      <c r="P130">
        <v>3.5999999999999997E-2</v>
      </c>
      <c r="Q130" s="25">
        <f t="shared" si="22"/>
        <v>3.5999999999999997E-2</v>
      </c>
      <c r="R130" s="27">
        <f t="shared" si="23"/>
        <v>0</v>
      </c>
      <c r="S130" s="27">
        <f t="shared" si="24"/>
        <v>0</v>
      </c>
      <c r="T130" s="27">
        <f t="shared" si="25"/>
        <v>0</v>
      </c>
      <c r="U130" s="27">
        <f t="shared" si="26"/>
        <v>2.1028037383177569</v>
      </c>
      <c r="V130" s="27">
        <f t="shared" si="27"/>
        <v>2.1028037383177569</v>
      </c>
      <c r="X130" s="19"/>
      <c r="Y130" s="19"/>
      <c r="AA130">
        <v>0</v>
      </c>
      <c r="AB130" s="11">
        <v>0</v>
      </c>
      <c r="AC130">
        <v>0</v>
      </c>
      <c r="AD130">
        <v>0</v>
      </c>
      <c r="AE130" s="27">
        <f t="shared" si="28"/>
        <v>0</v>
      </c>
      <c r="AF130" s="27">
        <f t="shared" si="29"/>
        <v>0</v>
      </c>
      <c r="AG130" s="27">
        <f t="shared" si="30"/>
        <v>0</v>
      </c>
      <c r="AH130" s="27">
        <f t="shared" si="31"/>
        <v>0</v>
      </c>
    </row>
    <row r="131" spans="1:34" ht="14.5" x14ac:dyDescent="0.35">
      <c r="A131" s="33" t="s">
        <v>196</v>
      </c>
      <c r="B131" s="33" t="s">
        <v>1259</v>
      </c>
      <c r="C131" s="38" t="s">
        <v>53</v>
      </c>
      <c r="D131">
        <v>0.42599999999999999</v>
      </c>
      <c r="E131">
        <v>0</v>
      </c>
      <c r="F131">
        <v>0</v>
      </c>
      <c r="G131">
        <v>0.33100000000000002</v>
      </c>
      <c r="H131" s="25">
        <f t="shared" ref="H131:H194" si="32">D131-E131-F131-G131</f>
        <v>9.4999999999999973E-2</v>
      </c>
      <c r="I131" s="27">
        <f t="shared" ref="I131:I194" si="33">E131/D131*100</f>
        <v>0</v>
      </c>
      <c r="J131" s="27">
        <f t="shared" ref="J131:J194" si="34">F131/D131*100</f>
        <v>0</v>
      </c>
      <c r="K131" s="27">
        <f t="shared" ref="K131:K194" si="35">G131/D131*100</f>
        <v>77.699530516431935</v>
      </c>
      <c r="L131" s="27">
        <f t="shared" ref="L131:L194" si="36">H131/D131*100</f>
        <v>22.300469483568069</v>
      </c>
      <c r="M131">
        <v>0</v>
      </c>
      <c r="N131">
        <v>0</v>
      </c>
      <c r="O131" s="11">
        <f t="shared" ref="O131:O194" si="37">M131+N131</f>
        <v>0</v>
      </c>
      <c r="P131">
        <v>5.0000000000000001E-3</v>
      </c>
      <c r="Q131" s="25">
        <f t="shared" ref="Q131:Q194" si="38">O131+P131</f>
        <v>5.0000000000000001E-3</v>
      </c>
      <c r="R131" s="27">
        <f t="shared" ref="R131:R194" si="39">M131/D131*100</f>
        <v>0</v>
      </c>
      <c r="S131" s="27">
        <f t="shared" ref="S131:S194" si="40">N131/D131*100</f>
        <v>0</v>
      </c>
      <c r="T131" s="27">
        <f t="shared" ref="T131:T194" si="41">O131/D131*100</f>
        <v>0</v>
      </c>
      <c r="U131" s="27">
        <f t="shared" ref="U131:U194" si="42">P131/D131*100</f>
        <v>1.1737089201877935</v>
      </c>
      <c r="V131" s="27">
        <f t="shared" ref="V131:V194" si="43">Q131/D131*100</f>
        <v>1.1737089201877935</v>
      </c>
      <c r="X131" s="19"/>
      <c r="Y131" s="19"/>
      <c r="AA131">
        <v>0</v>
      </c>
      <c r="AB131" s="11">
        <v>1.7000000000000001E-2</v>
      </c>
      <c r="AC131">
        <v>0.314</v>
      </c>
      <c r="AD131">
        <v>0</v>
      </c>
      <c r="AE131" s="27">
        <f t="shared" ref="AE131:AE194" si="44">(AA131/D131)*100</f>
        <v>0</v>
      </c>
      <c r="AF131" s="27">
        <f t="shared" ref="AF131:AF194" si="45">(AB131/D131)*100</f>
        <v>3.9906103286384984</v>
      </c>
      <c r="AG131" s="27">
        <f t="shared" ref="AG131:AG194" si="46">(AC131/D131)*100</f>
        <v>73.708920187793424</v>
      </c>
      <c r="AH131" s="27">
        <f t="shared" ref="AH131:AH194" si="47">(AD131/D131)*100</f>
        <v>0</v>
      </c>
    </row>
    <row r="132" spans="1:34" ht="14.5" x14ac:dyDescent="0.35">
      <c r="A132" s="33" t="s">
        <v>197</v>
      </c>
      <c r="B132" s="33" t="s">
        <v>1260</v>
      </c>
      <c r="C132" s="38" t="s">
        <v>53</v>
      </c>
      <c r="D132">
        <v>0.41699999999999998</v>
      </c>
      <c r="E132">
        <v>0</v>
      </c>
      <c r="F132">
        <v>0</v>
      </c>
      <c r="G132">
        <v>0</v>
      </c>
      <c r="H132" s="25">
        <f t="shared" si="32"/>
        <v>0.41699999999999998</v>
      </c>
      <c r="I132" s="27">
        <f t="shared" si="33"/>
        <v>0</v>
      </c>
      <c r="J132" s="27">
        <f t="shared" si="34"/>
        <v>0</v>
      </c>
      <c r="K132" s="27">
        <f t="shared" si="35"/>
        <v>0</v>
      </c>
      <c r="L132" s="27">
        <f t="shared" si="36"/>
        <v>100</v>
      </c>
      <c r="M132">
        <v>0</v>
      </c>
      <c r="N132">
        <v>0</v>
      </c>
      <c r="O132" s="11">
        <f t="shared" si="37"/>
        <v>0</v>
      </c>
      <c r="P132">
        <v>2.7E-2</v>
      </c>
      <c r="Q132" s="25">
        <f t="shared" si="38"/>
        <v>2.7E-2</v>
      </c>
      <c r="R132" s="27">
        <f t="shared" si="39"/>
        <v>0</v>
      </c>
      <c r="S132" s="27">
        <f t="shared" si="40"/>
        <v>0</v>
      </c>
      <c r="T132" s="27">
        <f t="shared" si="41"/>
        <v>0</v>
      </c>
      <c r="U132" s="27">
        <f t="shared" si="42"/>
        <v>6.4748201438848918</v>
      </c>
      <c r="V132" s="27">
        <f t="shared" si="43"/>
        <v>6.4748201438848918</v>
      </c>
      <c r="X132" s="19"/>
      <c r="Y132" s="19"/>
      <c r="AA132">
        <v>0</v>
      </c>
      <c r="AB132" s="11">
        <v>0</v>
      </c>
      <c r="AC132">
        <v>0</v>
      </c>
      <c r="AD132">
        <v>0</v>
      </c>
      <c r="AE132" s="27">
        <f t="shared" si="44"/>
        <v>0</v>
      </c>
      <c r="AF132" s="27">
        <f t="shared" si="45"/>
        <v>0</v>
      </c>
      <c r="AG132" s="27">
        <f t="shared" si="46"/>
        <v>0</v>
      </c>
      <c r="AH132" s="27">
        <f t="shared" si="47"/>
        <v>0</v>
      </c>
    </row>
    <row r="133" spans="1:34" ht="14.5" x14ac:dyDescent="0.35">
      <c r="A133" s="33" t="s">
        <v>198</v>
      </c>
      <c r="B133" s="33" t="s">
        <v>1260</v>
      </c>
      <c r="C133" s="38" t="s">
        <v>53</v>
      </c>
      <c r="D133">
        <v>0.86899999999999999</v>
      </c>
      <c r="E133">
        <v>0</v>
      </c>
      <c r="F133">
        <v>0</v>
      </c>
      <c r="G133">
        <v>0</v>
      </c>
      <c r="H133" s="25">
        <f t="shared" si="32"/>
        <v>0.86899999999999999</v>
      </c>
      <c r="I133" s="27">
        <f t="shared" si="33"/>
        <v>0</v>
      </c>
      <c r="J133" s="27">
        <f t="shared" si="34"/>
        <v>0</v>
      </c>
      <c r="K133" s="27">
        <f t="shared" si="35"/>
        <v>0</v>
      </c>
      <c r="L133" s="27">
        <f t="shared" si="36"/>
        <v>100</v>
      </c>
      <c r="M133">
        <v>0</v>
      </c>
      <c r="N133">
        <v>0</v>
      </c>
      <c r="O133" s="11">
        <f t="shared" si="37"/>
        <v>0</v>
      </c>
      <c r="P133">
        <v>0</v>
      </c>
      <c r="Q133" s="25">
        <f t="shared" si="38"/>
        <v>0</v>
      </c>
      <c r="R133" s="27">
        <f t="shared" si="39"/>
        <v>0</v>
      </c>
      <c r="S133" s="27">
        <f t="shared" si="40"/>
        <v>0</v>
      </c>
      <c r="T133" s="27">
        <f t="shared" si="41"/>
        <v>0</v>
      </c>
      <c r="U133" s="27">
        <f t="shared" si="42"/>
        <v>0</v>
      </c>
      <c r="V133" s="27">
        <f t="shared" si="43"/>
        <v>0</v>
      </c>
      <c r="X133" s="19"/>
      <c r="Y133" s="19"/>
      <c r="AA133">
        <v>0</v>
      </c>
      <c r="AB133" s="11">
        <v>0</v>
      </c>
      <c r="AC133">
        <v>0</v>
      </c>
      <c r="AD133">
        <v>0</v>
      </c>
      <c r="AE133" s="27">
        <f t="shared" si="44"/>
        <v>0</v>
      </c>
      <c r="AF133" s="27">
        <f t="shared" si="45"/>
        <v>0</v>
      </c>
      <c r="AG133" s="27">
        <f t="shared" si="46"/>
        <v>0</v>
      </c>
      <c r="AH133" s="27">
        <f t="shared" si="47"/>
        <v>0</v>
      </c>
    </row>
    <row r="134" spans="1:34" ht="14.5" x14ac:dyDescent="0.35">
      <c r="A134" s="33" t="s">
        <v>199</v>
      </c>
      <c r="B134" s="33" t="s">
        <v>1261</v>
      </c>
      <c r="C134" s="38" t="s">
        <v>53</v>
      </c>
      <c r="D134">
        <v>0.27500000000000002</v>
      </c>
      <c r="E134">
        <v>1.4E-2</v>
      </c>
      <c r="F134">
        <v>0.03</v>
      </c>
      <c r="G134">
        <v>0.192</v>
      </c>
      <c r="H134" s="25">
        <f t="shared" si="32"/>
        <v>3.9000000000000007E-2</v>
      </c>
      <c r="I134" s="27">
        <f t="shared" si="33"/>
        <v>5.0909090909090899</v>
      </c>
      <c r="J134" s="27">
        <f t="shared" si="34"/>
        <v>10.909090909090907</v>
      </c>
      <c r="K134" s="27">
        <f t="shared" si="35"/>
        <v>69.818181818181813</v>
      </c>
      <c r="L134" s="27">
        <f t="shared" si="36"/>
        <v>14.181818181818183</v>
      </c>
      <c r="M134">
        <v>0</v>
      </c>
      <c r="N134">
        <v>0</v>
      </c>
      <c r="O134" s="11">
        <f t="shared" si="37"/>
        <v>0</v>
      </c>
      <c r="P134">
        <v>6.0000000000000001E-3</v>
      </c>
      <c r="Q134" s="25">
        <f t="shared" si="38"/>
        <v>6.0000000000000001E-3</v>
      </c>
      <c r="R134" s="27">
        <f t="shared" si="39"/>
        <v>0</v>
      </c>
      <c r="S134" s="27">
        <f t="shared" si="40"/>
        <v>0</v>
      </c>
      <c r="T134" s="27">
        <f t="shared" si="41"/>
        <v>0</v>
      </c>
      <c r="U134" s="27">
        <f t="shared" si="42"/>
        <v>2.1818181818181817</v>
      </c>
      <c r="V134" s="27">
        <f t="shared" si="43"/>
        <v>2.1818181818181817</v>
      </c>
      <c r="X134" s="19"/>
      <c r="Y134" s="19"/>
      <c r="AA134">
        <v>6.5000000000000002E-2</v>
      </c>
      <c r="AB134" s="11">
        <v>9.6000000000000002E-2</v>
      </c>
      <c r="AC134">
        <v>7.4999999999999997E-2</v>
      </c>
      <c r="AD134">
        <v>5.2999999999999999E-2</v>
      </c>
      <c r="AE134" s="27">
        <f t="shared" si="44"/>
        <v>23.636363636363637</v>
      </c>
      <c r="AF134" s="27">
        <f t="shared" si="45"/>
        <v>34.909090909090907</v>
      </c>
      <c r="AG134" s="27">
        <f t="shared" si="46"/>
        <v>27.27272727272727</v>
      </c>
      <c r="AH134" s="27">
        <f t="shared" si="47"/>
        <v>19.272727272727273</v>
      </c>
    </row>
    <row r="135" spans="1:34" ht="14.5" x14ac:dyDescent="0.35">
      <c r="A135" s="33" t="s">
        <v>200</v>
      </c>
      <c r="B135" s="33" t="s">
        <v>1262</v>
      </c>
      <c r="C135" s="38" t="s">
        <v>53</v>
      </c>
      <c r="D135">
        <v>1.645</v>
      </c>
      <c r="E135">
        <v>0</v>
      </c>
      <c r="F135">
        <v>0</v>
      </c>
      <c r="G135">
        <v>0</v>
      </c>
      <c r="H135" s="25">
        <f t="shared" si="32"/>
        <v>1.645</v>
      </c>
      <c r="I135" s="27">
        <f t="shared" si="33"/>
        <v>0</v>
      </c>
      <c r="J135" s="27">
        <f t="shared" si="34"/>
        <v>0</v>
      </c>
      <c r="K135" s="27">
        <f t="shared" si="35"/>
        <v>0</v>
      </c>
      <c r="L135" s="27">
        <f t="shared" si="36"/>
        <v>100</v>
      </c>
      <c r="M135">
        <v>2.7E-2</v>
      </c>
      <c r="N135">
        <v>4.4999999999999998E-2</v>
      </c>
      <c r="O135" s="11">
        <f t="shared" si="37"/>
        <v>7.1999999999999995E-2</v>
      </c>
      <c r="P135">
        <v>4.8000000000000001E-2</v>
      </c>
      <c r="Q135" s="25">
        <f t="shared" si="38"/>
        <v>0.12</v>
      </c>
      <c r="R135" s="27">
        <f t="shared" si="39"/>
        <v>1.6413373860182372</v>
      </c>
      <c r="S135" s="27">
        <f t="shared" si="40"/>
        <v>2.735562310030395</v>
      </c>
      <c r="T135" s="27">
        <f t="shared" si="41"/>
        <v>4.3768996960486319</v>
      </c>
      <c r="U135" s="27">
        <f t="shared" si="42"/>
        <v>2.9179331306990886</v>
      </c>
      <c r="V135" s="27">
        <f t="shared" si="43"/>
        <v>7.2948328267477196</v>
      </c>
      <c r="X135" s="19"/>
      <c r="Y135" s="19"/>
      <c r="AA135">
        <v>0</v>
      </c>
      <c r="AB135" s="11">
        <v>0</v>
      </c>
      <c r="AC135">
        <v>0</v>
      </c>
      <c r="AD135">
        <v>0</v>
      </c>
      <c r="AE135" s="27">
        <f t="shared" si="44"/>
        <v>0</v>
      </c>
      <c r="AF135" s="27">
        <f t="shared" si="45"/>
        <v>0</v>
      </c>
      <c r="AG135" s="27">
        <f t="shared" si="46"/>
        <v>0</v>
      </c>
      <c r="AH135" s="27">
        <f t="shared" si="47"/>
        <v>0</v>
      </c>
    </row>
    <row r="136" spans="1:34" ht="14.5" x14ac:dyDescent="0.35">
      <c r="A136" s="33" t="s">
        <v>201</v>
      </c>
      <c r="B136" s="33" t="s">
        <v>1263</v>
      </c>
      <c r="C136" s="38" t="s">
        <v>53</v>
      </c>
      <c r="D136">
        <v>70.031000000000006</v>
      </c>
      <c r="E136">
        <v>0</v>
      </c>
      <c r="F136">
        <v>0</v>
      </c>
      <c r="G136">
        <v>0</v>
      </c>
      <c r="H136" s="25">
        <f t="shared" si="32"/>
        <v>70.031000000000006</v>
      </c>
      <c r="I136" s="27">
        <f t="shared" si="33"/>
        <v>0</v>
      </c>
      <c r="J136" s="27">
        <f t="shared" si="34"/>
        <v>0</v>
      </c>
      <c r="K136" s="27">
        <f t="shared" si="35"/>
        <v>0</v>
      </c>
      <c r="L136" s="27">
        <f t="shared" si="36"/>
        <v>100</v>
      </c>
      <c r="M136">
        <v>0.76200000000000001</v>
      </c>
      <c r="N136">
        <v>0.64700000000000002</v>
      </c>
      <c r="O136" s="11">
        <f t="shared" si="37"/>
        <v>1.409</v>
      </c>
      <c r="P136">
        <v>3.4289999999999998</v>
      </c>
      <c r="Q136" s="25">
        <f t="shared" si="38"/>
        <v>4.8380000000000001</v>
      </c>
      <c r="R136" s="27">
        <f t="shared" si="39"/>
        <v>1.0880895603375649</v>
      </c>
      <c r="S136" s="27">
        <f t="shared" si="40"/>
        <v>0.92387656894803738</v>
      </c>
      <c r="T136" s="27">
        <f t="shared" si="41"/>
        <v>2.0119661292856019</v>
      </c>
      <c r="U136" s="27">
        <f t="shared" si="42"/>
        <v>4.8964030215190402</v>
      </c>
      <c r="V136" s="27">
        <f t="shared" si="43"/>
        <v>6.908369150804643</v>
      </c>
      <c r="X136" s="19"/>
      <c r="Y136" s="19"/>
      <c r="AA136">
        <v>0</v>
      </c>
      <c r="AB136" s="11">
        <v>0</v>
      </c>
      <c r="AC136">
        <v>0</v>
      </c>
      <c r="AD136">
        <v>0</v>
      </c>
      <c r="AE136" s="27">
        <f t="shared" si="44"/>
        <v>0</v>
      </c>
      <c r="AF136" s="27">
        <f t="shared" si="45"/>
        <v>0</v>
      </c>
      <c r="AG136" s="27">
        <f t="shared" si="46"/>
        <v>0</v>
      </c>
      <c r="AH136" s="27">
        <f t="shared" si="47"/>
        <v>0</v>
      </c>
    </row>
    <row r="137" spans="1:34" ht="14.5" x14ac:dyDescent="0.35">
      <c r="A137" s="33" t="s">
        <v>202</v>
      </c>
      <c r="B137" s="33" t="s">
        <v>1264</v>
      </c>
      <c r="C137" s="38" t="s">
        <v>53</v>
      </c>
      <c r="D137">
        <v>59.988999999999997</v>
      </c>
      <c r="E137">
        <v>0</v>
      </c>
      <c r="F137">
        <v>0</v>
      </c>
      <c r="G137">
        <v>0</v>
      </c>
      <c r="H137" s="25">
        <f t="shared" si="32"/>
        <v>59.988999999999997</v>
      </c>
      <c r="I137" s="27">
        <f t="shared" si="33"/>
        <v>0</v>
      </c>
      <c r="J137" s="27">
        <f t="shared" si="34"/>
        <v>0</v>
      </c>
      <c r="K137" s="27">
        <f t="shared" si="35"/>
        <v>0</v>
      </c>
      <c r="L137" s="27">
        <f t="shared" si="36"/>
        <v>100</v>
      </c>
      <c r="M137">
        <v>0.08</v>
      </c>
      <c r="N137">
        <v>0.17100000000000001</v>
      </c>
      <c r="O137" s="11">
        <f t="shared" si="37"/>
        <v>0.251</v>
      </c>
      <c r="P137">
        <v>0.57399999999999995</v>
      </c>
      <c r="Q137" s="25">
        <f t="shared" si="38"/>
        <v>0.82499999999999996</v>
      </c>
      <c r="R137" s="27">
        <f t="shared" si="39"/>
        <v>0.13335778226008102</v>
      </c>
      <c r="S137" s="27">
        <f t="shared" si="40"/>
        <v>0.28505225958092323</v>
      </c>
      <c r="T137" s="27">
        <f t="shared" si="41"/>
        <v>0.41841004184100422</v>
      </c>
      <c r="U137" s="27">
        <f t="shared" si="42"/>
        <v>0.95684208771608126</v>
      </c>
      <c r="V137" s="27">
        <f t="shared" si="43"/>
        <v>1.3752521295570854</v>
      </c>
      <c r="X137" s="19"/>
      <c r="Y137" s="19"/>
      <c r="AA137">
        <v>0</v>
      </c>
      <c r="AB137" s="11">
        <v>0</v>
      </c>
      <c r="AC137">
        <v>0</v>
      </c>
      <c r="AD137">
        <v>0</v>
      </c>
      <c r="AE137" s="27">
        <f t="shared" si="44"/>
        <v>0</v>
      </c>
      <c r="AF137" s="27">
        <f t="shared" si="45"/>
        <v>0</v>
      </c>
      <c r="AG137" s="27">
        <f t="shared" si="46"/>
        <v>0</v>
      </c>
      <c r="AH137" s="27">
        <f t="shared" si="47"/>
        <v>0</v>
      </c>
    </row>
    <row r="138" spans="1:34" ht="14.5" x14ac:dyDescent="0.35">
      <c r="A138" s="33" t="s">
        <v>203</v>
      </c>
      <c r="B138" s="33" t="s">
        <v>1265</v>
      </c>
      <c r="C138" s="38" t="s">
        <v>53</v>
      </c>
      <c r="D138">
        <v>7.5999999999999998E-2</v>
      </c>
      <c r="E138">
        <v>1.2E-2</v>
      </c>
      <c r="F138">
        <v>1E-3</v>
      </c>
      <c r="G138">
        <v>1E-3</v>
      </c>
      <c r="H138" s="25">
        <f t="shared" si="32"/>
        <v>6.2E-2</v>
      </c>
      <c r="I138" s="27">
        <f t="shared" si="33"/>
        <v>15.789473684210527</v>
      </c>
      <c r="J138" s="27">
        <f t="shared" si="34"/>
        <v>1.3157894736842106</v>
      </c>
      <c r="K138" s="27">
        <f t="shared" si="35"/>
        <v>1.3157894736842106</v>
      </c>
      <c r="L138" s="27">
        <f t="shared" si="36"/>
        <v>81.578947368421055</v>
      </c>
      <c r="M138">
        <v>0</v>
      </c>
      <c r="N138">
        <v>0</v>
      </c>
      <c r="O138" s="11">
        <f t="shared" si="37"/>
        <v>0</v>
      </c>
      <c r="P138">
        <v>1.0999999999999999E-2</v>
      </c>
      <c r="Q138" s="25">
        <f t="shared" si="38"/>
        <v>1.0999999999999999E-2</v>
      </c>
      <c r="R138" s="27">
        <f t="shared" si="39"/>
        <v>0</v>
      </c>
      <c r="S138" s="27">
        <f t="shared" si="40"/>
        <v>0</v>
      </c>
      <c r="T138" s="27">
        <f t="shared" si="41"/>
        <v>0</v>
      </c>
      <c r="U138" s="27">
        <f t="shared" si="42"/>
        <v>14.473684210526317</v>
      </c>
      <c r="V138" s="27">
        <f t="shared" si="43"/>
        <v>14.473684210526317</v>
      </c>
      <c r="X138" s="19"/>
      <c r="Y138" s="19"/>
      <c r="AA138">
        <v>1.6E-2</v>
      </c>
      <c r="AB138" s="11">
        <v>8.9999999999999993E-3</v>
      </c>
      <c r="AC138">
        <v>3.0000000000000001E-3</v>
      </c>
      <c r="AD138">
        <v>0</v>
      </c>
      <c r="AE138" s="27">
        <f t="shared" si="44"/>
        <v>21.05263157894737</v>
      </c>
      <c r="AF138" s="27">
        <f t="shared" si="45"/>
        <v>11.842105263157894</v>
      </c>
      <c r="AG138" s="27">
        <f t="shared" si="46"/>
        <v>3.9473684210526319</v>
      </c>
      <c r="AH138" s="27">
        <f t="shared" si="47"/>
        <v>0</v>
      </c>
    </row>
    <row r="139" spans="1:34" ht="14.5" x14ac:dyDescent="0.35">
      <c r="A139" s="33" t="s">
        <v>204</v>
      </c>
      <c r="B139" s="33" t="s">
        <v>1266</v>
      </c>
      <c r="C139" s="38" t="s">
        <v>53</v>
      </c>
      <c r="D139">
        <v>0.33</v>
      </c>
      <c r="E139">
        <v>2.8000000000000001E-2</v>
      </c>
      <c r="F139">
        <v>0</v>
      </c>
      <c r="G139">
        <v>0</v>
      </c>
      <c r="H139" s="25">
        <f t="shared" si="32"/>
        <v>0.30199999999999999</v>
      </c>
      <c r="I139" s="27">
        <f t="shared" si="33"/>
        <v>8.4848484848484844</v>
      </c>
      <c r="J139" s="27">
        <f t="shared" si="34"/>
        <v>0</v>
      </c>
      <c r="K139" s="27">
        <f t="shared" si="35"/>
        <v>0</v>
      </c>
      <c r="L139" s="27">
        <f t="shared" si="36"/>
        <v>91.515151515151501</v>
      </c>
      <c r="M139">
        <v>8.0000000000000002E-3</v>
      </c>
      <c r="N139">
        <v>2E-3</v>
      </c>
      <c r="O139" s="11">
        <f t="shared" si="37"/>
        <v>0.01</v>
      </c>
      <c r="P139">
        <v>1.6E-2</v>
      </c>
      <c r="Q139" s="25">
        <f t="shared" si="38"/>
        <v>2.6000000000000002E-2</v>
      </c>
      <c r="R139" s="27">
        <f t="shared" si="39"/>
        <v>2.4242424242424243</v>
      </c>
      <c r="S139" s="27">
        <f t="shared" si="40"/>
        <v>0.60606060606060608</v>
      </c>
      <c r="T139" s="27">
        <f t="shared" si="41"/>
        <v>3.0303030303030303</v>
      </c>
      <c r="U139" s="27">
        <f t="shared" si="42"/>
        <v>4.8484848484848486</v>
      </c>
      <c r="V139" s="27">
        <f t="shared" si="43"/>
        <v>7.8787878787878798</v>
      </c>
      <c r="X139" s="19"/>
      <c r="Y139" s="19"/>
      <c r="AA139">
        <v>1.6E-2</v>
      </c>
      <c r="AB139" s="11">
        <v>0</v>
      </c>
      <c r="AC139">
        <v>0</v>
      </c>
      <c r="AD139">
        <v>0</v>
      </c>
      <c r="AE139" s="27">
        <f t="shared" si="44"/>
        <v>4.8484848484848486</v>
      </c>
      <c r="AF139" s="27">
        <f t="shared" si="45"/>
        <v>0</v>
      </c>
      <c r="AG139" s="27">
        <f t="shared" si="46"/>
        <v>0</v>
      </c>
      <c r="AH139" s="27">
        <f t="shared" si="47"/>
        <v>0</v>
      </c>
    </row>
    <row r="140" spans="1:34" ht="14.5" x14ac:dyDescent="0.35">
      <c r="A140" s="33" t="s">
        <v>205</v>
      </c>
      <c r="B140" s="33" t="s">
        <v>1267</v>
      </c>
      <c r="C140" s="38" t="s">
        <v>53</v>
      </c>
      <c r="D140">
        <v>0.185</v>
      </c>
      <c r="E140">
        <v>0</v>
      </c>
      <c r="F140">
        <v>0</v>
      </c>
      <c r="G140">
        <v>0</v>
      </c>
      <c r="H140" s="25">
        <f t="shared" si="32"/>
        <v>0.185</v>
      </c>
      <c r="I140" s="27">
        <f t="shared" si="33"/>
        <v>0</v>
      </c>
      <c r="J140" s="27">
        <f t="shared" si="34"/>
        <v>0</v>
      </c>
      <c r="K140" s="27">
        <f t="shared" si="35"/>
        <v>0</v>
      </c>
      <c r="L140" s="27">
        <f t="shared" si="36"/>
        <v>100</v>
      </c>
      <c r="M140">
        <v>0</v>
      </c>
      <c r="N140">
        <v>0</v>
      </c>
      <c r="O140" s="11">
        <f t="shared" si="37"/>
        <v>0</v>
      </c>
      <c r="P140">
        <v>0</v>
      </c>
      <c r="Q140" s="25">
        <f t="shared" si="38"/>
        <v>0</v>
      </c>
      <c r="R140" s="27">
        <f t="shared" si="39"/>
        <v>0</v>
      </c>
      <c r="S140" s="27">
        <f t="shared" si="40"/>
        <v>0</v>
      </c>
      <c r="T140" s="27">
        <f t="shared" si="41"/>
        <v>0</v>
      </c>
      <c r="U140" s="27">
        <f t="shared" si="42"/>
        <v>0</v>
      </c>
      <c r="V140" s="27">
        <f t="shared" si="43"/>
        <v>0</v>
      </c>
      <c r="X140" s="19"/>
      <c r="Y140" s="19"/>
      <c r="AA140">
        <v>0</v>
      </c>
      <c r="AB140" s="11">
        <v>0</v>
      </c>
      <c r="AC140">
        <v>0</v>
      </c>
      <c r="AD140">
        <v>0</v>
      </c>
      <c r="AE140" s="27">
        <f t="shared" si="44"/>
        <v>0</v>
      </c>
      <c r="AF140" s="27">
        <f t="shared" si="45"/>
        <v>0</v>
      </c>
      <c r="AG140" s="27">
        <f t="shared" si="46"/>
        <v>0</v>
      </c>
      <c r="AH140" s="27">
        <f t="shared" si="47"/>
        <v>0</v>
      </c>
    </row>
    <row r="141" spans="1:34" ht="14.5" x14ac:dyDescent="0.35">
      <c r="A141" s="33" t="s">
        <v>206</v>
      </c>
      <c r="B141" s="33" t="s">
        <v>1268</v>
      </c>
      <c r="C141" s="38" t="s">
        <v>53</v>
      </c>
      <c r="D141">
        <v>2.8460000000000001</v>
      </c>
      <c r="E141">
        <v>7.0999999999999994E-2</v>
      </c>
      <c r="F141">
        <v>0</v>
      </c>
      <c r="G141">
        <v>8.5000000000000006E-2</v>
      </c>
      <c r="H141" s="25">
        <f t="shared" si="32"/>
        <v>2.69</v>
      </c>
      <c r="I141" s="27">
        <f t="shared" si="33"/>
        <v>2.4947294448348556</v>
      </c>
      <c r="J141" s="27">
        <f t="shared" si="34"/>
        <v>0</v>
      </c>
      <c r="K141" s="27">
        <f t="shared" si="35"/>
        <v>2.9866479269149688</v>
      </c>
      <c r="L141" s="27">
        <f t="shared" si="36"/>
        <v>94.518622628250171</v>
      </c>
      <c r="M141">
        <v>7.1999999999999995E-2</v>
      </c>
      <c r="N141">
        <v>8.8999999999999996E-2</v>
      </c>
      <c r="O141" s="11">
        <f t="shared" si="37"/>
        <v>0.16099999999999998</v>
      </c>
      <c r="P141">
        <v>0.436</v>
      </c>
      <c r="Q141" s="25">
        <f t="shared" si="38"/>
        <v>0.59699999999999998</v>
      </c>
      <c r="R141" s="27">
        <f t="shared" si="39"/>
        <v>2.5298664792691494</v>
      </c>
      <c r="S141" s="27">
        <f t="shared" si="40"/>
        <v>3.1271960646521428</v>
      </c>
      <c r="T141" s="27">
        <f t="shared" si="41"/>
        <v>5.6570625439212918</v>
      </c>
      <c r="U141" s="27">
        <f t="shared" si="42"/>
        <v>15.319747013352073</v>
      </c>
      <c r="V141" s="27">
        <f t="shared" si="43"/>
        <v>20.976809557273366</v>
      </c>
      <c r="X141" s="19"/>
      <c r="Y141" s="19"/>
      <c r="AA141">
        <v>1.4E-2</v>
      </c>
      <c r="AB141" s="11">
        <v>1.7999999999999999E-2</v>
      </c>
      <c r="AC141">
        <v>0.10100000000000001</v>
      </c>
      <c r="AD141">
        <v>0</v>
      </c>
      <c r="AE141" s="27">
        <f t="shared" si="44"/>
        <v>0.49191848208011241</v>
      </c>
      <c r="AF141" s="27">
        <f t="shared" si="45"/>
        <v>0.63246661981728736</v>
      </c>
      <c r="AG141" s="27">
        <f t="shared" si="46"/>
        <v>3.5488404778636684</v>
      </c>
      <c r="AH141" s="27">
        <f t="shared" si="47"/>
        <v>0</v>
      </c>
    </row>
    <row r="142" spans="1:34" ht="14.5" x14ac:dyDescent="0.35">
      <c r="A142" s="33" t="s">
        <v>207</v>
      </c>
      <c r="B142" s="33" t="s">
        <v>1269</v>
      </c>
      <c r="C142" s="38" t="s">
        <v>53</v>
      </c>
      <c r="D142">
        <v>0.441</v>
      </c>
      <c r="E142">
        <v>0.433</v>
      </c>
      <c r="F142">
        <v>1E-3</v>
      </c>
      <c r="G142">
        <v>2E-3</v>
      </c>
      <c r="H142" s="25">
        <f t="shared" si="32"/>
        <v>5.000000000000007E-3</v>
      </c>
      <c r="I142" s="27">
        <f t="shared" si="33"/>
        <v>98.185941043083901</v>
      </c>
      <c r="J142" s="27">
        <f t="shared" si="34"/>
        <v>0.22675736961451248</v>
      </c>
      <c r="K142" s="27">
        <f t="shared" si="35"/>
        <v>0.45351473922902497</v>
      </c>
      <c r="L142" s="27">
        <f t="shared" si="36"/>
        <v>1.1337868480725639</v>
      </c>
      <c r="M142">
        <v>0</v>
      </c>
      <c r="N142">
        <v>0</v>
      </c>
      <c r="O142" s="11">
        <f t="shared" si="37"/>
        <v>0</v>
      </c>
      <c r="P142">
        <v>0.252</v>
      </c>
      <c r="Q142" s="25">
        <f t="shared" si="38"/>
        <v>0.252</v>
      </c>
      <c r="R142" s="27">
        <f t="shared" si="39"/>
        <v>0</v>
      </c>
      <c r="S142" s="27">
        <f t="shared" si="40"/>
        <v>0</v>
      </c>
      <c r="T142" s="27">
        <f t="shared" si="41"/>
        <v>0</v>
      </c>
      <c r="U142" s="27">
        <f t="shared" si="42"/>
        <v>57.142857142857139</v>
      </c>
      <c r="V142" s="27">
        <f t="shared" si="43"/>
        <v>57.142857142857139</v>
      </c>
      <c r="X142" s="19"/>
      <c r="Y142" s="19"/>
      <c r="AA142">
        <v>0.16700000000000001</v>
      </c>
      <c r="AB142" s="11">
        <v>7.2999999999999995E-2</v>
      </c>
      <c r="AC142">
        <v>3.5999999999999997E-2</v>
      </c>
      <c r="AD142">
        <v>0</v>
      </c>
      <c r="AE142" s="27">
        <f t="shared" si="44"/>
        <v>37.868480725623584</v>
      </c>
      <c r="AF142" s="27">
        <f t="shared" si="45"/>
        <v>16.553287981859409</v>
      </c>
      <c r="AG142" s="27">
        <f t="shared" si="46"/>
        <v>8.1632653061224492</v>
      </c>
      <c r="AH142" s="27">
        <f t="shared" si="47"/>
        <v>0</v>
      </c>
    </row>
    <row r="143" spans="1:34" ht="14.5" x14ac:dyDescent="0.35">
      <c r="A143" s="33" t="s">
        <v>208</v>
      </c>
      <c r="B143" s="33" t="s">
        <v>1218</v>
      </c>
      <c r="C143" s="38" t="s">
        <v>53</v>
      </c>
      <c r="D143">
        <v>3.0449999999999999</v>
      </c>
      <c r="E143">
        <v>0</v>
      </c>
      <c r="F143">
        <v>0</v>
      </c>
      <c r="G143">
        <v>0</v>
      </c>
      <c r="H143" s="25">
        <f t="shared" si="32"/>
        <v>3.0449999999999999</v>
      </c>
      <c r="I143" s="27">
        <f t="shared" si="33"/>
        <v>0</v>
      </c>
      <c r="J143" s="27">
        <f t="shared" si="34"/>
        <v>0</v>
      </c>
      <c r="K143" s="27">
        <f t="shared" si="35"/>
        <v>0</v>
      </c>
      <c r="L143" s="27">
        <f t="shared" si="36"/>
        <v>100</v>
      </c>
      <c r="M143">
        <v>0</v>
      </c>
      <c r="N143">
        <v>1.9E-2</v>
      </c>
      <c r="O143" s="11">
        <f t="shared" si="37"/>
        <v>1.9E-2</v>
      </c>
      <c r="P143">
        <v>0.03</v>
      </c>
      <c r="Q143" s="25">
        <f t="shared" si="38"/>
        <v>4.9000000000000002E-2</v>
      </c>
      <c r="R143" s="27">
        <f t="shared" si="39"/>
        <v>0</v>
      </c>
      <c r="S143" s="27">
        <f t="shared" si="40"/>
        <v>0.6239737274220033</v>
      </c>
      <c r="T143" s="27">
        <f t="shared" si="41"/>
        <v>0.6239737274220033</v>
      </c>
      <c r="U143" s="27">
        <f t="shared" si="42"/>
        <v>0.98522167487684731</v>
      </c>
      <c r="V143" s="27">
        <f t="shared" si="43"/>
        <v>1.6091954022988506</v>
      </c>
      <c r="X143" s="19"/>
      <c r="Y143" s="19"/>
      <c r="AA143">
        <v>0</v>
      </c>
      <c r="AB143" s="11">
        <v>0</v>
      </c>
      <c r="AC143">
        <v>0</v>
      </c>
      <c r="AD143">
        <v>0</v>
      </c>
      <c r="AE143" s="27">
        <f t="shared" si="44"/>
        <v>0</v>
      </c>
      <c r="AF143" s="27">
        <f t="shared" si="45"/>
        <v>0</v>
      </c>
      <c r="AG143" s="27">
        <f t="shared" si="46"/>
        <v>0</v>
      </c>
      <c r="AH143" s="27">
        <f t="shared" si="47"/>
        <v>0</v>
      </c>
    </row>
    <row r="144" spans="1:34" ht="14.5" x14ac:dyDescent="0.35">
      <c r="A144" s="33" t="s">
        <v>209</v>
      </c>
      <c r="B144" s="33" t="s">
        <v>1218</v>
      </c>
      <c r="C144" s="38" t="s">
        <v>53</v>
      </c>
      <c r="D144">
        <v>0.75600000000000001</v>
      </c>
      <c r="E144">
        <v>0</v>
      </c>
      <c r="F144">
        <v>0</v>
      </c>
      <c r="G144">
        <v>0</v>
      </c>
      <c r="H144" s="25">
        <f t="shared" si="32"/>
        <v>0.75600000000000001</v>
      </c>
      <c r="I144" s="27">
        <f t="shared" si="33"/>
        <v>0</v>
      </c>
      <c r="J144" s="27">
        <f t="shared" si="34"/>
        <v>0</v>
      </c>
      <c r="K144" s="27">
        <f t="shared" si="35"/>
        <v>0</v>
      </c>
      <c r="L144" s="27">
        <f t="shared" si="36"/>
        <v>100</v>
      </c>
      <c r="M144">
        <v>0</v>
      </c>
      <c r="N144">
        <v>0</v>
      </c>
      <c r="O144" s="11">
        <f t="shared" si="37"/>
        <v>0</v>
      </c>
      <c r="P144">
        <v>0</v>
      </c>
      <c r="Q144" s="25">
        <f t="shared" si="38"/>
        <v>0</v>
      </c>
      <c r="R144" s="27">
        <f t="shared" si="39"/>
        <v>0</v>
      </c>
      <c r="S144" s="27">
        <f t="shared" si="40"/>
        <v>0</v>
      </c>
      <c r="T144" s="27">
        <f t="shared" si="41"/>
        <v>0</v>
      </c>
      <c r="U144" s="27">
        <f t="shared" si="42"/>
        <v>0</v>
      </c>
      <c r="V144" s="27">
        <f t="shared" si="43"/>
        <v>0</v>
      </c>
      <c r="X144" s="19"/>
      <c r="Y144" s="19"/>
      <c r="AA144">
        <v>0</v>
      </c>
      <c r="AB144" s="11">
        <v>0</v>
      </c>
      <c r="AC144">
        <v>0</v>
      </c>
      <c r="AD144">
        <v>0</v>
      </c>
      <c r="AE144" s="27">
        <f t="shared" si="44"/>
        <v>0</v>
      </c>
      <c r="AF144" s="27">
        <f t="shared" si="45"/>
        <v>0</v>
      </c>
      <c r="AG144" s="27">
        <f t="shared" si="46"/>
        <v>0</v>
      </c>
      <c r="AH144" s="27">
        <f t="shared" si="47"/>
        <v>0</v>
      </c>
    </row>
    <row r="145" spans="1:34" ht="14.5" x14ac:dyDescent="0.35">
      <c r="A145" s="33" t="s">
        <v>210</v>
      </c>
      <c r="B145" s="33" t="s">
        <v>1218</v>
      </c>
      <c r="C145" s="38" t="s">
        <v>53</v>
      </c>
      <c r="D145">
        <v>0.222</v>
      </c>
      <c r="E145">
        <v>0</v>
      </c>
      <c r="F145">
        <v>0</v>
      </c>
      <c r="G145">
        <v>0</v>
      </c>
      <c r="H145" s="25">
        <f t="shared" si="32"/>
        <v>0.222</v>
      </c>
      <c r="I145" s="27">
        <f t="shared" si="33"/>
        <v>0</v>
      </c>
      <c r="J145" s="27">
        <f t="shared" si="34"/>
        <v>0</v>
      </c>
      <c r="K145" s="27">
        <f t="shared" si="35"/>
        <v>0</v>
      </c>
      <c r="L145" s="27">
        <f t="shared" si="36"/>
        <v>100</v>
      </c>
      <c r="M145">
        <v>0</v>
      </c>
      <c r="N145">
        <v>0</v>
      </c>
      <c r="O145" s="11">
        <f t="shared" si="37"/>
        <v>0</v>
      </c>
      <c r="P145">
        <v>0</v>
      </c>
      <c r="Q145" s="25">
        <f t="shared" si="38"/>
        <v>0</v>
      </c>
      <c r="R145" s="27">
        <f t="shared" si="39"/>
        <v>0</v>
      </c>
      <c r="S145" s="27">
        <f t="shared" si="40"/>
        <v>0</v>
      </c>
      <c r="T145" s="27">
        <f t="shared" si="41"/>
        <v>0</v>
      </c>
      <c r="U145" s="27">
        <f t="shared" si="42"/>
        <v>0</v>
      </c>
      <c r="V145" s="27">
        <f t="shared" si="43"/>
        <v>0</v>
      </c>
      <c r="X145" s="19"/>
      <c r="Y145" s="19"/>
      <c r="AA145">
        <v>0</v>
      </c>
      <c r="AB145" s="11">
        <v>0</v>
      </c>
      <c r="AC145">
        <v>0</v>
      </c>
      <c r="AD145">
        <v>0</v>
      </c>
      <c r="AE145" s="27">
        <f t="shared" si="44"/>
        <v>0</v>
      </c>
      <c r="AF145" s="27">
        <f t="shared" si="45"/>
        <v>0</v>
      </c>
      <c r="AG145" s="27">
        <f t="shared" si="46"/>
        <v>0</v>
      </c>
      <c r="AH145" s="27">
        <f t="shared" si="47"/>
        <v>0</v>
      </c>
    </row>
    <row r="146" spans="1:34" ht="14.5" x14ac:dyDescent="0.35">
      <c r="A146" s="33" t="s">
        <v>211</v>
      </c>
      <c r="B146" s="33" t="s">
        <v>1218</v>
      </c>
      <c r="C146" s="38" t="s">
        <v>53</v>
      </c>
      <c r="D146">
        <v>1.393</v>
      </c>
      <c r="E146">
        <v>0</v>
      </c>
      <c r="F146">
        <v>0</v>
      </c>
      <c r="G146">
        <v>0</v>
      </c>
      <c r="H146" s="25">
        <f t="shared" si="32"/>
        <v>1.393</v>
      </c>
      <c r="I146" s="27">
        <f t="shared" si="33"/>
        <v>0</v>
      </c>
      <c r="J146" s="27">
        <f t="shared" si="34"/>
        <v>0</v>
      </c>
      <c r="K146" s="27">
        <f t="shared" si="35"/>
        <v>0</v>
      </c>
      <c r="L146" s="27">
        <f t="shared" si="36"/>
        <v>100</v>
      </c>
      <c r="M146">
        <v>0</v>
      </c>
      <c r="N146">
        <v>0</v>
      </c>
      <c r="O146" s="11">
        <f t="shared" si="37"/>
        <v>0</v>
      </c>
      <c r="P146">
        <v>0</v>
      </c>
      <c r="Q146" s="25">
        <f t="shared" si="38"/>
        <v>0</v>
      </c>
      <c r="R146" s="27">
        <f t="shared" si="39"/>
        <v>0</v>
      </c>
      <c r="S146" s="27">
        <f t="shared" si="40"/>
        <v>0</v>
      </c>
      <c r="T146" s="27">
        <f t="shared" si="41"/>
        <v>0</v>
      </c>
      <c r="U146" s="27">
        <f t="shared" si="42"/>
        <v>0</v>
      </c>
      <c r="V146" s="27">
        <f t="shared" si="43"/>
        <v>0</v>
      </c>
      <c r="X146" s="19"/>
      <c r="Y146" s="19"/>
      <c r="AA146">
        <v>0</v>
      </c>
      <c r="AB146" s="11">
        <v>0</v>
      </c>
      <c r="AC146">
        <v>0</v>
      </c>
      <c r="AD146">
        <v>0</v>
      </c>
      <c r="AE146" s="27">
        <f t="shared" si="44"/>
        <v>0</v>
      </c>
      <c r="AF146" s="27">
        <f t="shared" si="45"/>
        <v>0</v>
      </c>
      <c r="AG146" s="27">
        <f t="shared" si="46"/>
        <v>0</v>
      </c>
      <c r="AH146" s="27">
        <f t="shared" si="47"/>
        <v>0</v>
      </c>
    </row>
    <row r="147" spans="1:34" ht="14.5" x14ac:dyDescent="0.35">
      <c r="A147" s="33" t="s">
        <v>212</v>
      </c>
      <c r="B147" s="33" t="s">
        <v>1270</v>
      </c>
      <c r="C147" s="38" t="s">
        <v>53</v>
      </c>
      <c r="D147">
        <v>0.26700000000000002</v>
      </c>
      <c r="E147">
        <v>0</v>
      </c>
      <c r="F147">
        <v>0</v>
      </c>
      <c r="G147">
        <v>0</v>
      </c>
      <c r="H147" s="25">
        <f t="shared" si="32"/>
        <v>0.26700000000000002</v>
      </c>
      <c r="I147" s="27">
        <f t="shared" si="33"/>
        <v>0</v>
      </c>
      <c r="J147" s="27">
        <f t="shared" si="34"/>
        <v>0</v>
      </c>
      <c r="K147" s="27">
        <f t="shared" si="35"/>
        <v>0</v>
      </c>
      <c r="L147" s="27">
        <f t="shared" si="36"/>
        <v>100</v>
      </c>
      <c r="M147">
        <v>0</v>
      </c>
      <c r="N147">
        <v>0</v>
      </c>
      <c r="O147" s="11">
        <f t="shared" si="37"/>
        <v>0</v>
      </c>
      <c r="P147">
        <v>1.4999999999999999E-2</v>
      </c>
      <c r="Q147" s="25">
        <f t="shared" si="38"/>
        <v>1.4999999999999999E-2</v>
      </c>
      <c r="R147" s="27">
        <f t="shared" si="39"/>
        <v>0</v>
      </c>
      <c r="S147" s="27">
        <f t="shared" si="40"/>
        <v>0</v>
      </c>
      <c r="T147" s="27">
        <f t="shared" si="41"/>
        <v>0</v>
      </c>
      <c r="U147" s="27">
        <f t="shared" si="42"/>
        <v>5.6179775280898872</v>
      </c>
      <c r="V147" s="27">
        <f t="shared" si="43"/>
        <v>5.6179775280898872</v>
      </c>
      <c r="X147" s="19"/>
      <c r="Y147" s="19"/>
      <c r="AA147">
        <v>0</v>
      </c>
      <c r="AB147" s="11">
        <v>0</v>
      </c>
      <c r="AC147">
        <v>0</v>
      </c>
      <c r="AD147">
        <v>0</v>
      </c>
      <c r="AE147" s="27">
        <f t="shared" si="44"/>
        <v>0</v>
      </c>
      <c r="AF147" s="27">
        <f t="shared" si="45"/>
        <v>0</v>
      </c>
      <c r="AG147" s="27">
        <f t="shared" si="46"/>
        <v>0</v>
      </c>
      <c r="AH147" s="27">
        <f t="shared" si="47"/>
        <v>0</v>
      </c>
    </row>
    <row r="148" spans="1:34" ht="14.5" x14ac:dyDescent="0.35">
      <c r="A148" s="33" t="s">
        <v>213</v>
      </c>
      <c r="B148" s="33" t="s">
        <v>1271</v>
      </c>
      <c r="C148" s="38" t="s">
        <v>53</v>
      </c>
      <c r="D148">
        <v>0.86099999999999999</v>
      </c>
      <c r="E148">
        <v>0</v>
      </c>
      <c r="F148">
        <v>0</v>
      </c>
      <c r="G148">
        <v>0</v>
      </c>
      <c r="H148" s="25">
        <f t="shared" si="32"/>
        <v>0.86099999999999999</v>
      </c>
      <c r="I148" s="27">
        <f t="shared" si="33"/>
        <v>0</v>
      </c>
      <c r="J148" s="27">
        <f t="shared" si="34"/>
        <v>0</v>
      </c>
      <c r="K148" s="27">
        <f t="shared" si="35"/>
        <v>0</v>
      </c>
      <c r="L148" s="27">
        <f t="shared" si="36"/>
        <v>100</v>
      </c>
      <c r="M148">
        <v>0</v>
      </c>
      <c r="N148">
        <v>0</v>
      </c>
      <c r="O148" s="11">
        <f t="shared" si="37"/>
        <v>0</v>
      </c>
      <c r="P148">
        <v>0.01</v>
      </c>
      <c r="Q148" s="25">
        <f t="shared" si="38"/>
        <v>0.01</v>
      </c>
      <c r="R148" s="27">
        <f t="shared" si="39"/>
        <v>0</v>
      </c>
      <c r="S148" s="27">
        <f t="shared" si="40"/>
        <v>0</v>
      </c>
      <c r="T148" s="27">
        <f t="shared" si="41"/>
        <v>0</v>
      </c>
      <c r="U148" s="27">
        <f t="shared" si="42"/>
        <v>1.1614401858304297</v>
      </c>
      <c r="V148" s="27">
        <f t="shared" si="43"/>
        <v>1.1614401858304297</v>
      </c>
      <c r="X148" s="19"/>
      <c r="Y148" s="19"/>
      <c r="AA148">
        <v>0</v>
      </c>
      <c r="AB148" s="11">
        <v>0</v>
      </c>
      <c r="AC148">
        <v>0</v>
      </c>
      <c r="AD148">
        <v>0</v>
      </c>
      <c r="AE148" s="27">
        <f t="shared" si="44"/>
        <v>0</v>
      </c>
      <c r="AF148" s="27">
        <f t="shared" si="45"/>
        <v>0</v>
      </c>
      <c r="AG148" s="27">
        <f t="shared" si="46"/>
        <v>0</v>
      </c>
      <c r="AH148" s="27">
        <f t="shared" si="47"/>
        <v>0</v>
      </c>
    </row>
    <row r="149" spans="1:34" ht="14.5" x14ac:dyDescent="0.35">
      <c r="A149" s="33" t="s">
        <v>214</v>
      </c>
      <c r="B149" s="33" t="s">
        <v>1272</v>
      </c>
      <c r="C149" s="38" t="s">
        <v>53</v>
      </c>
      <c r="D149">
        <v>3.5000000000000003E-2</v>
      </c>
      <c r="E149">
        <v>0</v>
      </c>
      <c r="F149">
        <v>0</v>
      </c>
      <c r="G149">
        <v>0</v>
      </c>
      <c r="H149" s="25">
        <f t="shared" si="32"/>
        <v>3.5000000000000003E-2</v>
      </c>
      <c r="I149" s="27">
        <f t="shared" si="33"/>
        <v>0</v>
      </c>
      <c r="J149" s="27">
        <f t="shared" si="34"/>
        <v>0</v>
      </c>
      <c r="K149" s="27">
        <f t="shared" si="35"/>
        <v>0</v>
      </c>
      <c r="L149" s="27">
        <f t="shared" si="36"/>
        <v>100</v>
      </c>
      <c r="M149">
        <v>0</v>
      </c>
      <c r="N149">
        <v>0</v>
      </c>
      <c r="O149" s="11">
        <f t="shared" si="37"/>
        <v>0</v>
      </c>
      <c r="P149">
        <v>0</v>
      </c>
      <c r="Q149" s="25">
        <f t="shared" si="38"/>
        <v>0</v>
      </c>
      <c r="R149" s="27">
        <f t="shared" si="39"/>
        <v>0</v>
      </c>
      <c r="S149" s="27">
        <f t="shared" si="40"/>
        <v>0</v>
      </c>
      <c r="T149" s="27">
        <f t="shared" si="41"/>
        <v>0</v>
      </c>
      <c r="U149" s="27">
        <f t="shared" si="42"/>
        <v>0</v>
      </c>
      <c r="V149" s="27">
        <f t="shared" si="43"/>
        <v>0</v>
      </c>
      <c r="X149" s="19"/>
      <c r="Y149" s="19"/>
      <c r="AA149">
        <v>0</v>
      </c>
      <c r="AB149" s="11">
        <v>0</v>
      </c>
      <c r="AC149">
        <v>0</v>
      </c>
      <c r="AD149">
        <v>0</v>
      </c>
      <c r="AE149" s="27">
        <f t="shared" si="44"/>
        <v>0</v>
      </c>
      <c r="AF149" s="27">
        <f t="shared" si="45"/>
        <v>0</v>
      </c>
      <c r="AG149" s="27">
        <f t="shared" si="46"/>
        <v>0</v>
      </c>
      <c r="AH149" s="27">
        <f t="shared" si="47"/>
        <v>0</v>
      </c>
    </row>
    <row r="150" spans="1:34" ht="14.5" x14ac:dyDescent="0.35">
      <c r="A150" s="33" t="s">
        <v>215</v>
      </c>
      <c r="B150" s="33" t="s">
        <v>1273</v>
      </c>
      <c r="C150" s="38" t="s">
        <v>53</v>
      </c>
      <c r="D150">
        <v>120.303</v>
      </c>
      <c r="E150">
        <v>0</v>
      </c>
      <c r="F150">
        <v>0</v>
      </c>
      <c r="G150">
        <v>0</v>
      </c>
      <c r="H150" s="25">
        <f t="shared" si="32"/>
        <v>120.303</v>
      </c>
      <c r="I150" s="27">
        <f t="shared" si="33"/>
        <v>0</v>
      </c>
      <c r="J150" s="27">
        <f t="shared" si="34"/>
        <v>0</v>
      </c>
      <c r="K150" s="27">
        <f t="shared" si="35"/>
        <v>0</v>
      </c>
      <c r="L150" s="27">
        <f t="shared" si="36"/>
        <v>100</v>
      </c>
      <c r="M150">
        <v>0.251</v>
      </c>
      <c r="N150">
        <v>0.314</v>
      </c>
      <c r="O150" s="11">
        <f t="shared" si="37"/>
        <v>0.56499999999999995</v>
      </c>
      <c r="P150">
        <v>3.5870000000000002</v>
      </c>
      <c r="Q150" s="25">
        <f t="shared" si="38"/>
        <v>4.1520000000000001</v>
      </c>
      <c r="R150" s="27">
        <f t="shared" si="39"/>
        <v>0.20863985104278365</v>
      </c>
      <c r="S150" s="27">
        <f t="shared" si="40"/>
        <v>0.26100762242005604</v>
      </c>
      <c r="T150" s="27">
        <f t="shared" si="41"/>
        <v>0.46964747346283964</v>
      </c>
      <c r="U150" s="27">
        <f t="shared" si="42"/>
        <v>2.9816380306393024</v>
      </c>
      <c r="V150" s="27">
        <f t="shared" si="43"/>
        <v>3.4512855041021426</v>
      </c>
      <c r="X150" s="19"/>
      <c r="Y150" s="19"/>
      <c r="AA150">
        <v>0</v>
      </c>
      <c r="AB150" s="11">
        <v>0</v>
      </c>
      <c r="AC150">
        <v>0</v>
      </c>
      <c r="AD150">
        <v>0</v>
      </c>
      <c r="AE150" s="27">
        <f t="shared" si="44"/>
        <v>0</v>
      </c>
      <c r="AF150" s="27">
        <f t="shared" si="45"/>
        <v>0</v>
      </c>
      <c r="AG150" s="27">
        <f t="shared" si="46"/>
        <v>0</v>
      </c>
      <c r="AH150" s="27">
        <f t="shared" si="47"/>
        <v>0</v>
      </c>
    </row>
    <row r="151" spans="1:34" ht="14.5" x14ac:dyDescent="0.35">
      <c r="A151" s="33" t="s">
        <v>216</v>
      </c>
      <c r="B151" s="33" t="s">
        <v>1218</v>
      </c>
      <c r="C151" s="38" t="s">
        <v>53</v>
      </c>
      <c r="D151">
        <v>10.95</v>
      </c>
      <c r="E151">
        <v>0</v>
      </c>
      <c r="F151">
        <v>0</v>
      </c>
      <c r="G151">
        <v>0</v>
      </c>
      <c r="H151" s="25">
        <f t="shared" si="32"/>
        <v>10.95</v>
      </c>
      <c r="I151" s="27">
        <f t="shared" si="33"/>
        <v>0</v>
      </c>
      <c r="J151" s="27">
        <f t="shared" si="34"/>
        <v>0</v>
      </c>
      <c r="K151" s="27">
        <f t="shared" si="35"/>
        <v>0</v>
      </c>
      <c r="L151" s="27">
        <f t="shared" si="36"/>
        <v>100</v>
      </c>
      <c r="M151">
        <v>0</v>
      </c>
      <c r="N151">
        <v>4.2999999999999997E-2</v>
      </c>
      <c r="O151" s="11">
        <f t="shared" si="37"/>
        <v>4.2999999999999997E-2</v>
      </c>
      <c r="P151">
        <v>0.91500000000000004</v>
      </c>
      <c r="Q151" s="25">
        <f t="shared" si="38"/>
        <v>0.95800000000000007</v>
      </c>
      <c r="R151" s="27">
        <f t="shared" si="39"/>
        <v>0</v>
      </c>
      <c r="S151" s="27">
        <f t="shared" si="40"/>
        <v>0.39269406392694062</v>
      </c>
      <c r="T151" s="27">
        <f t="shared" si="41"/>
        <v>0.39269406392694062</v>
      </c>
      <c r="U151" s="27">
        <f t="shared" si="42"/>
        <v>8.3561643835616444</v>
      </c>
      <c r="V151" s="27">
        <f t="shared" si="43"/>
        <v>8.7488584474885869</v>
      </c>
      <c r="X151" s="19"/>
      <c r="Y151" s="19"/>
      <c r="AA151">
        <v>0</v>
      </c>
      <c r="AB151" s="11">
        <v>0</v>
      </c>
      <c r="AC151">
        <v>0</v>
      </c>
      <c r="AD151">
        <v>0</v>
      </c>
      <c r="AE151" s="27">
        <f t="shared" si="44"/>
        <v>0</v>
      </c>
      <c r="AF151" s="27">
        <f t="shared" si="45"/>
        <v>0</v>
      </c>
      <c r="AG151" s="27">
        <f t="shared" si="46"/>
        <v>0</v>
      </c>
      <c r="AH151" s="27">
        <f t="shared" si="47"/>
        <v>0</v>
      </c>
    </row>
    <row r="152" spans="1:34" ht="14.5" x14ac:dyDescent="0.35">
      <c r="A152" s="33" t="s">
        <v>217</v>
      </c>
      <c r="B152" s="33" t="s">
        <v>1274</v>
      </c>
      <c r="C152" s="38" t="s">
        <v>53</v>
      </c>
      <c r="D152">
        <v>6.0000000000000001E-3</v>
      </c>
      <c r="E152">
        <v>0</v>
      </c>
      <c r="F152">
        <v>0</v>
      </c>
      <c r="G152">
        <v>0</v>
      </c>
      <c r="H152" s="25">
        <f t="shared" si="32"/>
        <v>6.0000000000000001E-3</v>
      </c>
      <c r="I152" s="27">
        <f t="shared" si="33"/>
        <v>0</v>
      </c>
      <c r="J152" s="27">
        <f t="shared" si="34"/>
        <v>0</v>
      </c>
      <c r="K152" s="27">
        <f t="shared" si="35"/>
        <v>0</v>
      </c>
      <c r="L152" s="27">
        <f t="shared" si="36"/>
        <v>100</v>
      </c>
      <c r="M152">
        <v>0</v>
      </c>
      <c r="N152">
        <v>0</v>
      </c>
      <c r="O152" s="11">
        <f t="shared" si="37"/>
        <v>0</v>
      </c>
      <c r="P152">
        <v>0</v>
      </c>
      <c r="Q152" s="25">
        <f t="shared" si="38"/>
        <v>0</v>
      </c>
      <c r="R152" s="27">
        <f t="shared" si="39"/>
        <v>0</v>
      </c>
      <c r="S152" s="27">
        <f t="shared" si="40"/>
        <v>0</v>
      </c>
      <c r="T152" s="27">
        <f t="shared" si="41"/>
        <v>0</v>
      </c>
      <c r="U152" s="27">
        <f t="shared" si="42"/>
        <v>0</v>
      </c>
      <c r="V152" s="27">
        <f t="shared" si="43"/>
        <v>0</v>
      </c>
      <c r="X152" s="19"/>
      <c r="Y152" s="19"/>
      <c r="AA152">
        <v>0</v>
      </c>
      <c r="AB152" s="11">
        <v>0</v>
      </c>
      <c r="AC152">
        <v>0</v>
      </c>
      <c r="AD152">
        <v>0</v>
      </c>
      <c r="AE152" s="27">
        <f t="shared" si="44"/>
        <v>0</v>
      </c>
      <c r="AF152" s="27">
        <f t="shared" si="45"/>
        <v>0</v>
      </c>
      <c r="AG152" s="27">
        <f t="shared" si="46"/>
        <v>0</v>
      </c>
      <c r="AH152" s="27">
        <f t="shared" si="47"/>
        <v>0</v>
      </c>
    </row>
    <row r="153" spans="1:34" ht="14.5" x14ac:dyDescent="0.35">
      <c r="A153" s="33" t="s">
        <v>218</v>
      </c>
      <c r="B153" s="33" t="s">
        <v>1275</v>
      </c>
      <c r="C153" s="38" t="s">
        <v>53</v>
      </c>
      <c r="D153">
        <v>1.2230000000000001</v>
      </c>
      <c r="E153">
        <v>0</v>
      </c>
      <c r="F153">
        <v>0</v>
      </c>
      <c r="G153">
        <v>0</v>
      </c>
      <c r="H153" s="25">
        <f t="shared" si="32"/>
        <v>1.2230000000000001</v>
      </c>
      <c r="I153" s="27">
        <f t="shared" si="33"/>
        <v>0</v>
      </c>
      <c r="J153" s="27">
        <f t="shared" si="34"/>
        <v>0</v>
      </c>
      <c r="K153" s="27">
        <f t="shared" si="35"/>
        <v>0</v>
      </c>
      <c r="L153" s="27">
        <f t="shared" si="36"/>
        <v>100</v>
      </c>
      <c r="M153">
        <v>0</v>
      </c>
      <c r="N153">
        <v>2E-3</v>
      </c>
      <c r="O153" s="11">
        <f t="shared" si="37"/>
        <v>2E-3</v>
      </c>
      <c r="P153">
        <v>1.0999999999999999E-2</v>
      </c>
      <c r="Q153" s="25">
        <f t="shared" si="38"/>
        <v>1.2999999999999999E-2</v>
      </c>
      <c r="R153" s="27">
        <f t="shared" si="39"/>
        <v>0</v>
      </c>
      <c r="S153" s="27">
        <f t="shared" si="40"/>
        <v>0.16353229762878166</v>
      </c>
      <c r="T153" s="27">
        <f t="shared" si="41"/>
        <v>0.16353229762878166</v>
      </c>
      <c r="U153" s="27">
        <f t="shared" si="42"/>
        <v>0.89942763695829919</v>
      </c>
      <c r="V153" s="27">
        <f t="shared" si="43"/>
        <v>1.0629599345870808</v>
      </c>
      <c r="X153" s="19"/>
      <c r="Y153" s="19"/>
      <c r="AA153">
        <v>0</v>
      </c>
      <c r="AB153" s="11">
        <v>0</v>
      </c>
      <c r="AC153">
        <v>0</v>
      </c>
      <c r="AD153">
        <v>0</v>
      </c>
      <c r="AE153" s="27">
        <f t="shared" si="44"/>
        <v>0</v>
      </c>
      <c r="AF153" s="27">
        <f t="shared" si="45"/>
        <v>0</v>
      </c>
      <c r="AG153" s="27">
        <f t="shared" si="46"/>
        <v>0</v>
      </c>
      <c r="AH153" s="27">
        <f t="shared" si="47"/>
        <v>0</v>
      </c>
    </row>
    <row r="154" spans="1:34" ht="14.5" x14ac:dyDescent="0.35">
      <c r="A154" s="33" t="s">
        <v>219</v>
      </c>
      <c r="B154" s="33" t="s">
        <v>1218</v>
      </c>
      <c r="C154" s="38" t="s">
        <v>53</v>
      </c>
      <c r="D154">
        <v>18.608000000000001</v>
      </c>
      <c r="E154">
        <v>0</v>
      </c>
      <c r="F154">
        <v>0</v>
      </c>
      <c r="G154">
        <v>0</v>
      </c>
      <c r="H154" s="25">
        <f t="shared" si="32"/>
        <v>18.608000000000001</v>
      </c>
      <c r="I154" s="27">
        <f t="shared" si="33"/>
        <v>0</v>
      </c>
      <c r="J154" s="27">
        <f t="shared" si="34"/>
        <v>0</v>
      </c>
      <c r="K154" s="27">
        <f t="shared" si="35"/>
        <v>0</v>
      </c>
      <c r="L154" s="27">
        <f t="shared" si="36"/>
        <v>100</v>
      </c>
      <c r="M154">
        <v>0</v>
      </c>
      <c r="N154">
        <v>1.4E-2</v>
      </c>
      <c r="O154" s="11">
        <f t="shared" si="37"/>
        <v>1.4E-2</v>
      </c>
      <c r="P154">
        <v>4.0000000000000001E-3</v>
      </c>
      <c r="Q154" s="25">
        <f t="shared" si="38"/>
        <v>1.8000000000000002E-2</v>
      </c>
      <c r="R154" s="27">
        <f t="shared" si="39"/>
        <v>0</v>
      </c>
      <c r="S154" s="27">
        <f t="shared" si="40"/>
        <v>7.5236457437661219E-2</v>
      </c>
      <c r="T154" s="27">
        <f t="shared" si="41"/>
        <v>7.5236457437661219E-2</v>
      </c>
      <c r="U154" s="27">
        <f t="shared" si="42"/>
        <v>2.1496130696474634E-2</v>
      </c>
      <c r="V154" s="27">
        <f t="shared" si="43"/>
        <v>9.6732588134135863E-2</v>
      </c>
      <c r="X154" s="19"/>
      <c r="Y154" s="19"/>
      <c r="AA154">
        <v>0</v>
      </c>
      <c r="AB154" s="11">
        <v>0</v>
      </c>
      <c r="AC154">
        <v>0</v>
      </c>
      <c r="AD154">
        <v>0</v>
      </c>
      <c r="AE154" s="27">
        <f t="shared" si="44"/>
        <v>0</v>
      </c>
      <c r="AF154" s="27">
        <f t="shared" si="45"/>
        <v>0</v>
      </c>
      <c r="AG154" s="27">
        <f t="shared" si="46"/>
        <v>0</v>
      </c>
      <c r="AH154" s="27">
        <f t="shared" si="47"/>
        <v>0</v>
      </c>
    </row>
    <row r="155" spans="1:34" ht="14.5" x14ac:dyDescent="0.35">
      <c r="A155" s="33" t="s">
        <v>220</v>
      </c>
      <c r="B155" s="33" t="s">
        <v>1218</v>
      </c>
      <c r="C155" s="38" t="s">
        <v>53</v>
      </c>
      <c r="D155">
        <v>21.321000000000002</v>
      </c>
      <c r="E155">
        <v>0</v>
      </c>
      <c r="F155">
        <v>0</v>
      </c>
      <c r="G155">
        <v>0</v>
      </c>
      <c r="H155" s="25">
        <f t="shared" si="32"/>
        <v>21.321000000000002</v>
      </c>
      <c r="I155" s="27">
        <f t="shared" si="33"/>
        <v>0</v>
      </c>
      <c r="J155" s="27">
        <f t="shared" si="34"/>
        <v>0</v>
      </c>
      <c r="K155" s="27">
        <f t="shared" si="35"/>
        <v>0</v>
      </c>
      <c r="L155" s="27">
        <f t="shared" si="36"/>
        <v>100</v>
      </c>
      <c r="M155">
        <v>0</v>
      </c>
      <c r="N155">
        <v>3.7999999999999999E-2</v>
      </c>
      <c r="O155" s="11">
        <f t="shared" si="37"/>
        <v>3.7999999999999999E-2</v>
      </c>
      <c r="P155">
        <v>0.24</v>
      </c>
      <c r="Q155" s="25">
        <f t="shared" si="38"/>
        <v>0.27799999999999997</v>
      </c>
      <c r="R155" s="27">
        <f t="shared" si="39"/>
        <v>0</v>
      </c>
      <c r="S155" s="27">
        <f t="shared" si="40"/>
        <v>0.17822803808451759</v>
      </c>
      <c r="T155" s="27">
        <f t="shared" si="41"/>
        <v>0.17822803808451759</v>
      </c>
      <c r="U155" s="27">
        <f t="shared" si="42"/>
        <v>1.1256507668495848</v>
      </c>
      <c r="V155" s="27">
        <f t="shared" si="43"/>
        <v>1.3038788049341024</v>
      </c>
      <c r="X155" s="19"/>
      <c r="Y155" s="19"/>
      <c r="AA155">
        <v>0</v>
      </c>
      <c r="AB155" s="11">
        <v>0</v>
      </c>
      <c r="AC155">
        <v>0</v>
      </c>
      <c r="AD155">
        <v>0</v>
      </c>
      <c r="AE155" s="27">
        <f t="shared" si="44"/>
        <v>0</v>
      </c>
      <c r="AF155" s="27">
        <f t="shared" si="45"/>
        <v>0</v>
      </c>
      <c r="AG155" s="27">
        <f t="shared" si="46"/>
        <v>0</v>
      </c>
      <c r="AH155" s="27">
        <f t="shared" si="47"/>
        <v>0</v>
      </c>
    </row>
    <row r="156" spans="1:34" ht="14.5" x14ac:dyDescent="0.35">
      <c r="A156" s="33" t="s">
        <v>221</v>
      </c>
      <c r="B156" s="33" t="s">
        <v>1218</v>
      </c>
      <c r="C156" s="38" t="s">
        <v>53</v>
      </c>
      <c r="D156">
        <v>1.702</v>
      </c>
      <c r="E156">
        <v>1.3180000000000001</v>
      </c>
      <c r="F156">
        <v>5.8999999999999997E-2</v>
      </c>
      <c r="G156">
        <v>1.4999999999999999E-2</v>
      </c>
      <c r="H156" s="25">
        <f t="shared" si="32"/>
        <v>0.30999999999999989</v>
      </c>
      <c r="I156" s="27">
        <f t="shared" si="33"/>
        <v>77.43830787309048</v>
      </c>
      <c r="J156" s="27">
        <f t="shared" si="34"/>
        <v>3.4665099882491188</v>
      </c>
      <c r="K156" s="27">
        <f t="shared" si="35"/>
        <v>0.88131609870740302</v>
      </c>
      <c r="L156" s="27">
        <f t="shared" si="36"/>
        <v>18.21386603995299</v>
      </c>
      <c r="M156">
        <v>0</v>
      </c>
      <c r="N156">
        <v>0</v>
      </c>
      <c r="O156" s="11">
        <f t="shared" si="37"/>
        <v>0</v>
      </c>
      <c r="P156">
        <v>6.0000000000000001E-3</v>
      </c>
      <c r="Q156" s="25">
        <f t="shared" si="38"/>
        <v>6.0000000000000001E-3</v>
      </c>
      <c r="R156" s="27">
        <f t="shared" si="39"/>
        <v>0</v>
      </c>
      <c r="S156" s="27">
        <f t="shared" si="40"/>
        <v>0</v>
      </c>
      <c r="T156" s="27">
        <f t="shared" si="41"/>
        <v>0</v>
      </c>
      <c r="U156" s="27">
        <f t="shared" si="42"/>
        <v>0.35252643948296125</v>
      </c>
      <c r="V156" s="27">
        <f t="shared" si="43"/>
        <v>0.35252643948296125</v>
      </c>
      <c r="X156" s="19"/>
      <c r="Y156" s="19"/>
      <c r="AA156">
        <v>1.1919999999999999</v>
      </c>
      <c r="AB156" s="11">
        <v>2.3E-2</v>
      </c>
      <c r="AC156">
        <v>0</v>
      </c>
      <c r="AD156">
        <v>5.8999999999999997E-2</v>
      </c>
      <c r="AE156" s="27">
        <f t="shared" si="44"/>
        <v>70.035252643948297</v>
      </c>
      <c r="AF156" s="27">
        <f t="shared" si="45"/>
        <v>1.3513513513513513</v>
      </c>
      <c r="AG156" s="27">
        <f t="shared" si="46"/>
        <v>0</v>
      </c>
      <c r="AH156" s="27">
        <f t="shared" si="47"/>
        <v>3.4665099882491188</v>
      </c>
    </row>
    <row r="157" spans="1:34" ht="14.5" x14ac:dyDescent="0.35">
      <c r="A157" s="33" t="s">
        <v>222</v>
      </c>
      <c r="B157" s="33" t="s">
        <v>1276</v>
      </c>
      <c r="C157" s="38" t="s">
        <v>53</v>
      </c>
      <c r="D157">
        <v>70.528000000000006</v>
      </c>
      <c r="E157">
        <v>0</v>
      </c>
      <c r="F157">
        <v>0</v>
      </c>
      <c r="G157">
        <v>0</v>
      </c>
      <c r="H157" s="25">
        <f t="shared" si="32"/>
        <v>70.528000000000006</v>
      </c>
      <c r="I157" s="27">
        <f t="shared" si="33"/>
        <v>0</v>
      </c>
      <c r="J157" s="27">
        <f t="shared" si="34"/>
        <v>0</v>
      </c>
      <c r="K157" s="27">
        <f t="shared" si="35"/>
        <v>0</v>
      </c>
      <c r="L157" s="27">
        <f t="shared" si="36"/>
        <v>100</v>
      </c>
      <c r="M157">
        <v>0</v>
      </c>
      <c r="N157">
        <v>1.0999999999999999E-2</v>
      </c>
      <c r="O157" s="11">
        <f t="shared" si="37"/>
        <v>1.0999999999999999E-2</v>
      </c>
      <c r="P157">
        <v>1.4E-2</v>
      </c>
      <c r="Q157" s="25">
        <f t="shared" si="38"/>
        <v>2.5000000000000001E-2</v>
      </c>
      <c r="R157" s="27">
        <f t="shared" si="39"/>
        <v>0</v>
      </c>
      <c r="S157" s="27">
        <f t="shared" si="40"/>
        <v>1.5596642468239563E-2</v>
      </c>
      <c r="T157" s="27">
        <f t="shared" si="41"/>
        <v>1.5596642468239563E-2</v>
      </c>
      <c r="U157" s="27">
        <f t="shared" si="42"/>
        <v>1.98502722323049E-2</v>
      </c>
      <c r="V157" s="27">
        <f t="shared" si="43"/>
        <v>3.5446914700544466E-2</v>
      </c>
      <c r="X157" s="19"/>
      <c r="Y157" s="19"/>
      <c r="AA157">
        <v>0</v>
      </c>
      <c r="AB157" s="11">
        <v>0</v>
      </c>
      <c r="AC157">
        <v>0</v>
      </c>
      <c r="AD157">
        <v>0</v>
      </c>
      <c r="AE157" s="27">
        <f t="shared" si="44"/>
        <v>0</v>
      </c>
      <c r="AF157" s="27">
        <f t="shared" si="45"/>
        <v>0</v>
      </c>
      <c r="AG157" s="27">
        <f t="shared" si="46"/>
        <v>0</v>
      </c>
      <c r="AH157" s="27">
        <f t="shared" si="47"/>
        <v>0</v>
      </c>
    </row>
    <row r="158" spans="1:34" ht="14.5" x14ac:dyDescent="0.35">
      <c r="A158" s="33" t="s">
        <v>223</v>
      </c>
      <c r="B158" s="33" t="s">
        <v>1218</v>
      </c>
      <c r="C158" s="38" t="s">
        <v>53</v>
      </c>
      <c r="D158">
        <v>3.4319999999999999</v>
      </c>
      <c r="E158">
        <v>2.5310000000000001</v>
      </c>
      <c r="F158">
        <v>0.20599999999999999</v>
      </c>
      <c r="G158">
        <v>0.19</v>
      </c>
      <c r="H158" s="25">
        <f t="shared" si="32"/>
        <v>0.50499999999999989</v>
      </c>
      <c r="I158" s="27">
        <f t="shared" si="33"/>
        <v>73.747086247086258</v>
      </c>
      <c r="J158" s="27">
        <f t="shared" si="34"/>
        <v>6.0023310023310028</v>
      </c>
      <c r="K158" s="27">
        <f t="shared" si="35"/>
        <v>5.5361305361305364</v>
      </c>
      <c r="L158" s="27">
        <f t="shared" si="36"/>
        <v>14.714452214452212</v>
      </c>
      <c r="M158">
        <v>0.73799999999999999</v>
      </c>
      <c r="N158">
        <v>0.59199999999999997</v>
      </c>
      <c r="O158" s="11">
        <f t="shared" si="37"/>
        <v>1.33</v>
      </c>
      <c r="P158">
        <v>1.2789999999999999</v>
      </c>
      <c r="Q158" s="25">
        <f t="shared" si="38"/>
        <v>2.609</v>
      </c>
      <c r="R158" s="27">
        <f t="shared" si="39"/>
        <v>21.503496503496503</v>
      </c>
      <c r="S158" s="27">
        <f t="shared" si="40"/>
        <v>17.249417249417249</v>
      </c>
      <c r="T158" s="27">
        <f t="shared" si="41"/>
        <v>38.752913752913756</v>
      </c>
      <c r="U158" s="27">
        <f t="shared" si="42"/>
        <v>37.266899766899762</v>
      </c>
      <c r="V158" s="27">
        <f t="shared" si="43"/>
        <v>76.019813519813511</v>
      </c>
      <c r="X158" s="19"/>
      <c r="Y158" s="19"/>
      <c r="AA158">
        <v>2.7770000000000001</v>
      </c>
      <c r="AB158" s="11">
        <v>0.12</v>
      </c>
      <c r="AC158">
        <v>0.03</v>
      </c>
      <c r="AD158">
        <v>0.23599999999999999</v>
      </c>
      <c r="AE158" s="27">
        <f t="shared" si="44"/>
        <v>80.914918414918418</v>
      </c>
      <c r="AF158" s="27">
        <f t="shared" si="45"/>
        <v>3.4965034965034967</v>
      </c>
      <c r="AG158" s="27">
        <f t="shared" si="46"/>
        <v>0.87412587412587417</v>
      </c>
      <c r="AH158" s="27">
        <f t="shared" si="47"/>
        <v>6.876456876456877</v>
      </c>
    </row>
    <row r="159" spans="1:34" ht="14.5" x14ac:dyDescent="0.35">
      <c r="A159" s="33" t="s">
        <v>224</v>
      </c>
      <c r="B159" s="33" t="s">
        <v>1277</v>
      </c>
      <c r="C159" s="38" t="s">
        <v>53</v>
      </c>
      <c r="D159">
        <v>2.5999999999999999E-2</v>
      </c>
      <c r="E159">
        <v>0</v>
      </c>
      <c r="F159">
        <v>0</v>
      </c>
      <c r="G159">
        <v>0</v>
      </c>
      <c r="H159" s="25">
        <f t="shared" si="32"/>
        <v>2.5999999999999999E-2</v>
      </c>
      <c r="I159" s="27">
        <f t="shared" si="33"/>
        <v>0</v>
      </c>
      <c r="J159" s="27">
        <f t="shared" si="34"/>
        <v>0</v>
      </c>
      <c r="K159" s="27">
        <f t="shared" si="35"/>
        <v>0</v>
      </c>
      <c r="L159" s="27">
        <f t="shared" si="36"/>
        <v>100</v>
      </c>
      <c r="M159">
        <v>0</v>
      </c>
      <c r="N159">
        <v>0</v>
      </c>
      <c r="O159" s="11">
        <f t="shared" si="37"/>
        <v>0</v>
      </c>
      <c r="P159">
        <v>0</v>
      </c>
      <c r="Q159" s="25">
        <f t="shared" si="38"/>
        <v>0</v>
      </c>
      <c r="R159" s="27">
        <f t="shared" si="39"/>
        <v>0</v>
      </c>
      <c r="S159" s="27">
        <f t="shared" si="40"/>
        <v>0</v>
      </c>
      <c r="T159" s="27">
        <f t="shared" si="41"/>
        <v>0</v>
      </c>
      <c r="U159" s="27">
        <f t="shared" si="42"/>
        <v>0</v>
      </c>
      <c r="V159" s="27">
        <f t="shared" si="43"/>
        <v>0</v>
      </c>
      <c r="X159" s="19"/>
      <c r="Y159" s="19"/>
      <c r="AA159">
        <v>0</v>
      </c>
      <c r="AB159" s="11">
        <v>0</v>
      </c>
      <c r="AC159">
        <v>0</v>
      </c>
      <c r="AD159">
        <v>0</v>
      </c>
      <c r="AE159" s="27">
        <f t="shared" si="44"/>
        <v>0</v>
      </c>
      <c r="AF159" s="27">
        <f t="shared" si="45"/>
        <v>0</v>
      </c>
      <c r="AG159" s="27">
        <f t="shared" si="46"/>
        <v>0</v>
      </c>
      <c r="AH159" s="27">
        <f t="shared" si="47"/>
        <v>0</v>
      </c>
    </row>
    <row r="160" spans="1:34" ht="14.5" x14ac:dyDescent="0.35">
      <c r="A160" s="33" t="s">
        <v>225</v>
      </c>
      <c r="B160" s="33" t="s">
        <v>1278</v>
      </c>
      <c r="C160" s="38" t="s">
        <v>53</v>
      </c>
      <c r="D160">
        <v>4.8000000000000001E-2</v>
      </c>
      <c r="E160">
        <v>0</v>
      </c>
      <c r="F160">
        <v>0</v>
      </c>
      <c r="G160">
        <v>0</v>
      </c>
      <c r="H160" s="25">
        <f t="shared" si="32"/>
        <v>4.8000000000000001E-2</v>
      </c>
      <c r="I160" s="27">
        <f t="shared" si="33"/>
        <v>0</v>
      </c>
      <c r="J160" s="27">
        <f t="shared" si="34"/>
        <v>0</v>
      </c>
      <c r="K160" s="27">
        <f t="shared" si="35"/>
        <v>0</v>
      </c>
      <c r="L160" s="27">
        <f t="shared" si="36"/>
        <v>100</v>
      </c>
      <c r="M160">
        <v>0</v>
      </c>
      <c r="N160">
        <v>0</v>
      </c>
      <c r="O160" s="11">
        <f t="shared" si="37"/>
        <v>0</v>
      </c>
      <c r="P160">
        <v>0</v>
      </c>
      <c r="Q160" s="25">
        <f t="shared" si="38"/>
        <v>0</v>
      </c>
      <c r="R160" s="27">
        <f t="shared" si="39"/>
        <v>0</v>
      </c>
      <c r="S160" s="27">
        <f t="shared" si="40"/>
        <v>0</v>
      </c>
      <c r="T160" s="27">
        <f t="shared" si="41"/>
        <v>0</v>
      </c>
      <c r="U160" s="27">
        <f t="shared" si="42"/>
        <v>0</v>
      </c>
      <c r="V160" s="27">
        <f t="shared" si="43"/>
        <v>0</v>
      </c>
      <c r="X160" s="19"/>
      <c r="Y160" s="19"/>
      <c r="AA160">
        <v>0</v>
      </c>
      <c r="AB160" s="11">
        <v>0</v>
      </c>
      <c r="AC160">
        <v>0</v>
      </c>
      <c r="AD160">
        <v>0</v>
      </c>
      <c r="AE160" s="27">
        <f t="shared" si="44"/>
        <v>0</v>
      </c>
      <c r="AF160" s="27">
        <f t="shared" si="45"/>
        <v>0</v>
      </c>
      <c r="AG160" s="27">
        <f t="shared" si="46"/>
        <v>0</v>
      </c>
      <c r="AH160" s="27">
        <f t="shared" si="47"/>
        <v>0</v>
      </c>
    </row>
    <row r="161" spans="1:34" ht="14.5" x14ac:dyDescent="0.35">
      <c r="A161" s="33" t="s">
        <v>226</v>
      </c>
      <c r="B161" s="33" t="s">
        <v>1279</v>
      </c>
      <c r="C161" s="38" t="s">
        <v>53</v>
      </c>
      <c r="D161">
        <v>0.05</v>
      </c>
      <c r="E161">
        <v>0</v>
      </c>
      <c r="F161">
        <v>0</v>
      </c>
      <c r="G161">
        <v>0</v>
      </c>
      <c r="H161" s="25">
        <f t="shared" si="32"/>
        <v>0.05</v>
      </c>
      <c r="I161" s="27">
        <f t="shared" si="33"/>
        <v>0</v>
      </c>
      <c r="J161" s="27">
        <f t="shared" si="34"/>
        <v>0</v>
      </c>
      <c r="K161" s="27">
        <f t="shared" si="35"/>
        <v>0</v>
      </c>
      <c r="L161" s="27">
        <f t="shared" si="36"/>
        <v>100</v>
      </c>
      <c r="M161">
        <v>0</v>
      </c>
      <c r="N161">
        <v>1E-3</v>
      </c>
      <c r="O161" s="11">
        <f t="shared" si="37"/>
        <v>1E-3</v>
      </c>
      <c r="P161">
        <v>1.7000000000000001E-2</v>
      </c>
      <c r="Q161" s="25">
        <f t="shared" si="38"/>
        <v>1.8000000000000002E-2</v>
      </c>
      <c r="R161" s="27">
        <f t="shared" si="39"/>
        <v>0</v>
      </c>
      <c r="S161" s="27">
        <f t="shared" si="40"/>
        <v>2</v>
      </c>
      <c r="T161" s="27">
        <f t="shared" si="41"/>
        <v>2</v>
      </c>
      <c r="U161" s="27">
        <f t="shared" si="42"/>
        <v>34</v>
      </c>
      <c r="V161" s="27">
        <f t="shared" si="43"/>
        <v>36.000000000000007</v>
      </c>
      <c r="X161" s="19"/>
      <c r="Y161" s="19"/>
      <c r="AA161">
        <v>0</v>
      </c>
      <c r="AB161" s="11">
        <v>0</v>
      </c>
      <c r="AC161">
        <v>0</v>
      </c>
      <c r="AD161">
        <v>0</v>
      </c>
      <c r="AE161" s="27">
        <f t="shared" si="44"/>
        <v>0</v>
      </c>
      <c r="AF161" s="27">
        <f t="shared" si="45"/>
        <v>0</v>
      </c>
      <c r="AG161" s="27">
        <f t="shared" si="46"/>
        <v>0</v>
      </c>
      <c r="AH161" s="27">
        <f t="shared" si="47"/>
        <v>0</v>
      </c>
    </row>
    <row r="162" spans="1:34" ht="14.5" x14ac:dyDescent="0.35">
      <c r="A162" s="33" t="s">
        <v>227</v>
      </c>
      <c r="B162" s="33" t="s">
        <v>1280</v>
      </c>
      <c r="C162" s="38" t="s">
        <v>53</v>
      </c>
      <c r="D162">
        <v>4.2000000000000003E-2</v>
      </c>
      <c r="E162">
        <v>0</v>
      </c>
      <c r="F162">
        <v>0</v>
      </c>
      <c r="G162">
        <v>0</v>
      </c>
      <c r="H162" s="25">
        <f t="shared" si="32"/>
        <v>4.2000000000000003E-2</v>
      </c>
      <c r="I162" s="27">
        <f t="shared" si="33"/>
        <v>0</v>
      </c>
      <c r="J162" s="27">
        <f t="shared" si="34"/>
        <v>0</v>
      </c>
      <c r="K162" s="27">
        <f t="shared" si="35"/>
        <v>0</v>
      </c>
      <c r="L162" s="27">
        <f t="shared" si="36"/>
        <v>100</v>
      </c>
      <c r="M162">
        <v>0</v>
      </c>
      <c r="N162">
        <v>0</v>
      </c>
      <c r="O162" s="11">
        <f t="shared" si="37"/>
        <v>0</v>
      </c>
      <c r="P162">
        <v>0</v>
      </c>
      <c r="Q162" s="25">
        <f t="shared" si="38"/>
        <v>0</v>
      </c>
      <c r="R162" s="27">
        <f t="shared" si="39"/>
        <v>0</v>
      </c>
      <c r="S162" s="27">
        <f t="shared" si="40"/>
        <v>0</v>
      </c>
      <c r="T162" s="27">
        <f t="shared" si="41"/>
        <v>0</v>
      </c>
      <c r="U162" s="27">
        <f t="shared" si="42"/>
        <v>0</v>
      </c>
      <c r="V162" s="27">
        <f t="shared" si="43"/>
        <v>0</v>
      </c>
      <c r="X162" s="19"/>
      <c r="Y162" s="19"/>
      <c r="AA162">
        <v>0</v>
      </c>
      <c r="AB162" s="11">
        <v>0</v>
      </c>
      <c r="AC162">
        <v>0</v>
      </c>
      <c r="AD162">
        <v>0</v>
      </c>
      <c r="AE162" s="27">
        <f t="shared" si="44"/>
        <v>0</v>
      </c>
      <c r="AF162" s="27">
        <f t="shared" si="45"/>
        <v>0</v>
      </c>
      <c r="AG162" s="27">
        <f t="shared" si="46"/>
        <v>0</v>
      </c>
      <c r="AH162" s="27">
        <f t="shared" si="47"/>
        <v>0</v>
      </c>
    </row>
    <row r="163" spans="1:34" ht="14.5" x14ac:dyDescent="0.35">
      <c r="A163" s="33" t="s">
        <v>228</v>
      </c>
      <c r="B163" s="33" t="s">
        <v>1281</v>
      </c>
      <c r="C163" s="38" t="s">
        <v>53</v>
      </c>
      <c r="D163">
        <v>1.2E-2</v>
      </c>
      <c r="E163">
        <v>0</v>
      </c>
      <c r="F163">
        <v>0</v>
      </c>
      <c r="G163">
        <v>0</v>
      </c>
      <c r="H163" s="25">
        <f t="shared" si="32"/>
        <v>1.2E-2</v>
      </c>
      <c r="I163" s="27">
        <f t="shared" si="33"/>
        <v>0</v>
      </c>
      <c r="J163" s="27">
        <f t="shared" si="34"/>
        <v>0</v>
      </c>
      <c r="K163" s="27">
        <f t="shared" si="35"/>
        <v>0</v>
      </c>
      <c r="L163" s="27">
        <f t="shared" si="36"/>
        <v>100</v>
      </c>
      <c r="M163">
        <v>0</v>
      </c>
      <c r="N163">
        <v>0</v>
      </c>
      <c r="O163" s="11">
        <f t="shared" si="37"/>
        <v>0</v>
      </c>
      <c r="P163">
        <v>0</v>
      </c>
      <c r="Q163" s="25">
        <f t="shared" si="38"/>
        <v>0</v>
      </c>
      <c r="R163" s="27">
        <f t="shared" si="39"/>
        <v>0</v>
      </c>
      <c r="S163" s="27">
        <f t="shared" si="40"/>
        <v>0</v>
      </c>
      <c r="T163" s="27">
        <f t="shared" si="41"/>
        <v>0</v>
      </c>
      <c r="U163" s="27">
        <f t="shared" si="42"/>
        <v>0</v>
      </c>
      <c r="V163" s="27">
        <f t="shared" si="43"/>
        <v>0</v>
      </c>
      <c r="X163" s="19"/>
      <c r="Y163" s="19"/>
      <c r="AA163">
        <v>0</v>
      </c>
      <c r="AB163" s="11">
        <v>0</v>
      </c>
      <c r="AC163">
        <v>0</v>
      </c>
      <c r="AD163">
        <v>0</v>
      </c>
      <c r="AE163" s="27">
        <f t="shared" si="44"/>
        <v>0</v>
      </c>
      <c r="AF163" s="27">
        <f t="shared" si="45"/>
        <v>0</v>
      </c>
      <c r="AG163" s="27">
        <f t="shared" si="46"/>
        <v>0</v>
      </c>
      <c r="AH163" s="27">
        <f t="shared" si="47"/>
        <v>0</v>
      </c>
    </row>
    <row r="164" spans="1:34" ht="14.5" x14ac:dyDescent="0.35">
      <c r="A164" s="33" t="s">
        <v>229</v>
      </c>
      <c r="B164" s="33" t="s">
        <v>1282</v>
      </c>
      <c r="C164" s="38" t="s">
        <v>53</v>
      </c>
      <c r="D164">
        <v>9.7000000000000003E-2</v>
      </c>
      <c r="E164">
        <v>0</v>
      </c>
      <c r="F164">
        <v>0</v>
      </c>
      <c r="G164">
        <v>0</v>
      </c>
      <c r="H164" s="25">
        <f t="shared" si="32"/>
        <v>9.7000000000000003E-2</v>
      </c>
      <c r="I164" s="27">
        <f t="shared" si="33"/>
        <v>0</v>
      </c>
      <c r="J164" s="27">
        <f t="shared" si="34"/>
        <v>0</v>
      </c>
      <c r="K164" s="27">
        <f t="shared" si="35"/>
        <v>0</v>
      </c>
      <c r="L164" s="27">
        <f t="shared" si="36"/>
        <v>100</v>
      </c>
      <c r="M164">
        <v>0</v>
      </c>
      <c r="N164">
        <v>0</v>
      </c>
      <c r="O164" s="11">
        <f t="shared" si="37"/>
        <v>0</v>
      </c>
      <c r="P164">
        <v>0</v>
      </c>
      <c r="Q164" s="25">
        <f t="shared" si="38"/>
        <v>0</v>
      </c>
      <c r="R164" s="27">
        <f t="shared" si="39"/>
        <v>0</v>
      </c>
      <c r="S164" s="27">
        <f t="shared" si="40"/>
        <v>0</v>
      </c>
      <c r="T164" s="27">
        <f t="shared" si="41"/>
        <v>0</v>
      </c>
      <c r="U164" s="27">
        <f t="shared" si="42"/>
        <v>0</v>
      </c>
      <c r="V164" s="27">
        <f t="shared" si="43"/>
        <v>0</v>
      </c>
      <c r="X164" s="19"/>
      <c r="Y164" s="19"/>
      <c r="AA164">
        <v>0</v>
      </c>
      <c r="AB164" s="11">
        <v>0</v>
      </c>
      <c r="AC164">
        <v>0</v>
      </c>
      <c r="AD164">
        <v>0</v>
      </c>
      <c r="AE164" s="27">
        <f t="shared" si="44"/>
        <v>0</v>
      </c>
      <c r="AF164" s="27">
        <f t="shared" si="45"/>
        <v>0</v>
      </c>
      <c r="AG164" s="27">
        <f t="shared" si="46"/>
        <v>0</v>
      </c>
      <c r="AH164" s="27">
        <f t="shared" si="47"/>
        <v>0</v>
      </c>
    </row>
    <row r="165" spans="1:34" ht="14.5" x14ac:dyDescent="0.35">
      <c r="A165" s="33" t="s">
        <v>230</v>
      </c>
      <c r="B165" s="33" t="s">
        <v>1283</v>
      </c>
      <c r="C165" s="38" t="s">
        <v>53</v>
      </c>
      <c r="D165">
        <v>1.7999999999999999E-2</v>
      </c>
      <c r="E165">
        <v>0</v>
      </c>
      <c r="F165">
        <v>0</v>
      </c>
      <c r="G165">
        <v>0</v>
      </c>
      <c r="H165" s="25">
        <f t="shared" si="32"/>
        <v>1.7999999999999999E-2</v>
      </c>
      <c r="I165" s="27">
        <f t="shared" si="33"/>
        <v>0</v>
      </c>
      <c r="J165" s="27">
        <f t="shared" si="34"/>
        <v>0</v>
      </c>
      <c r="K165" s="27">
        <f t="shared" si="35"/>
        <v>0</v>
      </c>
      <c r="L165" s="27">
        <f t="shared" si="36"/>
        <v>100</v>
      </c>
      <c r="M165">
        <v>0</v>
      </c>
      <c r="N165">
        <v>0</v>
      </c>
      <c r="O165" s="11">
        <f t="shared" si="37"/>
        <v>0</v>
      </c>
      <c r="P165">
        <v>0</v>
      </c>
      <c r="Q165" s="25">
        <f t="shared" si="38"/>
        <v>0</v>
      </c>
      <c r="R165" s="27">
        <f t="shared" si="39"/>
        <v>0</v>
      </c>
      <c r="S165" s="27">
        <f t="shared" si="40"/>
        <v>0</v>
      </c>
      <c r="T165" s="27">
        <f t="shared" si="41"/>
        <v>0</v>
      </c>
      <c r="U165" s="27">
        <f t="shared" si="42"/>
        <v>0</v>
      </c>
      <c r="V165" s="27">
        <f t="shared" si="43"/>
        <v>0</v>
      </c>
      <c r="X165" s="19"/>
      <c r="Y165" s="19"/>
      <c r="AA165">
        <v>0</v>
      </c>
      <c r="AB165" s="11">
        <v>0</v>
      </c>
      <c r="AC165">
        <v>0</v>
      </c>
      <c r="AD165">
        <v>0</v>
      </c>
      <c r="AE165" s="27">
        <f t="shared" si="44"/>
        <v>0</v>
      </c>
      <c r="AF165" s="27">
        <f t="shared" si="45"/>
        <v>0</v>
      </c>
      <c r="AG165" s="27">
        <f t="shared" si="46"/>
        <v>0</v>
      </c>
      <c r="AH165" s="27">
        <f t="shared" si="47"/>
        <v>0</v>
      </c>
    </row>
    <row r="166" spans="1:34" ht="14.5" x14ac:dyDescent="0.35">
      <c r="A166" s="33" t="s">
        <v>231</v>
      </c>
      <c r="B166" s="33" t="s">
        <v>1284</v>
      </c>
      <c r="C166" s="38" t="s">
        <v>53</v>
      </c>
      <c r="D166">
        <v>3.4000000000000002E-2</v>
      </c>
      <c r="E166">
        <v>0</v>
      </c>
      <c r="F166">
        <v>0</v>
      </c>
      <c r="G166">
        <v>0</v>
      </c>
      <c r="H166" s="25">
        <f t="shared" si="32"/>
        <v>3.4000000000000002E-2</v>
      </c>
      <c r="I166" s="27">
        <f t="shared" si="33"/>
        <v>0</v>
      </c>
      <c r="J166" s="27">
        <f t="shared" si="34"/>
        <v>0</v>
      </c>
      <c r="K166" s="27">
        <f t="shared" si="35"/>
        <v>0</v>
      </c>
      <c r="L166" s="27">
        <f t="shared" si="36"/>
        <v>100</v>
      </c>
      <c r="M166">
        <v>0</v>
      </c>
      <c r="N166">
        <v>3.0000000000000001E-3</v>
      </c>
      <c r="O166" s="11">
        <f t="shared" si="37"/>
        <v>3.0000000000000001E-3</v>
      </c>
      <c r="P166">
        <v>4.0000000000000001E-3</v>
      </c>
      <c r="Q166" s="25">
        <f t="shared" si="38"/>
        <v>7.0000000000000001E-3</v>
      </c>
      <c r="R166" s="27">
        <f t="shared" si="39"/>
        <v>0</v>
      </c>
      <c r="S166" s="27">
        <f t="shared" si="40"/>
        <v>8.8235294117647047</v>
      </c>
      <c r="T166" s="27">
        <f t="shared" si="41"/>
        <v>8.8235294117647047</v>
      </c>
      <c r="U166" s="27">
        <f t="shared" si="42"/>
        <v>11.76470588235294</v>
      </c>
      <c r="V166" s="27">
        <f t="shared" si="43"/>
        <v>20.588235294117645</v>
      </c>
      <c r="X166" s="19"/>
      <c r="Y166" s="19"/>
      <c r="AA166">
        <v>0</v>
      </c>
      <c r="AB166" s="11">
        <v>0</v>
      </c>
      <c r="AC166">
        <v>0</v>
      </c>
      <c r="AD166">
        <v>0</v>
      </c>
      <c r="AE166" s="27">
        <f t="shared" si="44"/>
        <v>0</v>
      </c>
      <c r="AF166" s="27">
        <f t="shared" si="45"/>
        <v>0</v>
      </c>
      <c r="AG166" s="27">
        <f t="shared" si="46"/>
        <v>0</v>
      </c>
      <c r="AH166" s="27">
        <f t="shared" si="47"/>
        <v>0</v>
      </c>
    </row>
    <row r="167" spans="1:34" ht="14.5" x14ac:dyDescent="0.35">
      <c r="A167" s="33" t="s">
        <v>232</v>
      </c>
      <c r="B167" s="33" t="s">
        <v>1285</v>
      </c>
      <c r="C167" s="38" t="s">
        <v>53</v>
      </c>
      <c r="D167">
        <v>0.13100000000000001</v>
      </c>
      <c r="E167">
        <v>0</v>
      </c>
      <c r="F167">
        <v>0</v>
      </c>
      <c r="G167">
        <v>0</v>
      </c>
      <c r="H167" s="25">
        <f t="shared" si="32"/>
        <v>0.13100000000000001</v>
      </c>
      <c r="I167" s="27">
        <f t="shared" si="33"/>
        <v>0</v>
      </c>
      <c r="J167" s="27">
        <f t="shared" si="34"/>
        <v>0</v>
      </c>
      <c r="K167" s="27">
        <f t="shared" si="35"/>
        <v>0</v>
      </c>
      <c r="L167" s="27">
        <f t="shared" si="36"/>
        <v>100</v>
      </c>
      <c r="M167">
        <v>0</v>
      </c>
      <c r="N167">
        <v>0</v>
      </c>
      <c r="O167" s="11">
        <f t="shared" si="37"/>
        <v>0</v>
      </c>
      <c r="P167">
        <v>0</v>
      </c>
      <c r="Q167" s="25">
        <f t="shared" si="38"/>
        <v>0</v>
      </c>
      <c r="R167" s="27">
        <f t="shared" si="39"/>
        <v>0</v>
      </c>
      <c r="S167" s="27">
        <f t="shared" si="40"/>
        <v>0</v>
      </c>
      <c r="T167" s="27">
        <f t="shared" si="41"/>
        <v>0</v>
      </c>
      <c r="U167" s="27">
        <f t="shared" si="42"/>
        <v>0</v>
      </c>
      <c r="V167" s="27">
        <f t="shared" si="43"/>
        <v>0</v>
      </c>
      <c r="X167" s="19"/>
      <c r="Y167" s="19"/>
      <c r="AA167">
        <v>0</v>
      </c>
      <c r="AB167" s="11">
        <v>0</v>
      </c>
      <c r="AC167">
        <v>0</v>
      </c>
      <c r="AD167">
        <v>0</v>
      </c>
      <c r="AE167" s="27">
        <f t="shared" si="44"/>
        <v>0</v>
      </c>
      <c r="AF167" s="27">
        <f t="shared" si="45"/>
        <v>0</v>
      </c>
      <c r="AG167" s="27">
        <f t="shared" si="46"/>
        <v>0</v>
      </c>
      <c r="AH167" s="27">
        <f t="shared" si="47"/>
        <v>0</v>
      </c>
    </row>
    <row r="168" spans="1:34" ht="14.5" x14ac:dyDescent="0.35">
      <c r="A168" s="33" t="s">
        <v>233</v>
      </c>
      <c r="B168" s="33" t="s">
        <v>1286</v>
      </c>
      <c r="C168" s="38" t="s">
        <v>53</v>
      </c>
      <c r="D168">
        <v>3.5999999999999997E-2</v>
      </c>
      <c r="E168">
        <v>0</v>
      </c>
      <c r="F168">
        <v>0</v>
      </c>
      <c r="G168">
        <v>0</v>
      </c>
      <c r="H168" s="25">
        <f t="shared" si="32"/>
        <v>3.5999999999999997E-2</v>
      </c>
      <c r="I168" s="27">
        <f t="shared" si="33"/>
        <v>0</v>
      </c>
      <c r="J168" s="27">
        <f t="shared" si="34"/>
        <v>0</v>
      </c>
      <c r="K168" s="27">
        <f t="shared" si="35"/>
        <v>0</v>
      </c>
      <c r="L168" s="27">
        <f t="shared" si="36"/>
        <v>100</v>
      </c>
      <c r="M168">
        <v>0</v>
      </c>
      <c r="N168">
        <v>0</v>
      </c>
      <c r="O168" s="11">
        <f t="shared" si="37"/>
        <v>0</v>
      </c>
      <c r="P168">
        <v>0</v>
      </c>
      <c r="Q168" s="25">
        <f t="shared" si="38"/>
        <v>0</v>
      </c>
      <c r="R168" s="27">
        <f t="shared" si="39"/>
        <v>0</v>
      </c>
      <c r="S168" s="27">
        <f t="shared" si="40"/>
        <v>0</v>
      </c>
      <c r="T168" s="27">
        <f t="shared" si="41"/>
        <v>0</v>
      </c>
      <c r="U168" s="27">
        <f t="shared" si="42"/>
        <v>0</v>
      </c>
      <c r="V168" s="27">
        <f t="shared" si="43"/>
        <v>0</v>
      </c>
      <c r="X168" s="19"/>
      <c r="Y168" s="19"/>
      <c r="AA168">
        <v>0</v>
      </c>
      <c r="AB168" s="11">
        <v>0</v>
      </c>
      <c r="AC168">
        <v>0</v>
      </c>
      <c r="AD168">
        <v>0</v>
      </c>
      <c r="AE168" s="27">
        <f t="shared" si="44"/>
        <v>0</v>
      </c>
      <c r="AF168" s="27">
        <f t="shared" si="45"/>
        <v>0</v>
      </c>
      <c r="AG168" s="27">
        <f t="shared" si="46"/>
        <v>0</v>
      </c>
      <c r="AH168" s="27">
        <f t="shared" si="47"/>
        <v>0</v>
      </c>
    </row>
    <row r="169" spans="1:34" ht="14.5" x14ac:dyDescent="0.35">
      <c r="A169" s="33" t="s">
        <v>234</v>
      </c>
      <c r="B169" s="33" t="s">
        <v>1287</v>
      </c>
      <c r="C169" s="38" t="s">
        <v>53</v>
      </c>
      <c r="D169">
        <v>6.0000000000000001E-3</v>
      </c>
      <c r="E169">
        <v>0</v>
      </c>
      <c r="F169">
        <v>0</v>
      </c>
      <c r="G169">
        <v>0</v>
      </c>
      <c r="H169" s="25">
        <f t="shared" si="32"/>
        <v>6.0000000000000001E-3</v>
      </c>
      <c r="I169" s="27">
        <f t="shared" si="33"/>
        <v>0</v>
      </c>
      <c r="J169" s="27">
        <f t="shared" si="34"/>
        <v>0</v>
      </c>
      <c r="K169" s="27">
        <f t="shared" si="35"/>
        <v>0</v>
      </c>
      <c r="L169" s="27">
        <f t="shared" si="36"/>
        <v>100</v>
      </c>
      <c r="M169">
        <v>0</v>
      </c>
      <c r="N169">
        <v>0</v>
      </c>
      <c r="O169" s="11">
        <f t="shared" si="37"/>
        <v>0</v>
      </c>
      <c r="P169">
        <v>0</v>
      </c>
      <c r="Q169" s="25">
        <f t="shared" si="38"/>
        <v>0</v>
      </c>
      <c r="R169" s="27">
        <f t="shared" si="39"/>
        <v>0</v>
      </c>
      <c r="S169" s="27">
        <f t="shared" si="40"/>
        <v>0</v>
      </c>
      <c r="T169" s="27">
        <f t="shared" si="41"/>
        <v>0</v>
      </c>
      <c r="U169" s="27">
        <f t="shared" si="42"/>
        <v>0</v>
      </c>
      <c r="V169" s="27">
        <f t="shared" si="43"/>
        <v>0</v>
      </c>
      <c r="X169" s="19"/>
      <c r="Y169" s="19"/>
      <c r="AA169">
        <v>0</v>
      </c>
      <c r="AB169" s="11">
        <v>0</v>
      </c>
      <c r="AC169">
        <v>0</v>
      </c>
      <c r="AD169">
        <v>0</v>
      </c>
      <c r="AE169" s="27">
        <f t="shared" si="44"/>
        <v>0</v>
      </c>
      <c r="AF169" s="27">
        <f t="shared" si="45"/>
        <v>0</v>
      </c>
      <c r="AG169" s="27">
        <f t="shared" si="46"/>
        <v>0</v>
      </c>
      <c r="AH169" s="27">
        <f t="shared" si="47"/>
        <v>0</v>
      </c>
    </row>
    <row r="170" spans="1:34" ht="14.5" x14ac:dyDescent="0.35">
      <c r="A170" s="33" t="s">
        <v>235</v>
      </c>
      <c r="B170" s="33" t="s">
        <v>1288</v>
      </c>
      <c r="C170" s="38" t="s">
        <v>53</v>
      </c>
      <c r="D170">
        <v>3.1E-2</v>
      </c>
      <c r="E170">
        <v>0</v>
      </c>
      <c r="F170">
        <v>0</v>
      </c>
      <c r="G170">
        <v>0</v>
      </c>
      <c r="H170" s="25">
        <f t="shared" si="32"/>
        <v>3.1E-2</v>
      </c>
      <c r="I170" s="27">
        <f t="shared" si="33"/>
        <v>0</v>
      </c>
      <c r="J170" s="27">
        <f t="shared" si="34"/>
        <v>0</v>
      </c>
      <c r="K170" s="27">
        <f t="shared" si="35"/>
        <v>0</v>
      </c>
      <c r="L170" s="27">
        <f t="shared" si="36"/>
        <v>100</v>
      </c>
      <c r="M170">
        <v>0</v>
      </c>
      <c r="N170">
        <v>0</v>
      </c>
      <c r="O170" s="11">
        <f t="shared" si="37"/>
        <v>0</v>
      </c>
      <c r="P170">
        <v>0</v>
      </c>
      <c r="Q170" s="25">
        <f t="shared" si="38"/>
        <v>0</v>
      </c>
      <c r="R170" s="27">
        <f t="shared" si="39"/>
        <v>0</v>
      </c>
      <c r="S170" s="27">
        <f t="shared" si="40"/>
        <v>0</v>
      </c>
      <c r="T170" s="27">
        <f t="shared" si="41"/>
        <v>0</v>
      </c>
      <c r="U170" s="27">
        <f t="shared" si="42"/>
        <v>0</v>
      </c>
      <c r="V170" s="27">
        <f t="shared" si="43"/>
        <v>0</v>
      </c>
      <c r="X170" s="19"/>
      <c r="Y170" s="19"/>
      <c r="AA170">
        <v>0</v>
      </c>
      <c r="AB170" s="11">
        <v>0</v>
      </c>
      <c r="AC170">
        <v>0</v>
      </c>
      <c r="AD170">
        <v>0</v>
      </c>
      <c r="AE170" s="27">
        <f t="shared" si="44"/>
        <v>0</v>
      </c>
      <c r="AF170" s="27">
        <f t="shared" si="45"/>
        <v>0</v>
      </c>
      <c r="AG170" s="27">
        <f t="shared" si="46"/>
        <v>0</v>
      </c>
      <c r="AH170" s="27">
        <f t="shared" si="47"/>
        <v>0</v>
      </c>
    </row>
    <row r="171" spans="1:34" ht="14.5" x14ac:dyDescent="0.35">
      <c r="A171" s="33" t="s">
        <v>236</v>
      </c>
      <c r="B171" s="33" t="s">
        <v>1289</v>
      </c>
      <c r="C171" s="38" t="s">
        <v>53</v>
      </c>
      <c r="D171">
        <v>0.105</v>
      </c>
      <c r="E171">
        <v>0</v>
      </c>
      <c r="F171">
        <v>1.9E-2</v>
      </c>
      <c r="G171">
        <v>3.5000000000000003E-2</v>
      </c>
      <c r="H171" s="25">
        <f t="shared" si="32"/>
        <v>5.099999999999999E-2</v>
      </c>
      <c r="I171" s="27">
        <f t="shared" si="33"/>
        <v>0</v>
      </c>
      <c r="J171" s="27">
        <f t="shared" si="34"/>
        <v>18.095238095238095</v>
      </c>
      <c r="K171" s="27">
        <f t="shared" si="35"/>
        <v>33.333333333333336</v>
      </c>
      <c r="L171" s="27">
        <f t="shared" si="36"/>
        <v>48.571428571428562</v>
      </c>
      <c r="M171">
        <v>0</v>
      </c>
      <c r="N171">
        <v>0</v>
      </c>
      <c r="O171" s="11">
        <f t="shared" si="37"/>
        <v>0</v>
      </c>
      <c r="P171">
        <v>0</v>
      </c>
      <c r="Q171" s="25">
        <f t="shared" si="38"/>
        <v>0</v>
      </c>
      <c r="R171" s="27">
        <f t="shared" si="39"/>
        <v>0</v>
      </c>
      <c r="S171" s="27">
        <f t="shared" si="40"/>
        <v>0</v>
      </c>
      <c r="T171" s="27">
        <f t="shared" si="41"/>
        <v>0</v>
      </c>
      <c r="U171" s="27">
        <f t="shared" si="42"/>
        <v>0</v>
      </c>
      <c r="V171" s="27">
        <f t="shared" si="43"/>
        <v>0</v>
      </c>
      <c r="X171" s="19"/>
      <c r="Y171" s="19"/>
      <c r="AA171">
        <v>2.5000000000000001E-2</v>
      </c>
      <c r="AB171" s="11">
        <v>3.5000000000000003E-2</v>
      </c>
      <c r="AC171">
        <v>0</v>
      </c>
      <c r="AD171">
        <v>0</v>
      </c>
      <c r="AE171" s="27">
        <f t="shared" si="44"/>
        <v>23.80952380952381</v>
      </c>
      <c r="AF171" s="27">
        <f t="shared" si="45"/>
        <v>33.333333333333336</v>
      </c>
      <c r="AG171" s="27">
        <f t="shared" si="46"/>
        <v>0</v>
      </c>
      <c r="AH171" s="27">
        <f t="shared" si="47"/>
        <v>0</v>
      </c>
    </row>
    <row r="172" spans="1:34" ht="14.5" x14ac:dyDescent="0.35">
      <c r="A172" s="33" t="s">
        <v>237</v>
      </c>
      <c r="B172" s="33" t="s">
        <v>1290</v>
      </c>
      <c r="C172" s="38" t="s">
        <v>53</v>
      </c>
      <c r="D172">
        <v>8.9999999999999993E-3</v>
      </c>
      <c r="E172">
        <v>0</v>
      </c>
      <c r="F172">
        <v>0</v>
      </c>
      <c r="G172">
        <v>0</v>
      </c>
      <c r="H172" s="25">
        <f t="shared" si="32"/>
        <v>8.9999999999999993E-3</v>
      </c>
      <c r="I172" s="27">
        <f t="shared" si="33"/>
        <v>0</v>
      </c>
      <c r="J172" s="27">
        <f t="shared" si="34"/>
        <v>0</v>
      </c>
      <c r="K172" s="27">
        <f t="shared" si="35"/>
        <v>0</v>
      </c>
      <c r="L172" s="27">
        <f t="shared" si="36"/>
        <v>100</v>
      </c>
      <c r="M172">
        <v>0</v>
      </c>
      <c r="N172">
        <v>0</v>
      </c>
      <c r="O172" s="11">
        <f t="shared" si="37"/>
        <v>0</v>
      </c>
      <c r="P172">
        <v>0</v>
      </c>
      <c r="Q172" s="25">
        <f t="shared" si="38"/>
        <v>0</v>
      </c>
      <c r="R172" s="27">
        <f t="shared" si="39"/>
        <v>0</v>
      </c>
      <c r="S172" s="27">
        <f t="shared" si="40"/>
        <v>0</v>
      </c>
      <c r="T172" s="27">
        <f t="shared" si="41"/>
        <v>0</v>
      </c>
      <c r="U172" s="27">
        <f t="shared" si="42"/>
        <v>0</v>
      </c>
      <c r="V172" s="27">
        <f t="shared" si="43"/>
        <v>0</v>
      </c>
      <c r="X172" s="19"/>
      <c r="Y172" s="19"/>
      <c r="AA172">
        <v>0</v>
      </c>
      <c r="AB172" s="11">
        <v>0</v>
      </c>
      <c r="AC172">
        <v>0</v>
      </c>
      <c r="AD172">
        <v>0</v>
      </c>
      <c r="AE172" s="27">
        <f t="shared" si="44"/>
        <v>0</v>
      </c>
      <c r="AF172" s="27">
        <f t="shared" si="45"/>
        <v>0</v>
      </c>
      <c r="AG172" s="27">
        <f t="shared" si="46"/>
        <v>0</v>
      </c>
      <c r="AH172" s="27">
        <f t="shared" si="47"/>
        <v>0</v>
      </c>
    </row>
    <row r="173" spans="1:34" ht="14.5" x14ac:dyDescent="0.35">
      <c r="A173" s="33" t="s">
        <v>238</v>
      </c>
      <c r="B173" s="33" t="s">
        <v>1291</v>
      </c>
      <c r="C173" s="38" t="s">
        <v>53</v>
      </c>
      <c r="D173">
        <v>0.33700000000000002</v>
      </c>
      <c r="E173">
        <v>0</v>
      </c>
      <c r="F173">
        <v>0</v>
      </c>
      <c r="G173">
        <v>0</v>
      </c>
      <c r="H173" s="25">
        <f t="shared" si="32"/>
        <v>0.33700000000000002</v>
      </c>
      <c r="I173" s="27">
        <f t="shared" si="33"/>
        <v>0</v>
      </c>
      <c r="J173" s="27">
        <f t="shared" si="34"/>
        <v>0</v>
      </c>
      <c r="K173" s="27">
        <f t="shared" si="35"/>
        <v>0</v>
      </c>
      <c r="L173" s="27">
        <f t="shared" si="36"/>
        <v>100</v>
      </c>
      <c r="M173">
        <v>9.4E-2</v>
      </c>
      <c r="N173">
        <v>0.01</v>
      </c>
      <c r="O173" s="11">
        <f t="shared" si="37"/>
        <v>0.104</v>
      </c>
      <c r="P173">
        <v>4.7E-2</v>
      </c>
      <c r="Q173" s="25">
        <f t="shared" si="38"/>
        <v>0.151</v>
      </c>
      <c r="R173" s="27">
        <f t="shared" si="39"/>
        <v>27.893175074183972</v>
      </c>
      <c r="S173" s="27">
        <f t="shared" si="40"/>
        <v>2.9673590504451037</v>
      </c>
      <c r="T173" s="27">
        <f t="shared" si="41"/>
        <v>30.860534124629073</v>
      </c>
      <c r="U173" s="27">
        <f t="shared" si="42"/>
        <v>13.946587537091986</v>
      </c>
      <c r="V173" s="27">
        <f t="shared" si="43"/>
        <v>44.807121661721069</v>
      </c>
      <c r="X173" s="19"/>
      <c r="Y173" s="19"/>
      <c r="AA173">
        <v>0</v>
      </c>
      <c r="AB173" s="11">
        <v>0</v>
      </c>
      <c r="AC173">
        <v>0</v>
      </c>
      <c r="AD173">
        <v>0</v>
      </c>
      <c r="AE173" s="27">
        <f t="shared" si="44"/>
        <v>0</v>
      </c>
      <c r="AF173" s="27">
        <f t="shared" si="45"/>
        <v>0</v>
      </c>
      <c r="AG173" s="27">
        <f t="shared" si="46"/>
        <v>0</v>
      </c>
      <c r="AH173" s="27">
        <f t="shared" si="47"/>
        <v>0</v>
      </c>
    </row>
    <row r="174" spans="1:34" ht="14.5" x14ac:dyDescent="0.35">
      <c r="A174" s="33" t="s">
        <v>239</v>
      </c>
      <c r="B174" s="33" t="s">
        <v>1292</v>
      </c>
      <c r="C174" s="38" t="s">
        <v>53</v>
      </c>
      <c r="D174">
        <v>0.28699999999999998</v>
      </c>
      <c r="E174">
        <v>0</v>
      </c>
      <c r="F174">
        <v>0</v>
      </c>
      <c r="G174">
        <v>0</v>
      </c>
      <c r="H174" s="25">
        <f t="shared" si="32"/>
        <v>0.28699999999999998</v>
      </c>
      <c r="I174" s="27">
        <f t="shared" si="33"/>
        <v>0</v>
      </c>
      <c r="J174" s="27">
        <f t="shared" si="34"/>
        <v>0</v>
      </c>
      <c r="K174" s="27">
        <f t="shared" si="35"/>
        <v>0</v>
      </c>
      <c r="L174" s="27">
        <f t="shared" si="36"/>
        <v>100</v>
      </c>
      <c r="M174">
        <v>7.0000000000000001E-3</v>
      </c>
      <c r="N174">
        <v>1.9E-2</v>
      </c>
      <c r="O174" s="11">
        <f t="shared" si="37"/>
        <v>2.5999999999999999E-2</v>
      </c>
      <c r="P174">
        <v>5.1999999999999998E-2</v>
      </c>
      <c r="Q174" s="25">
        <f t="shared" si="38"/>
        <v>7.8E-2</v>
      </c>
      <c r="R174" s="27">
        <f t="shared" si="39"/>
        <v>2.4390243902439024</v>
      </c>
      <c r="S174" s="27">
        <f t="shared" si="40"/>
        <v>6.6202090592334493</v>
      </c>
      <c r="T174" s="27">
        <f t="shared" si="41"/>
        <v>9.0592334494773521</v>
      </c>
      <c r="U174" s="27">
        <f t="shared" si="42"/>
        <v>18.118466898954704</v>
      </c>
      <c r="V174" s="27">
        <f t="shared" si="43"/>
        <v>27.177700348432062</v>
      </c>
      <c r="X174" s="19"/>
      <c r="Y174" s="19"/>
      <c r="AA174">
        <v>0</v>
      </c>
      <c r="AB174" s="11">
        <v>0</v>
      </c>
      <c r="AC174">
        <v>0</v>
      </c>
      <c r="AD174">
        <v>0</v>
      </c>
      <c r="AE174" s="27">
        <f t="shared" si="44"/>
        <v>0</v>
      </c>
      <c r="AF174" s="27">
        <f t="shared" si="45"/>
        <v>0</v>
      </c>
      <c r="AG174" s="27">
        <f t="shared" si="46"/>
        <v>0</v>
      </c>
      <c r="AH174" s="27">
        <f t="shared" si="47"/>
        <v>0</v>
      </c>
    </row>
    <row r="175" spans="1:34" ht="14.5" x14ac:dyDescent="0.35">
      <c r="A175" s="33" t="s">
        <v>240</v>
      </c>
      <c r="B175" s="33" t="s">
        <v>1293</v>
      </c>
      <c r="C175" s="38" t="s">
        <v>53</v>
      </c>
      <c r="D175">
        <v>3.7999999999999999E-2</v>
      </c>
      <c r="E175">
        <v>0</v>
      </c>
      <c r="F175">
        <v>0</v>
      </c>
      <c r="G175">
        <v>0</v>
      </c>
      <c r="H175" s="25">
        <f t="shared" si="32"/>
        <v>3.7999999999999999E-2</v>
      </c>
      <c r="I175" s="27">
        <f t="shared" si="33"/>
        <v>0</v>
      </c>
      <c r="J175" s="27">
        <f t="shared" si="34"/>
        <v>0</v>
      </c>
      <c r="K175" s="27">
        <f t="shared" si="35"/>
        <v>0</v>
      </c>
      <c r="L175" s="27">
        <f t="shared" si="36"/>
        <v>100</v>
      </c>
      <c r="M175">
        <v>0</v>
      </c>
      <c r="N175">
        <v>0</v>
      </c>
      <c r="O175" s="11">
        <f t="shared" si="37"/>
        <v>0</v>
      </c>
      <c r="P175">
        <v>8.0000000000000002E-3</v>
      </c>
      <c r="Q175" s="25">
        <f t="shared" si="38"/>
        <v>8.0000000000000002E-3</v>
      </c>
      <c r="R175" s="27">
        <f t="shared" si="39"/>
        <v>0</v>
      </c>
      <c r="S175" s="27">
        <f t="shared" si="40"/>
        <v>0</v>
      </c>
      <c r="T175" s="27">
        <f t="shared" si="41"/>
        <v>0</v>
      </c>
      <c r="U175" s="27">
        <f t="shared" si="42"/>
        <v>21.05263157894737</v>
      </c>
      <c r="V175" s="27">
        <f t="shared" si="43"/>
        <v>21.05263157894737</v>
      </c>
      <c r="X175" s="19"/>
      <c r="Y175" s="19"/>
      <c r="AA175">
        <v>0</v>
      </c>
      <c r="AB175" s="11">
        <v>0</v>
      </c>
      <c r="AC175">
        <v>0</v>
      </c>
      <c r="AD175">
        <v>0</v>
      </c>
      <c r="AE175" s="27">
        <f t="shared" si="44"/>
        <v>0</v>
      </c>
      <c r="AF175" s="27">
        <f t="shared" si="45"/>
        <v>0</v>
      </c>
      <c r="AG175" s="27">
        <f t="shared" si="46"/>
        <v>0</v>
      </c>
      <c r="AH175" s="27">
        <f t="shared" si="47"/>
        <v>0</v>
      </c>
    </row>
    <row r="176" spans="1:34" ht="14.5" x14ac:dyDescent="0.35">
      <c r="A176" s="33" t="s">
        <v>241</v>
      </c>
      <c r="B176" s="33" t="s">
        <v>1294</v>
      </c>
      <c r="C176" s="38" t="s">
        <v>53</v>
      </c>
      <c r="D176">
        <v>0.19400000000000001</v>
      </c>
      <c r="E176">
        <v>0</v>
      </c>
      <c r="F176">
        <v>0</v>
      </c>
      <c r="G176">
        <v>0</v>
      </c>
      <c r="H176" s="25">
        <f t="shared" si="32"/>
        <v>0.19400000000000001</v>
      </c>
      <c r="I176" s="27">
        <f t="shared" si="33"/>
        <v>0</v>
      </c>
      <c r="J176" s="27">
        <f t="shared" si="34"/>
        <v>0</v>
      </c>
      <c r="K176" s="27">
        <f t="shared" si="35"/>
        <v>0</v>
      </c>
      <c r="L176" s="27">
        <f t="shared" si="36"/>
        <v>100</v>
      </c>
      <c r="M176">
        <v>0</v>
      </c>
      <c r="N176">
        <v>0</v>
      </c>
      <c r="O176" s="11">
        <f t="shared" si="37"/>
        <v>0</v>
      </c>
      <c r="P176">
        <v>4.8000000000000001E-2</v>
      </c>
      <c r="Q176" s="25">
        <f t="shared" si="38"/>
        <v>4.8000000000000001E-2</v>
      </c>
      <c r="R176" s="27">
        <f t="shared" si="39"/>
        <v>0</v>
      </c>
      <c r="S176" s="27">
        <f t="shared" si="40"/>
        <v>0</v>
      </c>
      <c r="T176" s="27">
        <f t="shared" si="41"/>
        <v>0</v>
      </c>
      <c r="U176" s="27">
        <f t="shared" si="42"/>
        <v>24.742268041237114</v>
      </c>
      <c r="V176" s="27">
        <f t="shared" si="43"/>
        <v>24.742268041237114</v>
      </c>
      <c r="X176" s="19"/>
      <c r="Y176" s="19"/>
      <c r="AA176">
        <v>0</v>
      </c>
      <c r="AB176" s="11">
        <v>0</v>
      </c>
      <c r="AC176">
        <v>0</v>
      </c>
      <c r="AD176">
        <v>0</v>
      </c>
      <c r="AE176" s="27">
        <f t="shared" si="44"/>
        <v>0</v>
      </c>
      <c r="AF176" s="27">
        <f t="shared" si="45"/>
        <v>0</v>
      </c>
      <c r="AG176" s="27">
        <f t="shared" si="46"/>
        <v>0</v>
      </c>
      <c r="AH176" s="27">
        <f t="shared" si="47"/>
        <v>0</v>
      </c>
    </row>
    <row r="177" spans="1:34" ht="14.5" x14ac:dyDescent="0.35">
      <c r="A177" s="33" t="s">
        <v>242</v>
      </c>
      <c r="B177" s="33" t="s">
        <v>1295</v>
      </c>
      <c r="C177" s="38" t="s">
        <v>53</v>
      </c>
      <c r="D177">
        <v>4.7190000000000003</v>
      </c>
      <c r="E177">
        <v>0</v>
      </c>
      <c r="F177">
        <v>0</v>
      </c>
      <c r="G177">
        <v>0</v>
      </c>
      <c r="H177" s="25">
        <f t="shared" si="32"/>
        <v>4.7190000000000003</v>
      </c>
      <c r="I177" s="27">
        <f t="shared" si="33"/>
        <v>0</v>
      </c>
      <c r="J177" s="27">
        <f t="shared" si="34"/>
        <v>0</v>
      </c>
      <c r="K177" s="27">
        <f t="shared" si="35"/>
        <v>0</v>
      </c>
      <c r="L177" s="27">
        <f t="shared" si="36"/>
        <v>100</v>
      </c>
      <c r="M177">
        <v>0</v>
      </c>
      <c r="N177">
        <v>0</v>
      </c>
      <c r="O177" s="11">
        <f t="shared" si="37"/>
        <v>0</v>
      </c>
      <c r="P177">
        <v>0</v>
      </c>
      <c r="Q177" s="25">
        <f t="shared" si="38"/>
        <v>0</v>
      </c>
      <c r="R177" s="27">
        <f t="shared" si="39"/>
        <v>0</v>
      </c>
      <c r="S177" s="27">
        <f t="shared" si="40"/>
        <v>0</v>
      </c>
      <c r="T177" s="27">
        <f t="shared" si="41"/>
        <v>0</v>
      </c>
      <c r="U177" s="27">
        <f t="shared" si="42"/>
        <v>0</v>
      </c>
      <c r="V177" s="27">
        <f t="shared" si="43"/>
        <v>0</v>
      </c>
      <c r="X177" s="19"/>
      <c r="Y177" s="19"/>
      <c r="AA177">
        <v>0</v>
      </c>
      <c r="AB177" s="11">
        <v>0</v>
      </c>
      <c r="AC177">
        <v>0</v>
      </c>
      <c r="AD177">
        <v>0</v>
      </c>
      <c r="AE177" s="27">
        <f t="shared" si="44"/>
        <v>0</v>
      </c>
      <c r="AF177" s="27">
        <f t="shared" si="45"/>
        <v>0</v>
      </c>
      <c r="AG177" s="27">
        <f t="shared" si="46"/>
        <v>0</v>
      </c>
      <c r="AH177" s="27">
        <f t="shared" si="47"/>
        <v>0</v>
      </c>
    </row>
    <row r="178" spans="1:34" ht="14.5" x14ac:dyDescent="0.35">
      <c r="A178" s="33" t="s">
        <v>243</v>
      </c>
      <c r="B178" s="33" t="s">
        <v>1296</v>
      </c>
      <c r="C178" s="38" t="s">
        <v>53</v>
      </c>
      <c r="D178">
        <v>0.247</v>
      </c>
      <c r="E178">
        <v>0</v>
      </c>
      <c r="F178">
        <v>0</v>
      </c>
      <c r="G178">
        <v>0</v>
      </c>
      <c r="H178" s="25">
        <f t="shared" si="32"/>
        <v>0.247</v>
      </c>
      <c r="I178" s="27">
        <f t="shared" si="33"/>
        <v>0</v>
      </c>
      <c r="J178" s="27">
        <f t="shared" si="34"/>
        <v>0</v>
      </c>
      <c r="K178" s="27">
        <f t="shared" si="35"/>
        <v>0</v>
      </c>
      <c r="L178" s="27">
        <f t="shared" si="36"/>
        <v>100</v>
      </c>
      <c r="M178">
        <v>0</v>
      </c>
      <c r="N178">
        <v>0</v>
      </c>
      <c r="O178" s="11">
        <f t="shared" si="37"/>
        <v>0</v>
      </c>
      <c r="P178">
        <v>2.9000000000000001E-2</v>
      </c>
      <c r="Q178" s="25">
        <f t="shared" si="38"/>
        <v>2.9000000000000001E-2</v>
      </c>
      <c r="R178" s="27">
        <f t="shared" si="39"/>
        <v>0</v>
      </c>
      <c r="S178" s="27">
        <f t="shared" si="40"/>
        <v>0</v>
      </c>
      <c r="T178" s="27">
        <f t="shared" si="41"/>
        <v>0</v>
      </c>
      <c r="U178" s="27">
        <f t="shared" si="42"/>
        <v>11.74089068825911</v>
      </c>
      <c r="V178" s="27">
        <f t="shared" si="43"/>
        <v>11.74089068825911</v>
      </c>
      <c r="X178" s="19"/>
      <c r="Y178" s="19"/>
      <c r="AA178">
        <v>0</v>
      </c>
      <c r="AB178" s="11">
        <v>0</v>
      </c>
      <c r="AC178">
        <v>0</v>
      </c>
      <c r="AD178">
        <v>0</v>
      </c>
      <c r="AE178" s="27">
        <f t="shared" si="44"/>
        <v>0</v>
      </c>
      <c r="AF178" s="27">
        <f t="shared" si="45"/>
        <v>0</v>
      </c>
      <c r="AG178" s="27">
        <f t="shared" si="46"/>
        <v>0</v>
      </c>
      <c r="AH178" s="27">
        <f t="shared" si="47"/>
        <v>0</v>
      </c>
    </row>
    <row r="179" spans="1:34" ht="14.5" x14ac:dyDescent="0.35">
      <c r="A179" s="33" t="s">
        <v>244</v>
      </c>
      <c r="B179" s="33" t="s">
        <v>1297</v>
      </c>
      <c r="C179" s="38" t="s">
        <v>53</v>
      </c>
      <c r="D179">
        <v>0.54900000000000004</v>
      </c>
      <c r="E179">
        <v>0</v>
      </c>
      <c r="F179">
        <v>0</v>
      </c>
      <c r="G179">
        <v>0</v>
      </c>
      <c r="H179" s="25">
        <f t="shared" si="32"/>
        <v>0.54900000000000004</v>
      </c>
      <c r="I179" s="27">
        <f t="shared" si="33"/>
        <v>0</v>
      </c>
      <c r="J179" s="27">
        <f t="shared" si="34"/>
        <v>0</v>
      </c>
      <c r="K179" s="27">
        <f t="shared" si="35"/>
        <v>0</v>
      </c>
      <c r="L179" s="27">
        <f t="shared" si="36"/>
        <v>100</v>
      </c>
      <c r="M179">
        <v>0</v>
      </c>
      <c r="N179">
        <v>0</v>
      </c>
      <c r="O179" s="11">
        <f t="shared" si="37"/>
        <v>0</v>
      </c>
      <c r="P179">
        <v>2.1999999999999999E-2</v>
      </c>
      <c r="Q179" s="25">
        <f t="shared" si="38"/>
        <v>2.1999999999999999E-2</v>
      </c>
      <c r="R179" s="27">
        <f t="shared" si="39"/>
        <v>0</v>
      </c>
      <c r="S179" s="27">
        <f t="shared" si="40"/>
        <v>0</v>
      </c>
      <c r="T179" s="27">
        <f t="shared" si="41"/>
        <v>0</v>
      </c>
      <c r="U179" s="27">
        <f t="shared" si="42"/>
        <v>4.0072859744990881</v>
      </c>
      <c r="V179" s="27">
        <f t="shared" si="43"/>
        <v>4.0072859744990881</v>
      </c>
      <c r="X179" s="19"/>
      <c r="Y179" s="19"/>
      <c r="AA179">
        <v>0</v>
      </c>
      <c r="AB179" s="11">
        <v>0</v>
      </c>
      <c r="AC179">
        <v>0</v>
      </c>
      <c r="AD179">
        <v>0</v>
      </c>
      <c r="AE179" s="27">
        <f t="shared" si="44"/>
        <v>0</v>
      </c>
      <c r="AF179" s="27">
        <f t="shared" si="45"/>
        <v>0</v>
      </c>
      <c r="AG179" s="27">
        <f t="shared" si="46"/>
        <v>0</v>
      </c>
      <c r="AH179" s="27">
        <f t="shared" si="47"/>
        <v>0</v>
      </c>
    </row>
    <row r="180" spans="1:34" ht="14.5" x14ac:dyDescent="0.35">
      <c r="A180" s="33" t="s">
        <v>245</v>
      </c>
      <c r="B180" s="33" t="s">
        <v>1298</v>
      </c>
      <c r="C180" s="38" t="s">
        <v>53</v>
      </c>
      <c r="D180">
        <v>15.612</v>
      </c>
      <c r="E180">
        <v>4.2300000000000004</v>
      </c>
      <c r="F180">
        <v>3.7749999999999999</v>
      </c>
      <c r="G180">
        <v>1.9510000000000001</v>
      </c>
      <c r="H180" s="25">
        <f t="shared" si="32"/>
        <v>5.6559999999999988</v>
      </c>
      <c r="I180" s="27">
        <f t="shared" si="33"/>
        <v>27.094542659492699</v>
      </c>
      <c r="J180" s="27">
        <f t="shared" si="34"/>
        <v>24.180117858057905</v>
      </c>
      <c r="K180" s="27">
        <f t="shared" si="35"/>
        <v>12.496797335383039</v>
      </c>
      <c r="L180" s="27">
        <f t="shared" si="36"/>
        <v>36.228542147066349</v>
      </c>
      <c r="M180">
        <v>6.0000000000000001E-3</v>
      </c>
      <c r="N180">
        <v>0.19700000000000001</v>
      </c>
      <c r="O180" s="11">
        <f t="shared" si="37"/>
        <v>0.20300000000000001</v>
      </c>
      <c r="P180">
        <v>2.9420000000000002</v>
      </c>
      <c r="Q180" s="25">
        <f t="shared" si="38"/>
        <v>3.145</v>
      </c>
      <c r="R180" s="27">
        <f t="shared" si="39"/>
        <v>3.843197540353574E-2</v>
      </c>
      <c r="S180" s="27">
        <f t="shared" si="40"/>
        <v>1.2618498590827569</v>
      </c>
      <c r="T180" s="27">
        <f t="shared" si="41"/>
        <v>1.3002818344862928</v>
      </c>
      <c r="U180" s="27">
        <f t="shared" si="42"/>
        <v>18.844478606200362</v>
      </c>
      <c r="V180" s="27">
        <f t="shared" si="43"/>
        <v>20.144760440686653</v>
      </c>
      <c r="X180" s="19"/>
      <c r="Y180" s="19"/>
      <c r="AA180">
        <v>6.9720000000000004</v>
      </c>
      <c r="AB180" s="11">
        <v>0.61699999999999999</v>
      </c>
      <c r="AC180">
        <v>1.5920000000000001</v>
      </c>
      <c r="AD180">
        <v>3.4449999999999998</v>
      </c>
      <c r="AE180" s="27">
        <f t="shared" si="44"/>
        <v>44.657955418908536</v>
      </c>
      <c r="AF180" s="27">
        <f t="shared" si="45"/>
        <v>3.9520881373302585</v>
      </c>
      <c r="AG180" s="27">
        <f t="shared" si="46"/>
        <v>10.197284140404818</v>
      </c>
      <c r="AH180" s="27">
        <f t="shared" si="47"/>
        <v>22.066359210863435</v>
      </c>
    </row>
    <row r="181" spans="1:34" ht="14.5" x14ac:dyDescent="0.35">
      <c r="A181" s="33" t="s">
        <v>246</v>
      </c>
      <c r="B181" s="33" t="s">
        <v>1299</v>
      </c>
      <c r="C181" s="38" t="s">
        <v>53</v>
      </c>
      <c r="D181">
        <v>6.3E-2</v>
      </c>
      <c r="E181">
        <v>0</v>
      </c>
      <c r="F181">
        <v>0</v>
      </c>
      <c r="G181">
        <v>0</v>
      </c>
      <c r="H181" s="25">
        <f t="shared" si="32"/>
        <v>6.3E-2</v>
      </c>
      <c r="I181" s="27">
        <f t="shared" si="33"/>
        <v>0</v>
      </c>
      <c r="J181" s="27">
        <f t="shared" si="34"/>
        <v>0</v>
      </c>
      <c r="K181" s="27">
        <f t="shared" si="35"/>
        <v>0</v>
      </c>
      <c r="L181" s="27">
        <f t="shared" si="36"/>
        <v>100</v>
      </c>
      <c r="M181">
        <v>0</v>
      </c>
      <c r="N181">
        <v>0</v>
      </c>
      <c r="O181" s="11">
        <f t="shared" si="37"/>
        <v>0</v>
      </c>
      <c r="P181">
        <v>0</v>
      </c>
      <c r="Q181" s="25">
        <f t="shared" si="38"/>
        <v>0</v>
      </c>
      <c r="R181" s="27">
        <f t="shared" si="39"/>
        <v>0</v>
      </c>
      <c r="S181" s="27">
        <f t="shared" si="40"/>
        <v>0</v>
      </c>
      <c r="T181" s="27">
        <f t="shared" si="41"/>
        <v>0</v>
      </c>
      <c r="U181" s="27">
        <f t="shared" si="42"/>
        <v>0</v>
      </c>
      <c r="V181" s="27">
        <f t="shared" si="43"/>
        <v>0</v>
      </c>
      <c r="X181" s="19"/>
      <c r="Y181" s="19"/>
      <c r="AA181">
        <v>0</v>
      </c>
      <c r="AB181" s="11">
        <v>0</v>
      </c>
      <c r="AC181">
        <v>0</v>
      </c>
      <c r="AD181">
        <v>0</v>
      </c>
      <c r="AE181" s="27">
        <f t="shared" si="44"/>
        <v>0</v>
      </c>
      <c r="AF181" s="27">
        <f t="shared" si="45"/>
        <v>0</v>
      </c>
      <c r="AG181" s="27">
        <f t="shared" si="46"/>
        <v>0</v>
      </c>
      <c r="AH181" s="27">
        <f t="shared" si="47"/>
        <v>0</v>
      </c>
    </row>
    <row r="182" spans="1:34" ht="14.5" x14ac:dyDescent="0.35">
      <c r="A182" s="33" t="s">
        <v>247</v>
      </c>
      <c r="B182" s="33" t="s">
        <v>1300</v>
      </c>
      <c r="C182" s="38" t="s">
        <v>53</v>
      </c>
      <c r="D182">
        <v>0.29399999999999998</v>
      </c>
      <c r="E182">
        <v>0</v>
      </c>
      <c r="F182">
        <v>0</v>
      </c>
      <c r="G182">
        <v>0</v>
      </c>
      <c r="H182" s="25">
        <f t="shared" si="32"/>
        <v>0.29399999999999998</v>
      </c>
      <c r="I182" s="27">
        <f t="shared" si="33"/>
        <v>0</v>
      </c>
      <c r="J182" s="27">
        <f t="shared" si="34"/>
        <v>0</v>
      </c>
      <c r="K182" s="27">
        <f t="shared" si="35"/>
        <v>0</v>
      </c>
      <c r="L182" s="27">
        <f t="shared" si="36"/>
        <v>100</v>
      </c>
      <c r="M182">
        <v>0</v>
      </c>
      <c r="N182">
        <v>1.4999999999999999E-2</v>
      </c>
      <c r="O182" s="11">
        <f t="shared" si="37"/>
        <v>1.4999999999999999E-2</v>
      </c>
      <c r="P182">
        <v>2.3E-2</v>
      </c>
      <c r="Q182" s="25">
        <f t="shared" si="38"/>
        <v>3.7999999999999999E-2</v>
      </c>
      <c r="R182" s="27">
        <f t="shared" si="39"/>
        <v>0</v>
      </c>
      <c r="S182" s="27">
        <f t="shared" si="40"/>
        <v>5.1020408163265305</v>
      </c>
      <c r="T182" s="27">
        <f t="shared" si="41"/>
        <v>5.1020408163265305</v>
      </c>
      <c r="U182" s="27">
        <f t="shared" si="42"/>
        <v>7.8231292517006805</v>
      </c>
      <c r="V182" s="27">
        <f t="shared" si="43"/>
        <v>12.925170068027212</v>
      </c>
      <c r="X182" s="19"/>
      <c r="Y182" s="19"/>
      <c r="AA182">
        <v>0</v>
      </c>
      <c r="AB182" s="11">
        <v>0</v>
      </c>
      <c r="AC182">
        <v>0</v>
      </c>
      <c r="AD182">
        <v>0</v>
      </c>
      <c r="AE182" s="27">
        <f t="shared" si="44"/>
        <v>0</v>
      </c>
      <c r="AF182" s="27">
        <f t="shared" si="45"/>
        <v>0</v>
      </c>
      <c r="AG182" s="27">
        <f t="shared" si="46"/>
        <v>0</v>
      </c>
      <c r="AH182" s="27">
        <f t="shared" si="47"/>
        <v>0</v>
      </c>
    </row>
    <row r="183" spans="1:34" ht="14.5" x14ac:dyDescent="0.35">
      <c r="A183" s="33" t="s">
        <v>248</v>
      </c>
      <c r="B183" s="33" t="s">
        <v>1300</v>
      </c>
      <c r="C183" s="38" t="s">
        <v>53</v>
      </c>
      <c r="D183">
        <v>0.113</v>
      </c>
      <c r="E183">
        <v>0</v>
      </c>
      <c r="F183">
        <v>0</v>
      </c>
      <c r="G183">
        <v>0</v>
      </c>
      <c r="H183" s="25">
        <f t="shared" si="32"/>
        <v>0.113</v>
      </c>
      <c r="I183" s="27">
        <f t="shared" si="33"/>
        <v>0</v>
      </c>
      <c r="J183" s="27">
        <f t="shared" si="34"/>
        <v>0</v>
      </c>
      <c r="K183" s="27">
        <f t="shared" si="35"/>
        <v>0</v>
      </c>
      <c r="L183" s="27">
        <f t="shared" si="36"/>
        <v>100</v>
      </c>
      <c r="M183">
        <v>0</v>
      </c>
      <c r="N183">
        <v>0</v>
      </c>
      <c r="O183" s="11">
        <f t="shared" si="37"/>
        <v>0</v>
      </c>
      <c r="P183">
        <v>0</v>
      </c>
      <c r="Q183" s="25">
        <f t="shared" si="38"/>
        <v>0</v>
      </c>
      <c r="R183" s="27">
        <f t="shared" si="39"/>
        <v>0</v>
      </c>
      <c r="S183" s="27">
        <f t="shared" si="40"/>
        <v>0</v>
      </c>
      <c r="T183" s="27">
        <f t="shared" si="41"/>
        <v>0</v>
      </c>
      <c r="U183" s="27">
        <f t="shared" si="42"/>
        <v>0</v>
      </c>
      <c r="V183" s="27">
        <f t="shared" si="43"/>
        <v>0</v>
      </c>
      <c r="X183" s="19"/>
      <c r="Y183" s="19"/>
      <c r="AA183">
        <v>0</v>
      </c>
      <c r="AB183" s="11">
        <v>0</v>
      </c>
      <c r="AC183">
        <v>0</v>
      </c>
      <c r="AD183">
        <v>0</v>
      </c>
      <c r="AE183" s="27">
        <f t="shared" si="44"/>
        <v>0</v>
      </c>
      <c r="AF183" s="27">
        <f t="shared" si="45"/>
        <v>0</v>
      </c>
      <c r="AG183" s="27">
        <f t="shared" si="46"/>
        <v>0</v>
      </c>
      <c r="AH183" s="27">
        <f t="shared" si="47"/>
        <v>0</v>
      </c>
    </row>
    <row r="184" spans="1:34" ht="14.5" x14ac:dyDescent="0.35">
      <c r="A184" s="33" t="s">
        <v>249</v>
      </c>
      <c r="B184" s="33" t="s">
        <v>1301</v>
      </c>
      <c r="C184" s="38" t="s">
        <v>53</v>
      </c>
      <c r="D184">
        <v>0.05</v>
      </c>
      <c r="E184">
        <v>0</v>
      </c>
      <c r="F184">
        <v>0</v>
      </c>
      <c r="G184">
        <v>7.0000000000000001E-3</v>
      </c>
      <c r="H184" s="25">
        <f t="shared" si="32"/>
        <v>4.3000000000000003E-2</v>
      </c>
      <c r="I184" s="27">
        <f t="shared" si="33"/>
        <v>0</v>
      </c>
      <c r="J184" s="27">
        <f t="shared" si="34"/>
        <v>0</v>
      </c>
      <c r="K184" s="27">
        <f t="shared" si="35"/>
        <v>13.999999999999998</v>
      </c>
      <c r="L184" s="27">
        <f t="shared" si="36"/>
        <v>86</v>
      </c>
      <c r="M184">
        <v>0</v>
      </c>
      <c r="N184">
        <v>0</v>
      </c>
      <c r="O184" s="11">
        <f t="shared" si="37"/>
        <v>0</v>
      </c>
      <c r="P184">
        <v>0</v>
      </c>
      <c r="Q184" s="25">
        <f t="shared" si="38"/>
        <v>0</v>
      </c>
      <c r="R184" s="27">
        <f t="shared" si="39"/>
        <v>0</v>
      </c>
      <c r="S184" s="27">
        <f t="shared" si="40"/>
        <v>0</v>
      </c>
      <c r="T184" s="27">
        <f t="shared" si="41"/>
        <v>0</v>
      </c>
      <c r="U184" s="27">
        <f t="shared" si="42"/>
        <v>0</v>
      </c>
      <c r="V184" s="27">
        <f t="shared" si="43"/>
        <v>0</v>
      </c>
      <c r="X184" s="19"/>
      <c r="Y184" s="19"/>
      <c r="AA184">
        <v>0</v>
      </c>
      <c r="AB184" s="11">
        <v>3.0000000000000001E-3</v>
      </c>
      <c r="AC184">
        <v>4.0000000000000001E-3</v>
      </c>
      <c r="AD184">
        <v>0</v>
      </c>
      <c r="AE184" s="27">
        <f t="shared" si="44"/>
        <v>0</v>
      </c>
      <c r="AF184" s="27">
        <f t="shared" si="45"/>
        <v>6</v>
      </c>
      <c r="AG184" s="27">
        <f t="shared" si="46"/>
        <v>8</v>
      </c>
      <c r="AH184" s="27">
        <f t="shared" si="47"/>
        <v>0</v>
      </c>
    </row>
    <row r="185" spans="1:34" ht="14.5" x14ac:dyDescent="0.35">
      <c r="A185" s="33" t="s">
        <v>250</v>
      </c>
      <c r="B185" s="33" t="s">
        <v>1302</v>
      </c>
      <c r="C185" s="38" t="s">
        <v>53</v>
      </c>
      <c r="D185">
        <v>0.41</v>
      </c>
      <c r="E185">
        <v>0</v>
      </c>
      <c r="F185">
        <v>0</v>
      </c>
      <c r="G185">
        <v>0</v>
      </c>
      <c r="H185" s="25">
        <f t="shared" si="32"/>
        <v>0.41</v>
      </c>
      <c r="I185" s="27">
        <f t="shared" si="33"/>
        <v>0</v>
      </c>
      <c r="J185" s="27">
        <f t="shared" si="34"/>
        <v>0</v>
      </c>
      <c r="K185" s="27">
        <f t="shared" si="35"/>
        <v>0</v>
      </c>
      <c r="L185" s="27">
        <f t="shared" si="36"/>
        <v>100</v>
      </c>
      <c r="M185">
        <v>0</v>
      </c>
      <c r="N185">
        <v>4.8000000000000001E-2</v>
      </c>
      <c r="O185" s="11">
        <f t="shared" si="37"/>
        <v>4.8000000000000001E-2</v>
      </c>
      <c r="P185">
        <v>7.2999999999999995E-2</v>
      </c>
      <c r="Q185" s="25">
        <f t="shared" si="38"/>
        <v>0.121</v>
      </c>
      <c r="R185" s="27">
        <f t="shared" si="39"/>
        <v>0</v>
      </c>
      <c r="S185" s="27">
        <f t="shared" si="40"/>
        <v>11.707317073170733</v>
      </c>
      <c r="T185" s="27">
        <f t="shared" si="41"/>
        <v>11.707317073170733</v>
      </c>
      <c r="U185" s="27">
        <f t="shared" si="42"/>
        <v>17.804878048780488</v>
      </c>
      <c r="V185" s="27">
        <f t="shared" si="43"/>
        <v>29.512195121951219</v>
      </c>
      <c r="X185" s="19"/>
      <c r="Y185" s="19"/>
      <c r="AA185">
        <v>0</v>
      </c>
      <c r="AB185" s="11">
        <v>0</v>
      </c>
      <c r="AC185">
        <v>0</v>
      </c>
      <c r="AD185">
        <v>0</v>
      </c>
      <c r="AE185" s="27">
        <f t="shared" si="44"/>
        <v>0</v>
      </c>
      <c r="AF185" s="27">
        <f t="shared" si="45"/>
        <v>0</v>
      </c>
      <c r="AG185" s="27">
        <f t="shared" si="46"/>
        <v>0</v>
      </c>
      <c r="AH185" s="27">
        <f t="shared" si="47"/>
        <v>0</v>
      </c>
    </row>
    <row r="186" spans="1:34" ht="14.5" x14ac:dyDescent="0.35">
      <c r="A186" s="33" t="s">
        <v>251</v>
      </c>
      <c r="B186" s="33" t="s">
        <v>1303</v>
      </c>
      <c r="C186" s="38" t="s">
        <v>53</v>
      </c>
      <c r="D186">
        <v>0.155</v>
      </c>
      <c r="E186">
        <v>0</v>
      </c>
      <c r="F186">
        <v>0</v>
      </c>
      <c r="G186">
        <v>0</v>
      </c>
      <c r="H186" s="25">
        <f t="shared" si="32"/>
        <v>0.155</v>
      </c>
      <c r="I186" s="27">
        <f t="shared" si="33"/>
        <v>0</v>
      </c>
      <c r="J186" s="27">
        <f t="shared" si="34"/>
        <v>0</v>
      </c>
      <c r="K186" s="27">
        <f t="shared" si="35"/>
        <v>0</v>
      </c>
      <c r="L186" s="27">
        <f t="shared" si="36"/>
        <v>100</v>
      </c>
      <c r="M186">
        <v>0</v>
      </c>
      <c r="N186">
        <v>0</v>
      </c>
      <c r="O186" s="11">
        <f t="shared" si="37"/>
        <v>0</v>
      </c>
      <c r="P186">
        <v>1.4E-2</v>
      </c>
      <c r="Q186" s="25">
        <f t="shared" si="38"/>
        <v>1.4E-2</v>
      </c>
      <c r="R186" s="27">
        <f t="shared" si="39"/>
        <v>0</v>
      </c>
      <c r="S186" s="27">
        <f t="shared" si="40"/>
        <v>0</v>
      </c>
      <c r="T186" s="27">
        <f t="shared" si="41"/>
        <v>0</v>
      </c>
      <c r="U186" s="27">
        <f t="shared" si="42"/>
        <v>9.0322580645161299</v>
      </c>
      <c r="V186" s="27">
        <f t="shared" si="43"/>
        <v>9.0322580645161299</v>
      </c>
      <c r="X186" s="19"/>
      <c r="Y186" s="19"/>
      <c r="AA186">
        <v>0</v>
      </c>
      <c r="AB186" s="11">
        <v>0</v>
      </c>
      <c r="AC186">
        <v>0</v>
      </c>
      <c r="AD186">
        <v>0</v>
      </c>
      <c r="AE186" s="27">
        <f t="shared" si="44"/>
        <v>0</v>
      </c>
      <c r="AF186" s="27">
        <f t="shared" si="45"/>
        <v>0</v>
      </c>
      <c r="AG186" s="27">
        <f t="shared" si="46"/>
        <v>0</v>
      </c>
      <c r="AH186" s="27">
        <f t="shared" si="47"/>
        <v>0</v>
      </c>
    </row>
    <row r="187" spans="1:34" ht="14.5" x14ac:dyDescent="0.35">
      <c r="A187" s="33" t="s">
        <v>252</v>
      </c>
      <c r="B187" s="33" t="s">
        <v>1304</v>
      </c>
      <c r="C187" s="38" t="s">
        <v>53</v>
      </c>
      <c r="D187">
        <v>3.3000000000000002E-2</v>
      </c>
      <c r="E187">
        <v>0</v>
      </c>
      <c r="F187">
        <v>0</v>
      </c>
      <c r="G187">
        <v>0</v>
      </c>
      <c r="H187" s="25">
        <f t="shared" si="32"/>
        <v>3.3000000000000002E-2</v>
      </c>
      <c r="I187" s="27">
        <f t="shared" si="33"/>
        <v>0</v>
      </c>
      <c r="J187" s="27">
        <f t="shared" si="34"/>
        <v>0</v>
      </c>
      <c r="K187" s="27">
        <f t="shared" si="35"/>
        <v>0</v>
      </c>
      <c r="L187" s="27">
        <f t="shared" si="36"/>
        <v>100</v>
      </c>
      <c r="M187">
        <v>0</v>
      </c>
      <c r="N187">
        <v>0</v>
      </c>
      <c r="O187" s="11">
        <f t="shared" si="37"/>
        <v>0</v>
      </c>
      <c r="P187">
        <v>0</v>
      </c>
      <c r="Q187" s="25">
        <f t="shared" si="38"/>
        <v>0</v>
      </c>
      <c r="R187" s="27">
        <f t="shared" si="39"/>
        <v>0</v>
      </c>
      <c r="S187" s="27">
        <f t="shared" si="40"/>
        <v>0</v>
      </c>
      <c r="T187" s="27">
        <f t="shared" si="41"/>
        <v>0</v>
      </c>
      <c r="U187" s="27">
        <f t="shared" si="42"/>
        <v>0</v>
      </c>
      <c r="V187" s="27">
        <f t="shared" si="43"/>
        <v>0</v>
      </c>
      <c r="X187" s="19"/>
      <c r="Y187" s="19"/>
      <c r="AA187">
        <v>0</v>
      </c>
      <c r="AB187" s="11">
        <v>0</v>
      </c>
      <c r="AC187">
        <v>0</v>
      </c>
      <c r="AD187">
        <v>0</v>
      </c>
      <c r="AE187" s="27">
        <f t="shared" si="44"/>
        <v>0</v>
      </c>
      <c r="AF187" s="27">
        <f t="shared" si="45"/>
        <v>0</v>
      </c>
      <c r="AG187" s="27">
        <f t="shared" si="46"/>
        <v>0</v>
      </c>
      <c r="AH187" s="27">
        <f t="shared" si="47"/>
        <v>0</v>
      </c>
    </row>
    <row r="188" spans="1:34" ht="14.5" x14ac:dyDescent="0.35">
      <c r="A188" s="33" t="s">
        <v>253</v>
      </c>
      <c r="B188" s="33" t="s">
        <v>1305</v>
      </c>
      <c r="C188" s="38" t="s">
        <v>53</v>
      </c>
      <c r="D188">
        <v>0.54300000000000004</v>
      </c>
      <c r="E188">
        <v>0</v>
      </c>
      <c r="F188">
        <v>0</v>
      </c>
      <c r="G188">
        <v>0</v>
      </c>
      <c r="H188" s="25">
        <f t="shared" si="32"/>
        <v>0.54300000000000004</v>
      </c>
      <c r="I188" s="27">
        <f t="shared" si="33"/>
        <v>0</v>
      </c>
      <c r="J188" s="27">
        <f t="shared" si="34"/>
        <v>0</v>
      </c>
      <c r="K188" s="27">
        <f t="shared" si="35"/>
        <v>0</v>
      </c>
      <c r="L188" s="27">
        <f t="shared" si="36"/>
        <v>100</v>
      </c>
      <c r="M188">
        <v>0</v>
      </c>
      <c r="N188">
        <v>0</v>
      </c>
      <c r="O188" s="11">
        <f t="shared" si="37"/>
        <v>0</v>
      </c>
      <c r="P188">
        <v>0</v>
      </c>
      <c r="Q188" s="25">
        <f t="shared" si="38"/>
        <v>0</v>
      </c>
      <c r="R188" s="27">
        <f t="shared" si="39"/>
        <v>0</v>
      </c>
      <c r="S188" s="27">
        <f t="shared" si="40"/>
        <v>0</v>
      </c>
      <c r="T188" s="27">
        <f t="shared" si="41"/>
        <v>0</v>
      </c>
      <c r="U188" s="27">
        <f t="shared" si="42"/>
        <v>0</v>
      </c>
      <c r="V188" s="27">
        <f t="shared" si="43"/>
        <v>0</v>
      </c>
      <c r="X188" s="19"/>
      <c r="Y188" s="19"/>
      <c r="AA188">
        <v>0</v>
      </c>
      <c r="AB188" s="11">
        <v>0</v>
      </c>
      <c r="AC188">
        <v>0</v>
      </c>
      <c r="AD188">
        <v>0</v>
      </c>
      <c r="AE188" s="27">
        <f t="shared" si="44"/>
        <v>0</v>
      </c>
      <c r="AF188" s="27">
        <f t="shared" si="45"/>
        <v>0</v>
      </c>
      <c r="AG188" s="27">
        <f t="shared" si="46"/>
        <v>0</v>
      </c>
      <c r="AH188" s="27">
        <f t="shared" si="47"/>
        <v>0</v>
      </c>
    </row>
    <row r="189" spans="1:34" ht="14.5" x14ac:dyDescent="0.35">
      <c r="A189" s="33" t="s">
        <v>254</v>
      </c>
      <c r="B189" s="33" t="s">
        <v>1306</v>
      </c>
      <c r="C189" s="38" t="s">
        <v>53</v>
      </c>
      <c r="D189">
        <v>0.216</v>
      </c>
      <c r="E189">
        <v>0</v>
      </c>
      <c r="F189">
        <v>0</v>
      </c>
      <c r="G189">
        <v>0</v>
      </c>
      <c r="H189" s="25">
        <f t="shared" si="32"/>
        <v>0.216</v>
      </c>
      <c r="I189" s="27">
        <f t="shared" si="33"/>
        <v>0</v>
      </c>
      <c r="J189" s="27">
        <f t="shared" si="34"/>
        <v>0</v>
      </c>
      <c r="K189" s="27">
        <f t="shared" si="35"/>
        <v>0</v>
      </c>
      <c r="L189" s="27">
        <f t="shared" si="36"/>
        <v>100</v>
      </c>
      <c r="M189">
        <v>0</v>
      </c>
      <c r="N189">
        <v>0</v>
      </c>
      <c r="O189" s="11">
        <f t="shared" si="37"/>
        <v>0</v>
      </c>
      <c r="P189">
        <v>3.1E-2</v>
      </c>
      <c r="Q189" s="25">
        <f t="shared" si="38"/>
        <v>3.1E-2</v>
      </c>
      <c r="R189" s="27">
        <f t="shared" si="39"/>
        <v>0</v>
      </c>
      <c r="S189" s="27">
        <f t="shared" si="40"/>
        <v>0</v>
      </c>
      <c r="T189" s="27">
        <f t="shared" si="41"/>
        <v>0</v>
      </c>
      <c r="U189" s="27">
        <f t="shared" si="42"/>
        <v>14.351851851851851</v>
      </c>
      <c r="V189" s="27">
        <f t="shared" si="43"/>
        <v>14.351851851851851</v>
      </c>
      <c r="X189" s="19"/>
      <c r="Y189" s="19"/>
      <c r="AA189">
        <v>0</v>
      </c>
      <c r="AB189" s="11">
        <v>0</v>
      </c>
      <c r="AC189">
        <v>0</v>
      </c>
      <c r="AD189">
        <v>0</v>
      </c>
      <c r="AE189" s="27">
        <f t="shared" si="44"/>
        <v>0</v>
      </c>
      <c r="AF189" s="27">
        <f t="shared" si="45"/>
        <v>0</v>
      </c>
      <c r="AG189" s="27">
        <f t="shared" si="46"/>
        <v>0</v>
      </c>
      <c r="AH189" s="27">
        <f t="shared" si="47"/>
        <v>0</v>
      </c>
    </row>
    <row r="190" spans="1:34" ht="14.5" x14ac:dyDescent="0.35">
      <c r="A190" s="33" t="s">
        <v>255</v>
      </c>
      <c r="B190" s="33" t="s">
        <v>1307</v>
      </c>
      <c r="C190" s="38" t="s">
        <v>53</v>
      </c>
      <c r="D190">
        <v>2.5000000000000001E-2</v>
      </c>
      <c r="E190">
        <v>0</v>
      </c>
      <c r="F190">
        <v>0</v>
      </c>
      <c r="G190">
        <v>0</v>
      </c>
      <c r="H190" s="25">
        <f t="shared" si="32"/>
        <v>2.5000000000000001E-2</v>
      </c>
      <c r="I190" s="27">
        <f t="shared" si="33"/>
        <v>0</v>
      </c>
      <c r="J190" s="27">
        <f t="shared" si="34"/>
        <v>0</v>
      </c>
      <c r="K190" s="27">
        <f t="shared" si="35"/>
        <v>0</v>
      </c>
      <c r="L190" s="27">
        <f t="shared" si="36"/>
        <v>100</v>
      </c>
      <c r="M190">
        <v>0</v>
      </c>
      <c r="N190">
        <v>0</v>
      </c>
      <c r="O190" s="11">
        <f t="shared" si="37"/>
        <v>0</v>
      </c>
      <c r="P190">
        <v>0</v>
      </c>
      <c r="Q190" s="25">
        <f t="shared" si="38"/>
        <v>0</v>
      </c>
      <c r="R190" s="27">
        <f t="shared" si="39"/>
        <v>0</v>
      </c>
      <c r="S190" s="27">
        <f t="shared" si="40"/>
        <v>0</v>
      </c>
      <c r="T190" s="27">
        <f t="shared" si="41"/>
        <v>0</v>
      </c>
      <c r="U190" s="27">
        <f t="shared" si="42"/>
        <v>0</v>
      </c>
      <c r="V190" s="27">
        <f t="shared" si="43"/>
        <v>0</v>
      </c>
      <c r="X190" s="19"/>
      <c r="Y190" s="19"/>
      <c r="AA190">
        <v>0</v>
      </c>
      <c r="AB190" s="11">
        <v>0</v>
      </c>
      <c r="AC190">
        <v>0</v>
      </c>
      <c r="AD190">
        <v>0</v>
      </c>
      <c r="AE190" s="27">
        <f t="shared" si="44"/>
        <v>0</v>
      </c>
      <c r="AF190" s="27">
        <f t="shared" si="45"/>
        <v>0</v>
      </c>
      <c r="AG190" s="27">
        <f t="shared" si="46"/>
        <v>0</v>
      </c>
      <c r="AH190" s="27">
        <f t="shared" si="47"/>
        <v>0</v>
      </c>
    </row>
    <row r="191" spans="1:34" ht="14.5" x14ac:dyDescent="0.35">
      <c r="A191" s="33" t="s">
        <v>256</v>
      </c>
      <c r="B191" s="33" t="s">
        <v>1308</v>
      </c>
      <c r="C191" s="38" t="s">
        <v>53</v>
      </c>
      <c r="D191">
        <v>9.2999999999999999E-2</v>
      </c>
      <c r="E191">
        <v>0</v>
      </c>
      <c r="F191">
        <v>0</v>
      </c>
      <c r="G191">
        <v>0</v>
      </c>
      <c r="H191" s="25">
        <f t="shared" si="32"/>
        <v>9.2999999999999999E-2</v>
      </c>
      <c r="I191" s="27">
        <f t="shared" si="33"/>
        <v>0</v>
      </c>
      <c r="J191" s="27">
        <f t="shared" si="34"/>
        <v>0</v>
      </c>
      <c r="K191" s="27">
        <f t="shared" si="35"/>
        <v>0</v>
      </c>
      <c r="L191" s="27">
        <f t="shared" si="36"/>
        <v>100</v>
      </c>
      <c r="M191">
        <v>0</v>
      </c>
      <c r="N191">
        <v>0</v>
      </c>
      <c r="O191" s="11">
        <f t="shared" si="37"/>
        <v>0</v>
      </c>
      <c r="P191">
        <v>0</v>
      </c>
      <c r="Q191" s="25">
        <f t="shared" si="38"/>
        <v>0</v>
      </c>
      <c r="R191" s="27">
        <f t="shared" si="39"/>
        <v>0</v>
      </c>
      <c r="S191" s="27">
        <f t="shared" si="40"/>
        <v>0</v>
      </c>
      <c r="T191" s="27">
        <f t="shared" si="41"/>
        <v>0</v>
      </c>
      <c r="U191" s="27">
        <f t="shared" si="42"/>
        <v>0</v>
      </c>
      <c r="V191" s="27">
        <f t="shared" si="43"/>
        <v>0</v>
      </c>
      <c r="X191" s="19"/>
      <c r="Y191" s="19"/>
      <c r="AA191">
        <v>0</v>
      </c>
      <c r="AB191" s="11">
        <v>0</v>
      </c>
      <c r="AC191">
        <v>0</v>
      </c>
      <c r="AD191">
        <v>0</v>
      </c>
      <c r="AE191" s="27">
        <f t="shared" si="44"/>
        <v>0</v>
      </c>
      <c r="AF191" s="27">
        <f t="shared" si="45"/>
        <v>0</v>
      </c>
      <c r="AG191" s="27">
        <f t="shared" si="46"/>
        <v>0</v>
      </c>
      <c r="AH191" s="27">
        <f t="shared" si="47"/>
        <v>0</v>
      </c>
    </row>
    <row r="192" spans="1:34" ht="14.5" x14ac:dyDescent="0.35">
      <c r="A192" s="33" t="s">
        <v>257</v>
      </c>
      <c r="B192" s="33" t="s">
        <v>1309</v>
      </c>
      <c r="C192" s="38" t="s">
        <v>53</v>
      </c>
      <c r="D192">
        <v>3.0000000000000001E-3</v>
      </c>
      <c r="E192">
        <v>0</v>
      </c>
      <c r="F192">
        <v>0</v>
      </c>
      <c r="G192">
        <v>3.0000000000000001E-3</v>
      </c>
      <c r="H192" s="25">
        <f t="shared" si="32"/>
        <v>0</v>
      </c>
      <c r="I192" s="27">
        <f t="shared" si="33"/>
        <v>0</v>
      </c>
      <c r="J192" s="27">
        <f t="shared" si="34"/>
        <v>0</v>
      </c>
      <c r="K192" s="27">
        <f t="shared" si="35"/>
        <v>100</v>
      </c>
      <c r="L192" s="27">
        <f t="shared" si="36"/>
        <v>0</v>
      </c>
      <c r="M192">
        <v>0</v>
      </c>
      <c r="N192">
        <v>0</v>
      </c>
      <c r="O192" s="11">
        <f t="shared" si="37"/>
        <v>0</v>
      </c>
      <c r="P192">
        <v>0</v>
      </c>
      <c r="Q192" s="25">
        <f t="shared" si="38"/>
        <v>0</v>
      </c>
      <c r="R192" s="27">
        <f t="shared" si="39"/>
        <v>0</v>
      </c>
      <c r="S192" s="27">
        <f t="shared" si="40"/>
        <v>0</v>
      </c>
      <c r="T192" s="27">
        <f t="shared" si="41"/>
        <v>0</v>
      </c>
      <c r="U192" s="27">
        <f t="shared" si="42"/>
        <v>0</v>
      </c>
      <c r="V192" s="27">
        <f t="shared" si="43"/>
        <v>0</v>
      </c>
      <c r="X192" s="19"/>
      <c r="Y192" s="19"/>
      <c r="AA192">
        <v>0</v>
      </c>
      <c r="AB192" s="11">
        <v>3.0000000000000001E-3</v>
      </c>
      <c r="AC192">
        <v>0</v>
      </c>
      <c r="AD192">
        <v>0</v>
      </c>
      <c r="AE192" s="27">
        <f t="shared" si="44"/>
        <v>0</v>
      </c>
      <c r="AF192" s="27">
        <f t="shared" si="45"/>
        <v>100</v>
      </c>
      <c r="AG192" s="27">
        <f t="shared" si="46"/>
        <v>0</v>
      </c>
      <c r="AH192" s="27">
        <f t="shared" si="47"/>
        <v>0</v>
      </c>
    </row>
    <row r="193" spans="1:34" ht="14.5" x14ac:dyDescent="0.35">
      <c r="A193" s="33" t="s">
        <v>258</v>
      </c>
      <c r="B193" s="33" t="s">
        <v>1303</v>
      </c>
      <c r="C193" s="38" t="s">
        <v>53</v>
      </c>
      <c r="D193">
        <v>0.17100000000000001</v>
      </c>
      <c r="E193">
        <v>0</v>
      </c>
      <c r="F193">
        <v>0</v>
      </c>
      <c r="G193">
        <v>0</v>
      </c>
      <c r="H193" s="25">
        <f t="shared" si="32"/>
        <v>0.17100000000000001</v>
      </c>
      <c r="I193" s="27">
        <f t="shared" si="33"/>
        <v>0</v>
      </c>
      <c r="J193" s="27">
        <f t="shared" si="34"/>
        <v>0</v>
      </c>
      <c r="K193" s="27">
        <f t="shared" si="35"/>
        <v>0</v>
      </c>
      <c r="L193" s="27">
        <f t="shared" si="36"/>
        <v>100</v>
      </c>
      <c r="M193">
        <v>0</v>
      </c>
      <c r="N193">
        <v>1.0999999999999999E-2</v>
      </c>
      <c r="O193" s="11">
        <f t="shared" si="37"/>
        <v>1.0999999999999999E-2</v>
      </c>
      <c r="P193">
        <v>1.0999999999999999E-2</v>
      </c>
      <c r="Q193" s="25">
        <f t="shared" si="38"/>
        <v>2.1999999999999999E-2</v>
      </c>
      <c r="R193" s="27">
        <f t="shared" si="39"/>
        <v>0</v>
      </c>
      <c r="S193" s="27">
        <f t="shared" si="40"/>
        <v>6.4327485380116958</v>
      </c>
      <c r="T193" s="27">
        <f t="shared" si="41"/>
        <v>6.4327485380116958</v>
      </c>
      <c r="U193" s="27">
        <f t="shared" si="42"/>
        <v>6.4327485380116958</v>
      </c>
      <c r="V193" s="27">
        <f t="shared" si="43"/>
        <v>12.865497076023392</v>
      </c>
      <c r="X193" s="19"/>
      <c r="Y193" s="19"/>
      <c r="AA193">
        <v>0</v>
      </c>
      <c r="AB193" s="11">
        <v>0</v>
      </c>
      <c r="AC193">
        <v>0</v>
      </c>
      <c r="AD193">
        <v>0</v>
      </c>
      <c r="AE193" s="27">
        <f t="shared" si="44"/>
        <v>0</v>
      </c>
      <c r="AF193" s="27">
        <f t="shared" si="45"/>
        <v>0</v>
      </c>
      <c r="AG193" s="27">
        <f t="shared" si="46"/>
        <v>0</v>
      </c>
      <c r="AH193" s="27">
        <f t="shared" si="47"/>
        <v>0</v>
      </c>
    </row>
    <row r="194" spans="1:34" ht="14.5" x14ac:dyDescent="0.35">
      <c r="A194" s="33" t="s">
        <v>259</v>
      </c>
      <c r="B194" s="33" t="s">
        <v>1310</v>
      </c>
      <c r="C194" s="38" t="s">
        <v>53</v>
      </c>
      <c r="D194">
        <v>4.8250000000000002</v>
      </c>
      <c r="E194">
        <v>0</v>
      </c>
      <c r="F194">
        <v>0</v>
      </c>
      <c r="G194">
        <v>0</v>
      </c>
      <c r="H194" s="25">
        <f t="shared" si="32"/>
        <v>4.8250000000000002</v>
      </c>
      <c r="I194" s="27">
        <f t="shared" si="33"/>
        <v>0</v>
      </c>
      <c r="J194" s="27">
        <f t="shared" si="34"/>
        <v>0</v>
      </c>
      <c r="K194" s="27">
        <f t="shared" si="35"/>
        <v>0</v>
      </c>
      <c r="L194" s="27">
        <f t="shared" si="36"/>
        <v>100</v>
      </c>
      <c r="M194">
        <v>0</v>
      </c>
      <c r="N194">
        <v>0</v>
      </c>
      <c r="O194" s="11">
        <f t="shared" si="37"/>
        <v>0</v>
      </c>
      <c r="P194">
        <v>0</v>
      </c>
      <c r="Q194" s="25">
        <f t="shared" si="38"/>
        <v>0</v>
      </c>
      <c r="R194" s="27">
        <f t="shared" si="39"/>
        <v>0</v>
      </c>
      <c r="S194" s="27">
        <f t="shared" si="40"/>
        <v>0</v>
      </c>
      <c r="T194" s="27">
        <f t="shared" si="41"/>
        <v>0</v>
      </c>
      <c r="U194" s="27">
        <f t="shared" si="42"/>
        <v>0</v>
      </c>
      <c r="V194" s="27">
        <f t="shared" si="43"/>
        <v>0</v>
      </c>
      <c r="X194" s="19"/>
      <c r="Y194" s="19"/>
      <c r="AA194">
        <v>0</v>
      </c>
      <c r="AB194" s="11">
        <v>0</v>
      </c>
      <c r="AC194">
        <v>0</v>
      </c>
      <c r="AD194">
        <v>0</v>
      </c>
      <c r="AE194" s="27">
        <f t="shared" si="44"/>
        <v>0</v>
      </c>
      <c r="AF194" s="27">
        <f t="shared" si="45"/>
        <v>0</v>
      </c>
      <c r="AG194" s="27">
        <f t="shared" si="46"/>
        <v>0</v>
      </c>
      <c r="AH194" s="27">
        <f t="shared" si="47"/>
        <v>0</v>
      </c>
    </row>
    <row r="195" spans="1:34" ht="14.5" x14ac:dyDescent="0.35">
      <c r="A195" s="33" t="s">
        <v>260</v>
      </c>
      <c r="B195" s="33" t="s">
        <v>1311</v>
      </c>
      <c r="C195" s="38" t="s">
        <v>53</v>
      </c>
      <c r="D195">
        <v>5.8780000000000001</v>
      </c>
      <c r="E195">
        <v>0</v>
      </c>
      <c r="F195">
        <v>0</v>
      </c>
      <c r="G195">
        <v>0</v>
      </c>
      <c r="H195" s="25">
        <f t="shared" ref="H195:H258" si="48">D195-E195-F195-G195</f>
        <v>5.8780000000000001</v>
      </c>
      <c r="I195" s="27">
        <f t="shared" ref="I195:I258" si="49">E195/D195*100</f>
        <v>0</v>
      </c>
      <c r="J195" s="27">
        <f t="shared" ref="J195:J258" si="50">F195/D195*100</f>
        <v>0</v>
      </c>
      <c r="K195" s="27">
        <f t="shared" ref="K195:K258" si="51">G195/D195*100</f>
        <v>0</v>
      </c>
      <c r="L195" s="27">
        <f t="shared" ref="L195:L258" si="52">H195/D195*100</f>
        <v>100</v>
      </c>
      <c r="M195">
        <v>0</v>
      </c>
      <c r="N195">
        <v>9.4E-2</v>
      </c>
      <c r="O195" s="11">
        <f t="shared" ref="O195:O258" si="53">M195+N195</f>
        <v>9.4E-2</v>
      </c>
      <c r="P195">
        <v>0.246</v>
      </c>
      <c r="Q195" s="25">
        <f t="shared" ref="Q195:Q258" si="54">O195+P195</f>
        <v>0.33999999999999997</v>
      </c>
      <c r="R195" s="27">
        <f t="shared" ref="R195:R258" si="55">M195/D195*100</f>
        <v>0</v>
      </c>
      <c r="S195" s="27">
        <f t="shared" ref="S195:S258" si="56">N195/D195*100</f>
        <v>1.5991833957128276</v>
      </c>
      <c r="T195" s="27">
        <f t="shared" ref="T195:T258" si="57">O195/D195*100</f>
        <v>1.5991833957128276</v>
      </c>
      <c r="U195" s="27">
        <f t="shared" ref="U195:U258" si="58">P195/D195*100</f>
        <v>4.1850969717591013</v>
      </c>
      <c r="V195" s="27">
        <f t="shared" ref="V195:V258" si="59">Q195/D195*100</f>
        <v>5.7842803674719283</v>
      </c>
      <c r="X195" s="19"/>
      <c r="Y195" s="19"/>
      <c r="AA195">
        <v>0</v>
      </c>
      <c r="AB195" s="11">
        <v>0</v>
      </c>
      <c r="AC195">
        <v>0</v>
      </c>
      <c r="AD195">
        <v>0</v>
      </c>
      <c r="AE195" s="27">
        <f t="shared" ref="AE195:AE258" si="60">(AA195/D195)*100</f>
        <v>0</v>
      </c>
      <c r="AF195" s="27">
        <f t="shared" ref="AF195:AF258" si="61">(AB195/D195)*100</f>
        <v>0</v>
      </c>
      <c r="AG195" s="27">
        <f t="shared" ref="AG195:AG258" si="62">(AC195/D195)*100</f>
        <v>0</v>
      </c>
      <c r="AH195" s="27">
        <f t="shared" ref="AH195:AH258" si="63">(AD195/D195)*100</f>
        <v>0</v>
      </c>
    </row>
    <row r="196" spans="1:34" ht="14.5" x14ac:dyDescent="0.35">
      <c r="A196" s="33" t="s">
        <v>261</v>
      </c>
      <c r="B196" s="33" t="s">
        <v>1312</v>
      </c>
      <c r="C196" s="38" t="s">
        <v>53</v>
      </c>
      <c r="D196">
        <v>3.109</v>
      </c>
      <c r="E196">
        <v>2.1840000000000002</v>
      </c>
      <c r="F196">
        <v>0.34100000000000003</v>
      </c>
      <c r="G196">
        <v>0.56599999999999995</v>
      </c>
      <c r="H196" s="25">
        <f t="shared" si="48"/>
        <v>1.7999999999999905E-2</v>
      </c>
      <c r="I196" s="27">
        <f t="shared" si="49"/>
        <v>70.247668060469621</v>
      </c>
      <c r="J196" s="27">
        <f t="shared" si="50"/>
        <v>10.968156963653909</v>
      </c>
      <c r="K196" s="27">
        <f t="shared" si="51"/>
        <v>18.205210678674813</v>
      </c>
      <c r="L196" s="27">
        <f t="shared" si="52"/>
        <v>0.57896429720166953</v>
      </c>
      <c r="M196">
        <v>0</v>
      </c>
      <c r="N196">
        <v>2.4E-2</v>
      </c>
      <c r="O196" s="11">
        <f t="shared" si="53"/>
        <v>2.4E-2</v>
      </c>
      <c r="P196">
        <v>0.86699999999999999</v>
      </c>
      <c r="Q196" s="25">
        <f t="shared" si="54"/>
        <v>0.89100000000000001</v>
      </c>
      <c r="R196" s="27">
        <f t="shared" si="55"/>
        <v>0</v>
      </c>
      <c r="S196" s="27">
        <f t="shared" si="56"/>
        <v>0.77195239626889678</v>
      </c>
      <c r="T196" s="27">
        <f t="shared" si="57"/>
        <v>0.77195239626889678</v>
      </c>
      <c r="U196" s="27">
        <f t="shared" si="58"/>
        <v>27.886780315213894</v>
      </c>
      <c r="V196" s="27">
        <f t="shared" si="59"/>
        <v>28.658732711482791</v>
      </c>
      <c r="X196" s="19"/>
      <c r="Y196" s="19"/>
      <c r="AA196">
        <v>2.4510000000000001</v>
      </c>
      <c r="AB196" s="11">
        <v>0.192</v>
      </c>
      <c r="AC196">
        <v>0.44700000000000001</v>
      </c>
      <c r="AD196">
        <v>0.311</v>
      </c>
      <c r="AE196" s="27">
        <f t="shared" si="60"/>
        <v>78.835638468961079</v>
      </c>
      <c r="AF196" s="27">
        <f t="shared" si="61"/>
        <v>6.1756191701511742</v>
      </c>
      <c r="AG196" s="27">
        <f t="shared" si="62"/>
        <v>14.377613380508203</v>
      </c>
      <c r="AH196" s="27">
        <f t="shared" si="63"/>
        <v>10.003216468317786</v>
      </c>
    </row>
    <row r="197" spans="1:34" ht="14.5" x14ac:dyDescent="0.35">
      <c r="A197" s="33" t="s">
        <v>262</v>
      </c>
      <c r="B197" s="33" t="s">
        <v>1313</v>
      </c>
      <c r="C197" s="38" t="s">
        <v>53</v>
      </c>
      <c r="D197">
        <v>0.60299999999999998</v>
      </c>
      <c r="E197">
        <v>4.5999999999999999E-2</v>
      </c>
      <c r="F197">
        <v>0</v>
      </c>
      <c r="G197">
        <v>0</v>
      </c>
      <c r="H197" s="25">
        <f t="shared" si="48"/>
        <v>0.55699999999999994</v>
      </c>
      <c r="I197" s="27">
        <f t="shared" si="49"/>
        <v>7.6285240464344941</v>
      </c>
      <c r="J197" s="27">
        <f t="shared" si="50"/>
        <v>0</v>
      </c>
      <c r="K197" s="27">
        <f t="shared" si="51"/>
        <v>0</v>
      </c>
      <c r="L197" s="27">
        <f t="shared" si="52"/>
        <v>92.371475953565493</v>
      </c>
      <c r="M197">
        <v>0.01</v>
      </c>
      <c r="N197">
        <v>5.3999999999999999E-2</v>
      </c>
      <c r="O197" s="11">
        <f t="shared" si="53"/>
        <v>6.4000000000000001E-2</v>
      </c>
      <c r="P197">
        <v>0.22900000000000001</v>
      </c>
      <c r="Q197" s="25">
        <f t="shared" si="54"/>
        <v>0.29300000000000004</v>
      </c>
      <c r="R197" s="27">
        <f t="shared" si="55"/>
        <v>1.6583747927031509</v>
      </c>
      <c r="S197" s="27">
        <f t="shared" si="56"/>
        <v>8.9552238805970159</v>
      </c>
      <c r="T197" s="27">
        <f t="shared" si="57"/>
        <v>10.613598673300165</v>
      </c>
      <c r="U197" s="27">
        <f t="shared" si="58"/>
        <v>37.97678275290216</v>
      </c>
      <c r="V197" s="27">
        <f t="shared" si="59"/>
        <v>48.590381426202327</v>
      </c>
      <c r="X197" s="19"/>
      <c r="Y197" s="19"/>
      <c r="AA197">
        <v>2.8000000000000001E-2</v>
      </c>
      <c r="AB197" s="11">
        <v>0</v>
      </c>
      <c r="AC197">
        <v>8.0000000000000002E-3</v>
      </c>
      <c r="AD197">
        <v>0</v>
      </c>
      <c r="AE197" s="27">
        <f t="shared" si="60"/>
        <v>4.6434494195688227</v>
      </c>
      <c r="AF197" s="27">
        <f t="shared" si="61"/>
        <v>0</v>
      </c>
      <c r="AG197" s="27">
        <f t="shared" si="62"/>
        <v>1.3266998341625207</v>
      </c>
      <c r="AH197" s="27">
        <f t="shared" si="63"/>
        <v>0</v>
      </c>
    </row>
    <row r="198" spans="1:34" ht="14.5" x14ac:dyDescent="0.35">
      <c r="A198" s="33" t="s">
        <v>263</v>
      </c>
      <c r="B198" s="33" t="s">
        <v>1314</v>
      </c>
      <c r="C198" s="38" t="s">
        <v>53</v>
      </c>
      <c r="D198">
        <v>8.4000000000000005E-2</v>
      </c>
      <c r="E198">
        <v>0</v>
      </c>
      <c r="F198">
        <v>0</v>
      </c>
      <c r="G198">
        <v>0</v>
      </c>
      <c r="H198" s="25">
        <f t="shared" si="48"/>
        <v>8.4000000000000005E-2</v>
      </c>
      <c r="I198" s="27">
        <f t="shared" si="49"/>
        <v>0</v>
      </c>
      <c r="J198" s="27">
        <f t="shared" si="50"/>
        <v>0</v>
      </c>
      <c r="K198" s="27">
        <f t="shared" si="51"/>
        <v>0</v>
      </c>
      <c r="L198" s="27">
        <f t="shared" si="52"/>
        <v>100</v>
      </c>
      <c r="M198">
        <v>0</v>
      </c>
      <c r="N198">
        <v>0</v>
      </c>
      <c r="O198" s="11">
        <f t="shared" si="53"/>
        <v>0</v>
      </c>
      <c r="P198">
        <v>0</v>
      </c>
      <c r="Q198" s="25">
        <f t="shared" si="54"/>
        <v>0</v>
      </c>
      <c r="R198" s="27">
        <f t="shared" si="55"/>
        <v>0</v>
      </c>
      <c r="S198" s="27">
        <f t="shared" si="56"/>
        <v>0</v>
      </c>
      <c r="T198" s="27">
        <f t="shared" si="57"/>
        <v>0</v>
      </c>
      <c r="U198" s="27">
        <f t="shared" si="58"/>
        <v>0</v>
      </c>
      <c r="V198" s="27">
        <f t="shared" si="59"/>
        <v>0</v>
      </c>
      <c r="X198" s="19"/>
      <c r="Y198" s="19"/>
      <c r="AA198">
        <v>0</v>
      </c>
      <c r="AB198" s="11">
        <v>0</v>
      </c>
      <c r="AC198">
        <v>0</v>
      </c>
      <c r="AD198">
        <v>0</v>
      </c>
      <c r="AE198" s="27">
        <f t="shared" si="60"/>
        <v>0</v>
      </c>
      <c r="AF198" s="27">
        <f t="shared" si="61"/>
        <v>0</v>
      </c>
      <c r="AG198" s="27">
        <f t="shared" si="62"/>
        <v>0</v>
      </c>
      <c r="AH198" s="27">
        <f t="shared" si="63"/>
        <v>0</v>
      </c>
    </row>
    <row r="199" spans="1:34" ht="14.5" x14ac:dyDescent="0.35">
      <c r="A199" s="33" t="s">
        <v>264</v>
      </c>
      <c r="B199" s="33" t="s">
        <v>1315</v>
      </c>
      <c r="C199" s="38" t="s">
        <v>53</v>
      </c>
      <c r="D199">
        <v>3.1E-2</v>
      </c>
      <c r="E199">
        <v>0</v>
      </c>
      <c r="F199">
        <v>0</v>
      </c>
      <c r="G199">
        <v>0</v>
      </c>
      <c r="H199" s="25">
        <f t="shared" si="48"/>
        <v>3.1E-2</v>
      </c>
      <c r="I199" s="27">
        <f t="shared" si="49"/>
        <v>0</v>
      </c>
      <c r="J199" s="27">
        <f t="shared" si="50"/>
        <v>0</v>
      </c>
      <c r="K199" s="27">
        <f t="shared" si="51"/>
        <v>0</v>
      </c>
      <c r="L199" s="27">
        <f t="shared" si="52"/>
        <v>100</v>
      </c>
      <c r="M199">
        <v>0</v>
      </c>
      <c r="N199">
        <v>0</v>
      </c>
      <c r="O199" s="11">
        <f t="shared" si="53"/>
        <v>0</v>
      </c>
      <c r="P199">
        <v>0</v>
      </c>
      <c r="Q199" s="25">
        <f t="shared" si="54"/>
        <v>0</v>
      </c>
      <c r="R199" s="27">
        <f t="shared" si="55"/>
        <v>0</v>
      </c>
      <c r="S199" s="27">
        <f t="shared" si="56"/>
        <v>0</v>
      </c>
      <c r="T199" s="27">
        <f t="shared" si="57"/>
        <v>0</v>
      </c>
      <c r="U199" s="27">
        <f t="shared" si="58"/>
        <v>0</v>
      </c>
      <c r="V199" s="27">
        <f t="shared" si="59"/>
        <v>0</v>
      </c>
      <c r="X199" s="19"/>
      <c r="Y199" s="19"/>
      <c r="AA199">
        <v>0</v>
      </c>
      <c r="AB199" s="11">
        <v>0</v>
      </c>
      <c r="AC199">
        <v>0</v>
      </c>
      <c r="AD199">
        <v>0</v>
      </c>
      <c r="AE199" s="27">
        <f t="shared" si="60"/>
        <v>0</v>
      </c>
      <c r="AF199" s="27">
        <f t="shared" si="61"/>
        <v>0</v>
      </c>
      <c r="AG199" s="27">
        <f t="shared" si="62"/>
        <v>0</v>
      </c>
      <c r="AH199" s="27">
        <f t="shared" si="63"/>
        <v>0</v>
      </c>
    </row>
    <row r="200" spans="1:34" ht="14.5" x14ac:dyDescent="0.35">
      <c r="A200" s="33" t="s">
        <v>265</v>
      </c>
      <c r="B200" s="33" t="s">
        <v>1316</v>
      </c>
      <c r="C200" s="38" t="s">
        <v>53</v>
      </c>
      <c r="D200">
        <v>0.11</v>
      </c>
      <c r="E200">
        <v>0</v>
      </c>
      <c r="F200">
        <v>0</v>
      </c>
      <c r="G200">
        <v>8.9999999999999993E-3</v>
      </c>
      <c r="H200" s="25">
        <f t="shared" si="48"/>
        <v>0.10100000000000001</v>
      </c>
      <c r="I200" s="27">
        <f t="shared" si="49"/>
        <v>0</v>
      </c>
      <c r="J200" s="27">
        <f t="shared" si="50"/>
        <v>0</v>
      </c>
      <c r="K200" s="27">
        <f t="shared" si="51"/>
        <v>8.1818181818181817</v>
      </c>
      <c r="L200" s="27">
        <f t="shared" si="52"/>
        <v>91.818181818181827</v>
      </c>
      <c r="M200">
        <v>0</v>
      </c>
      <c r="N200">
        <v>0</v>
      </c>
      <c r="O200" s="11">
        <f t="shared" si="53"/>
        <v>0</v>
      </c>
      <c r="P200">
        <v>0</v>
      </c>
      <c r="Q200" s="25">
        <f t="shared" si="54"/>
        <v>0</v>
      </c>
      <c r="R200" s="27">
        <f t="shared" si="55"/>
        <v>0</v>
      </c>
      <c r="S200" s="27">
        <f t="shared" si="56"/>
        <v>0</v>
      </c>
      <c r="T200" s="27">
        <f t="shared" si="57"/>
        <v>0</v>
      </c>
      <c r="U200" s="27">
        <f t="shared" si="58"/>
        <v>0</v>
      </c>
      <c r="V200" s="27">
        <f t="shared" si="59"/>
        <v>0</v>
      </c>
      <c r="X200" s="19"/>
      <c r="Y200" s="19"/>
      <c r="AA200">
        <v>0</v>
      </c>
      <c r="AB200" s="11">
        <v>0</v>
      </c>
      <c r="AC200">
        <v>8.9999999999999993E-3</v>
      </c>
      <c r="AD200">
        <v>0</v>
      </c>
      <c r="AE200" s="27">
        <f t="shared" si="60"/>
        <v>0</v>
      </c>
      <c r="AF200" s="27">
        <f t="shared" si="61"/>
        <v>0</v>
      </c>
      <c r="AG200" s="27">
        <f t="shared" si="62"/>
        <v>8.1818181818181817</v>
      </c>
      <c r="AH200" s="27">
        <f t="shared" si="63"/>
        <v>0</v>
      </c>
    </row>
    <row r="201" spans="1:34" ht="14.5" x14ac:dyDescent="0.35">
      <c r="A201" s="33" t="s">
        <v>266</v>
      </c>
      <c r="B201" s="33" t="s">
        <v>1317</v>
      </c>
      <c r="C201" s="38" t="s">
        <v>53</v>
      </c>
      <c r="D201">
        <v>0.64100000000000001</v>
      </c>
      <c r="E201">
        <v>0</v>
      </c>
      <c r="F201">
        <v>0</v>
      </c>
      <c r="G201">
        <v>0</v>
      </c>
      <c r="H201" s="25">
        <f t="shared" si="48"/>
        <v>0.64100000000000001</v>
      </c>
      <c r="I201" s="27">
        <f t="shared" si="49"/>
        <v>0</v>
      </c>
      <c r="J201" s="27">
        <f t="shared" si="50"/>
        <v>0</v>
      </c>
      <c r="K201" s="27">
        <f t="shared" si="51"/>
        <v>0</v>
      </c>
      <c r="L201" s="27">
        <f t="shared" si="52"/>
        <v>100</v>
      </c>
      <c r="M201">
        <v>0</v>
      </c>
      <c r="N201">
        <v>0</v>
      </c>
      <c r="O201" s="11">
        <f t="shared" si="53"/>
        <v>0</v>
      </c>
      <c r="P201">
        <v>0</v>
      </c>
      <c r="Q201" s="25">
        <f t="shared" si="54"/>
        <v>0</v>
      </c>
      <c r="R201" s="27">
        <f t="shared" si="55"/>
        <v>0</v>
      </c>
      <c r="S201" s="27">
        <f t="shared" si="56"/>
        <v>0</v>
      </c>
      <c r="T201" s="27">
        <f t="shared" si="57"/>
        <v>0</v>
      </c>
      <c r="U201" s="27">
        <f t="shared" si="58"/>
        <v>0</v>
      </c>
      <c r="V201" s="27">
        <f t="shared" si="59"/>
        <v>0</v>
      </c>
      <c r="X201" s="19"/>
      <c r="Y201" s="19"/>
      <c r="AA201">
        <v>0</v>
      </c>
      <c r="AB201" s="11">
        <v>0</v>
      </c>
      <c r="AC201">
        <v>0</v>
      </c>
      <c r="AD201">
        <v>0</v>
      </c>
      <c r="AE201" s="27">
        <f t="shared" si="60"/>
        <v>0</v>
      </c>
      <c r="AF201" s="27">
        <f t="shared" si="61"/>
        <v>0</v>
      </c>
      <c r="AG201" s="27">
        <f t="shared" si="62"/>
        <v>0</v>
      </c>
      <c r="AH201" s="27">
        <f t="shared" si="63"/>
        <v>0</v>
      </c>
    </row>
    <row r="202" spans="1:34" ht="14.5" x14ac:dyDescent="0.35">
      <c r="A202" s="33" t="s">
        <v>267</v>
      </c>
      <c r="B202" s="33" t="s">
        <v>1318</v>
      </c>
      <c r="C202" s="38" t="s">
        <v>53</v>
      </c>
      <c r="D202">
        <v>0.246</v>
      </c>
      <c r="E202">
        <v>0</v>
      </c>
      <c r="F202">
        <v>0</v>
      </c>
      <c r="G202">
        <v>0</v>
      </c>
      <c r="H202" s="25">
        <f t="shared" si="48"/>
        <v>0.246</v>
      </c>
      <c r="I202" s="27">
        <f t="shared" si="49"/>
        <v>0</v>
      </c>
      <c r="J202" s="27">
        <f t="shared" si="50"/>
        <v>0</v>
      </c>
      <c r="K202" s="27">
        <f t="shared" si="51"/>
        <v>0</v>
      </c>
      <c r="L202" s="27">
        <f t="shared" si="52"/>
        <v>100</v>
      </c>
      <c r="M202">
        <v>0</v>
      </c>
      <c r="N202">
        <v>0</v>
      </c>
      <c r="O202" s="11">
        <f t="shared" si="53"/>
        <v>0</v>
      </c>
      <c r="P202">
        <v>3.4000000000000002E-2</v>
      </c>
      <c r="Q202" s="25">
        <f t="shared" si="54"/>
        <v>3.4000000000000002E-2</v>
      </c>
      <c r="R202" s="27">
        <f t="shared" si="55"/>
        <v>0</v>
      </c>
      <c r="S202" s="27">
        <f t="shared" si="56"/>
        <v>0</v>
      </c>
      <c r="T202" s="27">
        <f t="shared" si="57"/>
        <v>0</v>
      </c>
      <c r="U202" s="27">
        <f t="shared" si="58"/>
        <v>13.821138211382115</v>
      </c>
      <c r="V202" s="27">
        <f t="shared" si="59"/>
        <v>13.821138211382115</v>
      </c>
      <c r="X202" s="19"/>
      <c r="Y202" s="19"/>
      <c r="AA202">
        <v>0</v>
      </c>
      <c r="AB202" s="11">
        <v>0</v>
      </c>
      <c r="AC202">
        <v>0</v>
      </c>
      <c r="AD202">
        <v>0</v>
      </c>
      <c r="AE202" s="27">
        <f t="shared" si="60"/>
        <v>0</v>
      </c>
      <c r="AF202" s="27">
        <f t="shared" si="61"/>
        <v>0</v>
      </c>
      <c r="AG202" s="27">
        <f t="shared" si="62"/>
        <v>0</v>
      </c>
      <c r="AH202" s="27">
        <f t="shared" si="63"/>
        <v>0</v>
      </c>
    </row>
    <row r="203" spans="1:34" ht="14.5" x14ac:dyDescent="0.35">
      <c r="A203" s="33" t="s">
        <v>268</v>
      </c>
      <c r="B203" s="33" t="s">
        <v>1319</v>
      </c>
      <c r="C203" s="38" t="s">
        <v>53</v>
      </c>
      <c r="D203">
        <v>0.28799999999999998</v>
      </c>
      <c r="E203">
        <v>0</v>
      </c>
      <c r="F203">
        <v>0</v>
      </c>
      <c r="G203">
        <v>0</v>
      </c>
      <c r="H203" s="25">
        <f t="shared" si="48"/>
        <v>0.28799999999999998</v>
      </c>
      <c r="I203" s="27">
        <f t="shared" si="49"/>
        <v>0</v>
      </c>
      <c r="J203" s="27">
        <f t="shared" si="50"/>
        <v>0</v>
      </c>
      <c r="K203" s="27">
        <f t="shared" si="51"/>
        <v>0</v>
      </c>
      <c r="L203" s="27">
        <f t="shared" si="52"/>
        <v>100</v>
      </c>
      <c r="M203">
        <v>0</v>
      </c>
      <c r="N203">
        <v>0</v>
      </c>
      <c r="O203" s="11">
        <f t="shared" si="53"/>
        <v>0</v>
      </c>
      <c r="P203">
        <v>0</v>
      </c>
      <c r="Q203" s="25">
        <f t="shared" si="54"/>
        <v>0</v>
      </c>
      <c r="R203" s="27">
        <f t="shared" si="55"/>
        <v>0</v>
      </c>
      <c r="S203" s="27">
        <f t="shared" si="56"/>
        <v>0</v>
      </c>
      <c r="T203" s="27">
        <f t="shared" si="57"/>
        <v>0</v>
      </c>
      <c r="U203" s="27">
        <f t="shared" si="58"/>
        <v>0</v>
      </c>
      <c r="V203" s="27">
        <f t="shared" si="59"/>
        <v>0</v>
      </c>
      <c r="X203" s="19"/>
      <c r="Y203" s="19"/>
      <c r="AA203">
        <v>0</v>
      </c>
      <c r="AB203" s="11">
        <v>0</v>
      </c>
      <c r="AC203">
        <v>0</v>
      </c>
      <c r="AD203">
        <v>0</v>
      </c>
      <c r="AE203" s="27">
        <f t="shared" si="60"/>
        <v>0</v>
      </c>
      <c r="AF203" s="27">
        <f t="shared" si="61"/>
        <v>0</v>
      </c>
      <c r="AG203" s="27">
        <f t="shared" si="62"/>
        <v>0</v>
      </c>
      <c r="AH203" s="27">
        <f t="shared" si="63"/>
        <v>0</v>
      </c>
    </row>
    <row r="204" spans="1:34" ht="14.5" x14ac:dyDescent="0.35">
      <c r="A204" s="33" t="s">
        <v>269</v>
      </c>
      <c r="B204" s="33" t="s">
        <v>1320</v>
      </c>
      <c r="C204" s="38" t="s">
        <v>53</v>
      </c>
      <c r="D204">
        <v>0.127</v>
      </c>
      <c r="E204">
        <v>0</v>
      </c>
      <c r="F204">
        <v>0</v>
      </c>
      <c r="G204">
        <v>0</v>
      </c>
      <c r="H204" s="25">
        <f t="shared" si="48"/>
        <v>0.127</v>
      </c>
      <c r="I204" s="27">
        <f t="shared" si="49"/>
        <v>0</v>
      </c>
      <c r="J204" s="27">
        <f t="shared" si="50"/>
        <v>0</v>
      </c>
      <c r="K204" s="27">
        <f t="shared" si="51"/>
        <v>0</v>
      </c>
      <c r="L204" s="27">
        <f t="shared" si="52"/>
        <v>100</v>
      </c>
      <c r="M204">
        <v>7.6999999999999999E-2</v>
      </c>
      <c r="N204">
        <v>1.2E-2</v>
      </c>
      <c r="O204" s="11">
        <f t="shared" si="53"/>
        <v>8.8999999999999996E-2</v>
      </c>
      <c r="P204">
        <v>1.6E-2</v>
      </c>
      <c r="Q204" s="25">
        <f t="shared" si="54"/>
        <v>0.105</v>
      </c>
      <c r="R204" s="27">
        <f t="shared" si="55"/>
        <v>60.629921259842526</v>
      </c>
      <c r="S204" s="27">
        <f t="shared" si="56"/>
        <v>9.4488188976377945</v>
      </c>
      <c r="T204" s="27">
        <f t="shared" si="57"/>
        <v>70.078740157480311</v>
      </c>
      <c r="U204" s="27">
        <f t="shared" si="58"/>
        <v>12.598425196850393</v>
      </c>
      <c r="V204" s="27">
        <f t="shared" si="59"/>
        <v>82.677165354330711</v>
      </c>
      <c r="X204" s="19"/>
      <c r="Y204" s="19"/>
      <c r="AA204">
        <v>0</v>
      </c>
      <c r="AB204" s="11">
        <v>0</v>
      </c>
      <c r="AC204">
        <v>0</v>
      </c>
      <c r="AD204">
        <v>0</v>
      </c>
      <c r="AE204" s="27">
        <f t="shared" si="60"/>
        <v>0</v>
      </c>
      <c r="AF204" s="27">
        <f t="shared" si="61"/>
        <v>0</v>
      </c>
      <c r="AG204" s="27">
        <f t="shared" si="62"/>
        <v>0</v>
      </c>
      <c r="AH204" s="27">
        <f t="shared" si="63"/>
        <v>0</v>
      </c>
    </row>
    <row r="205" spans="1:34" ht="14.5" x14ac:dyDescent="0.35">
      <c r="A205" s="33" t="s">
        <v>270</v>
      </c>
      <c r="B205" s="33" t="s">
        <v>1321</v>
      </c>
      <c r="C205" s="38" t="s">
        <v>53</v>
      </c>
      <c r="D205">
        <v>0.23400000000000001</v>
      </c>
      <c r="E205">
        <v>7.8E-2</v>
      </c>
      <c r="F205">
        <v>2.1000000000000001E-2</v>
      </c>
      <c r="G205">
        <v>0</v>
      </c>
      <c r="H205" s="25">
        <f t="shared" si="48"/>
        <v>0.13500000000000004</v>
      </c>
      <c r="I205" s="27">
        <f t="shared" si="49"/>
        <v>33.333333333333329</v>
      </c>
      <c r="J205" s="27">
        <f t="shared" si="50"/>
        <v>8.9743589743589745</v>
      </c>
      <c r="K205" s="27">
        <f t="shared" si="51"/>
        <v>0</v>
      </c>
      <c r="L205" s="27">
        <f t="shared" si="52"/>
        <v>57.692307692307708</v>
      </c>
      <c r="M205">
        <v>0</v>
      </c>
      <c r="N205">
        <v>0</v>
      </c>
      <c r="O205" s="11">
        <f t="shared" si="53"/>
        <v>0</v>
      </c>
      <c r="P205">
        <v>1.0999999999999999E-2</v>
      </c>
      <c r="Q205" s="25">
        <f t="shared" si="54"/>
        <v>1.0999999999999999E-2</v>
      </c>
      <c r="R205" s="27">
        <f t="shared" si="55"/>
        <v>0</v>
      </c>
      <c r="S205" s="27">
        <f t="shared" si="56"/>
        <v>0</v>
      </c>
      <c r="T205" s="27">
        <f t="shared" si="57"/>
        <v>0</v>
      </c>
      <c r="U205" s="27">
        <f t="shared" si="58"/>
        <v>4.7008547008547001</v>
      </c>
      <c r="V205" s="27">
        <f t="shared" si="59"/>
        <v>4.7008547008547001</v>
      </c>
      <c r="X205" s="19"/>
      <c r="Y205" s="19"/>
      <c r="AA205">
        <v>0.1</v>
      </c>
      <c r="AB205" s="11">
        <v>0</v>
      </c>
      <c r="AC205">
        <v>0</v>
      </c>
      <c r="AD205">
        <v>0.02</v>
      </c>
      <c r="AE205" s="27">
        <f t="shared" si="60"/>
        <v>42.735042735042732</v>
      </c>
      <c r="AF205" s="27">
        <f t="shared" si="61"/>
        <v>0</v>
      </c>
      <c r="AG205" s="27">
        <f t="shared" si="62"/>
        <v>0</v>
      </c>
      <c r="AH205" s="27">
        <f t="shared" si="63"/>
        <v>8.5470085470085468</v>
      </c>
    </row>
    <row r="206" spans="1:34" ht="14.5" x14ac:dyDescent="0.35">
      <c r="A206" s="33" t="s">
        <v>271</v>
      </c>
      <c r="B206" s="33" t="s">
        <v>1322</v>
      </c>
      <c r="C206" s="38" t="s">
        <v>53</v>
      </c>
      <c r="D206">
        <v>0.434</v>
      </c>
      <c r="E206">
        <v>0</v>
      </c>
      <c r="F206">
        <v>0</v>
      </c>
      <c r="G206">
        <v>0</v>
      </c>
      <c r="H206" s="25">
        <f t="shared" si="48"/>
        <v>0.434</v>
      </c>
      <c r="I206" s="27">
        <f t="shared" si="49"/>
        <v>0</v>
      </c>
      <c r="J206" s="27">
        <f t="shared" si="50"/>
        <v>0</v>
      </c>
      <c r="K206" s="27">
        <f t="shared" si="51"/>
        <v>0</v>
      </c>
      <c r="L206" s="27">
        <f t="shared" si="52"/>
        <v>100</v>
      </c>
      <c r="M206">
        <v>0</v>
      </c>
      <c r="N206">
        <v>0</v>
      </c>
      <c r="O206" s="11">
        <f t="shared" si="53"/>
        <v>0</v>
      </c>
      <c r="P206">
        <v>0.01</v>
      </c>
      <c r="Q206" s="25">
        <f t="shared" si="54"/>
        <v>0.01</v>
      </c>
      <c r="R206" s="27">
        <f t="shared" si="55"/>
        <v>0</v>
      </c>
      <c r="S206" s="27">
        <f t="shared" si="56"/>
        <v>0</v>
      </c>
      <c r="T206" s="27">
        <f t="shared" si="57"/>
        <v>0</v>
      </c>
      <c r="U206" s="27">
        <f t="shared" si="58"/>
        <v>2.3041474654377883</v>
      </c>
      <c r="V206" s="27">
        <f t="shared" si="59"/>
        <v>2.3041474654377883</v>
      </c>
      <c r="X206" s="19"/>
      <c r="Y206" s="19"/>
      <c r="AA206">
        <v>0</v>
      </c>
      <c r="AB206" s="11">
        <v>0</v>
      </c>
      <c r="AC206">
        <v>0</v>
      </c>
      <c r="AD206">
        <v>0</v>
      </c>
      <c r="AE206" s="27">
        <f t="shared" si="60"/>
        <v>0</v>
      </c>
      <c r="AF206" s="27">
        <f t="shared" si="61"/>
        <v>0</v>
      </c>
      <c r="AG206" s="27">
        <f t="shared" si="62"/>
        <v>0</v>
      </c>
      <c r="AH206" s="27">
        <f t="shared" si="63"/>
        <v>0</v>
      </c>
    </row>
    <row r="207" spans="1:34" ht="14.5" x14ac:dyDescent="0.35">
      <c r="A207" s="33" t="s">
        <v>272</v>
      </c>
      <c r="B207" s="33" t="s">
        <v>1323</v>
      </c>
      <c r="C207" s="38" t="s">
        <v>53</v>
      </c>
      <c r="D207">
        <v>2.2090000000000001</v>
      </c>
      <c r="E207">
        <v>0</v>
      </c>
      <c r="F207">
        <v>0</v>
      </c>
      <c r="G207">
        <v>0</v>
      </c>
      <c r="H207" s="25">
        <f t="shared" si="48"/>
        <v>2.2090000000000001</v>
      </c>
      <c r="I207" s="27">
        <f t="shared" si="49"/>
        <v>0</v>
      </c>
      <c r="J207" s="27">
        <f t="shared" si="50"/>
        <v>0</v>
      </c>
      <c r="K207" s="27">
        <f t="shared" si="51"/>
        <v>0</v>
      </c>
      <c r="L207" s="27">
        <f t="shared" si="52"/>
        <v>100</v>
      </c>
      <c r="M207">
        <v>1.2999999999999999E-2</v>
      </c>
      <c r="N207">
        <v>1.0999999999999999E-2</v>
      </c>
      <c r="O207" s="11">
        <f t="shared" si="53"/>
        <v>2.4E-2</v>
      </c>
      <c r="P207">
        <v>0.112</v>
      </c>
      <c r="Q207" s="25">
        <f t="shared" si="54"/>
        <v>0.13600000000000001</v>
      </c>
      <c r="R207" s="27">
        <f t="shared" si="55"/>
        <v>0.58850158442734268</v>
      </c>
      <c r="S207" s="27">
        <f t="shared" si="56"/>
        <v>0.49796287913082837</v>
      </c>
      <c r="T207" s="27">
        <f t="shared" si="57"/>
        <v>1.0864644635581711</v>
      </c>
      <c r="U207" s="27">
        <f t="shared" si="58"/>
        <v>5.0701674966047987</v>
      </c>
      <c r="V207" s="27">
        <f t="shared" si="59"/>
        <v>6.1566319601629695</v>
      </c>
      <c r="X207" s="19"/>
      <c r="Y207" s="19"/>
      <c r="AA207">
        <v>0</v>
      </c>
      <c r="AB207" s="11">
        <v>0</v>
      </c>
      <c r="AC207">
        <v>0</v>
      </c>
      <c r="AD207">
        <v>0</v>
      </c>
      <c r="AE207" s="27">
        <f t="shared" si="60"/>
        <v>0</v>
      </c>
      <c r="AF207" s="27">
        <f t="shared" si="61"/>
        <v>0</v>
      </c>
      <c r="AG207" s="27">
        <f t="shared" si="62"/>
        <v>0</v>
      </c>
      <c r="AH207" s="27">
        <f t="shared" si="63"/>
        <v>0</v>
      </c>
    </row>
    <row r="208" spans="1:34" ht="14.5" x14ac:dyDescent="0.35">
      <c r="A208" s="33" t="s">
        <v>273</v>
      </c>
      <c r="B208" s="33" t="s">
        <v>1324</v>
      </c>
      <c r="C208" s="38" t="s">
        <v>53</v>
      </c>
      <c r="D208">
        <v>0.27900000000000003</v>
      </c>
      <c r="E208">
        <v>0</v>
      </c>
      <c r="F208">
        <v>0</v>
      </c>
      <c r="G208">
        <v>0</v>
      </c>
      <c r="H208" s="25">
        <f t="shared" si="48"/>
        <v>0.27900000000000003</v>
      </c>
      <c r="I208" s="27">
        <f t="shared" si="49"/>
        <v>0</v>
      </c>
      <c r="J208" s="27">
        <f t="shared" si="50"/>
        <v>0</v>
      </c>
      <c r="K208" s="27">
        <f t="shared" si="51"/>
        <v>0</v>
      </c>
      <c r="L208" s="27">
        <f t="shared" si="52"/>
        <v>100</v>
      </c>
      <c r="M208">
        <v>0</v>
      </c>
      <c r="N208">
        <v>0</v>
      </c>
      <c r="O208" s="11">
        <f t="shared" si="53"/>
        <v>0</v>
      </c>
      <c r="P208">
        <v>0</v>
      </c>
      <c r="Q208" s="25">
        <f t="shared" si="54"/>
        <v>0</v>
      </c>
      <c r="R208" s="27">
        <f t="shared" si="55"/>
        <v>0</v>
      </c>
      <c r="S208" s="27">
        <f t="shared" si="56"/>
        <v>0</v>
      </c>
      <c r="T208" s="27">
        <f t="shared" si="57"/>
        <v>0</v>
      </c>
      <c r="U208" s="27">
        <f t="shared" si="58"/>
        <v>0</v>
      </c>
      <c r="V208" s="27">
        <f t="shared" si="59"/>
        <v>0</v>
      </c>
      <c r="X208" s="19"/>
      <c r="Y208" s="19"/>
      <c r="AA208">
        <v>0</v>
      </c>
      <c r="AB208" s="11">
        <v>0</v>
      </c>
      <c r="AC208">
        <v>0</v>
      </c>
      <c r="AD208">
        <v>0</v>
      </c>
      <c r="AE208" s="27">
        <f t="shared" si="60"/>
        <v>0</v>
      </c>
      <c r="AF208" s="27">
        <f t="shared" si="61"/>
        <v>0</v>
      </c>
      <c r="AG208" s="27">
        <f t="shared" si="62"/>
        <v>0</v>
      </c>
      <c r="AH208" s="27">
        <f t="shared" si="63"/>
        <v>0</v>
      </c>
    </row>
    <row r="209" spans="1:34" ht="14.5" x14ac:dyDescent="0.35">
      <c r="A209" s="33" t="s">
        <v>274</v>
      </c>
      <c r="B209" s="33" t="s">
        <v>1325</v>
      </c>
      <c r="C209" s="38" t="s">
        <v>53</v>
      </c>
      <c r="D209">
        <v>0.39</v>
      </c>
      <c r="E209">
        <v>0</v>
      </c>
      <c r="F209">
        <v>0</v>
      </c>
      <c r="G209">
        <v>0</v>
      </c>
      <c r="H209" s="25">
        <f t="shared" si="48"/>
        <v>0.39</v>
      </c>
      <c r="I209" s="27">
        <f t="shared" si="49"/>
        <v>0</v>
      </c>
      <c r="J209" s="27">
        <f t="shared" si="50"/>
        <v>0</v>
      </c>
      <c r="K209" s="27">
        <f t="shared" si="51"/>
        <v>0</v>
      </c>
      <c r="L209" s="27">
        <f t="shared" si="52"/>
        <v>100</v>
      </c>
      <c r="M209">
        <v>0</v>
      </c>
      <c r="N209">
        <v>0.01</v>
      </c>
      <c r="O209" s="11">
        <f t="shared" si="53"/>
        <v>0.01</v>
      </c>
      <c r="P209">
        <v>0.02</v>
      </c>
      <c r="Q209" s="25">
        <f t="shared" si="54"/>
        <v>0.03</v>
      </c>
      <c r="R209" s="27">
        <f t="shared" si="55"/>
        <v>0</v>
      </c>
      <c r="S209" s="27">
        <f t="shared" si="56"/>
        <v>2.5641025641025639</v>
      </c>
      <c r="T209" s="27">
        <f t="shared" si="57"/>
        <v>2.5641025641025639</v>
      </c>
      <c r="U209" s="27">
        <f t="shared" si="58"/>
        <v>5.1282051282051277</v>
      </c>
      <c r="V209" s="27">
        <f t="shared" si="59"/>
        <v>7.6923076923076916</v>
      </c>
      <c r="X209" s="19"/>
      <c r="Y209" s="19"/>
      <c r="AA209">
        <v>0</v>
      </c>
      <c r="AB209" s="11">
        <v>0</v>
      </c>
      <c r="AC209">
        <v>0</v>
      </c>
      <c r="AD209">
        <v>0</v>
      </c>
      <c r="AE209" s="27">
        <f t="shared" si="60"/>
        <v>0</v>
      </c>
      <c r="AF209" s="27">
        <f t="shared" si="61"/>
        <v>0</v>
      </c>
      <c r="AG209" s="27">
        <f t="shared" si="62"/>
        <v>0</v>
      </c>
      <c r="AH209" s="27">
        <f t="shared" si="63"/>
        <v>0</v>
      </c>
    </row>
    <row r="210" spans="1:34" ht="14.5" x14ac:dyDescent="0.35">
      <c r="A210" s="33" t="s">
        <v>275</v>
      </c>
      <c r="B210" s="33" t="s">
        <v>1326</v>
      </c>
      <c r="C210" s="38" t="s">
        <v>53</v>
      </c>
      <c r="D210">
        <v>9.0999999999999998E-2</v>
      </c>
      <c r="E210">
        <v>0</v>
      </c>
      <c r="F210">
        <v>0</v>
      </c>
      <c r="G210">
        <v>0</v>
      </c>
      <c r="H210" s="25">
        <f t="shared" si="48"/>
        <v>9.0999999999999998E-2</v>
      </c>
      <c r="I210" s="27">
        <f t="shared" si="49"/>
        <v>0</v>
      </c>
      <c r="J210" s="27">
        <f t="shared" si="50"/>
        <v>0</v>
      </c>
      <c r="K210" s="27">
        <f t="shared" si="51"/>
        <v>0</v>
      </c>
      <c r="L210" s="27">
        <f t="shared" si="52"/>
        <v>100</v>
      </c>
      <c r="M210">
        <v>0</v>
      </c>
      <c r="N210">
        <v>0</v>
      </c>
      <c r="O210" s="11">
        <f t="shared" si="53"/>
        <v>0</v>
      </c>
      <c r="P210">
        <v>5.2999999999999999E-2</v>
      </c>
      <c r="Q210" s="25">
        <f t="shared" si="54"/>
        <v>5.2999999999999999E-2</v>
      </c>
      <c r="R210" s="27">
        <f t="shared" si="55"/>
        <v>0</v>
      </c>
      <c r="S210" s="27">
        <f t="shared" si="56"/>
        <v>0</v>
      </c>
      <c r="T210" s="27">
        <f t="shared" si="57"/>
        <v>0</v>
      </c>
      <c r="U210" s="27">
        <f t="shared" si="58"/>
        <v>58.241758241758248</v>
      </c>
      <c r="V210" s="27">
        <f t="shared" si="59"/>
        <v>58.241758241758248</v>
      </c>
      <c r="X210" s="19"/>
      <c r="Y210" s="19"/>
      <c r="AA210">
        <v>0</v>
      </c>
      <c r="AB210" s="11">
        <v>0</v>
      </c>
      <c r="AC210">
        <v>0</v>
      </c>
      <c r="AD210">
        <v>0</v>
      </c>
      <c r="AE210" s="27">
        <f t="shared" si="60"/>
        <v>0</v>
      </c>
      <c r="AF210" s="27">
        <f t="shared" si="61"/>
        <v>0</v>
      </c>
      <c r="AG210" s="27">
        <f t="shared" si="62"/>
        <v>0</v>
      </c>
      <c r="AH210" s="27">
        <f t="shared" si="63"/>
        <v>0</v>
      </c>
    </row>
    <row r="211" spans="1:34" ht="14.5" x14ac:dyDescent="0.35">
      <c r="A211" s="33" t="s">
        <v>276</v>
      </c>
      <c r="B211" s="33" t="s">
        <v>1327</v>
      </c>
      <c r="C211" s="38" t="s">
        <v>53</v>
      </c>
      <c r="D211">
        <v>13.404999999999999</v>
      </c>
      <c r="E211">
        <v>0</v>
      </c>
      <c r="F211">
        <v>0</v>
      </c>
      <c r="G211">
        <v>0</v>
      </c>
      <c r="H211" s="25">
        <f t="shared" si="48"/>
        <v>13.404999999999999</v>
      </c>
      <c r="I211" s="27">
        <f t="shared" si="49"/>
        <v>0</v>
      </c>
      <c r="J211" s="27">
        <f t="shared" si="50"/>
        <v>0</v>
      </c>
      <c r="K211" s="27">
        <f t="shared" si="51"/>
        <v>0</v>
      </c>
      <c r="L211" s="27">
        <f t="shared" si="52"/>
        <v>100</v>
      </c>
      <c r="M211">
        <v>0.32900000000000001</v>
      </c>
      <c r="N211">
        <v>0.223</v>
      </c>
      <c r="O211" s="11">
        <f t="shared" si="53"/>
        <v>0.55200000000000005</v>
      </c>
      <c r="P211">
        <v>0.999</v>
      </c>
      <c r="Q211" s="25">
        <f t="shared" si="54"/>
        <v>1.5510000000000002</v>
      </c>
      <c r="R211" s="27">
        <f t="shared" si="55"/>
        <v>2.4543080939947783</v>
      </c>
      <c r="S211" s="27">
        <f t="shared" si="56"/>
        <v>1.6635583737411415</v>
      </c>
      <c r="T211" s="27">
        <f t="shared" si="57"/>
        <v>4.1178664677359205</v>
      </c>
      <c r="U211" s="27">
        <f t="shared" si="58"/>
        <v>7.4524431182394633</v>
      </c>
      <c r="V211" s="27">
        <f t="shared" si="59"/>
        <v>11.570309585975384</v>
      </c>
      <c r="X211" s="19"/>
      <c r="Y211" s="19"/>
      <c r="AA211">
        <v>0</v>
      </c>
      <c r="AB211" s="11">
        <v>0</v>
      </c>
      <c r="AC211">
        <v>0</v>
      </c>
      <c r="AD211">
        <v>0</v>
      </c>
      <c r="AE211" s="27">
        <f t="shared" si="60"/>
        <v>0</v>
      </c>
      <c r="AF211" s="27">
        <f t="shared" si="61"/>
        <v>0</v>
      </c>
      <c r="AG211" s="27">
        <f t="shared" si="62"/>
        <v>0</v>
      </c>
      <c r="AH211" s="27">
        <f t="shared" si="63"/>
        <v>0</v>
      </c>
    </row>
    <row r="212" spans="1:34" ht="14.5" x14ac:dyDescent="0.35">
      <c r="A212" s="33" t="s">
        <v>277</v>
      </c>
      <c r="B212" s="33" t="s">
        <v>1328</v>
      </c>
      <c r="C212" s="38" t="s">
        <v>53</v>
      </c>
      <c r="D212">
        <v>0.73</v>
      </c>
      <c r="E212">
        <v>0</v>
      </c>
      <c r="F212">
        <v>0</v>
      </c>
      <c r="G212">
        <v>0</v>
      </c>
      <c r="H212" s="25">
        <f t="shared" si="48"/>
        <v>0.73</v>
      </c>
      <c r="I212" s="27">
        <f t="shared" si="49"/>
        <v>0</v>
      </c>
      <c r="J212" s="27">
        <f t="shared" si="50"/>
        <v>0</v>
      </c>
      <c r="K212" s="27">
        <f t="shared" si="51"/>
        <v>0</v>
      </c>
      <c r="L212" s="27">
        <f t="shared" si="52"/>
        <v>100</v>
      </c>
      <c r="M212">
        <v>0</v>
      </c>
      <c r="N212">
        <v>0</v>
      </c>
      <c r="O212" s="11">
        <f t="shared" si="53"/>
        <v>0</v>
      </c>
      <c r="P212">
        <v>1.0999999999999999E-2</v>
      </c>
      <c r="Q212" s="25">
        <f t="shared" si="54"/>
        <v>1.0999999999999999E-2</v>
      </c>
      <c r="R212" s="27">
        <f t="shared" si="55"/>
        <v>0</v>
      </c>
      <c r="S212" s="27">
        <f t="shared" si="56"/>
        <v>0</v>
      </c>
      <c r="T212" s="27">
        <f t="shared" si="57"/>
        <v>0</v>
      </c>
      <c r="U212" s="27">
        <f t="shared" si="58"/>
        <v>1.506849315068493</v>
      </c>
      <c r="V212" s="27">
        <f t="shared" si="59"/>
        <v>1.506849315068493</v>
      </c>
      <c r="X212" s="19"/>
      <c r="Y212" s="19"/>
      <c r="AA212">
        <v>0</v>
      </c>
      <c r="AB212" s="11">
        <v>0</v>
      </c>
      <c r="AC212">
        <v>0</v>
      </c>
      <c r="AD212">
        <v>0</v>
      </c>
      <c r="AE212" s="27">
        <f t="shared" si="60"/>
        <v>0</v>
      </c>
      <c r="AF212" s="27">
        <f t="shared" si="61"/>
        <v>0</v>
      </c>
      <c r="AG212" s="27">
        <f t="shared" si="62"/>
        <v>0</v>
      </c>
      <c r="AH212" s="27">
        <f t="shared" si="63"/>
        <v>0</v>
      </c>
    </row>
    <row r="213" spans="1:34" ht="14.5" x14ac:dyDescent="0.35">
      <c r="A213" s="33" t="s">
        <v>278</v>
      </c>
      <c r="B213" s="33" t="s">
        <v>1218</v>
      </c>
      <c r="C213" s="38" t="s">
        <v>53</v>
      </c>
      <c r="D213">
        <v>4.0140000000000002</v>
      </c>
      <c r="E213">
        <v>0</v>
      </c>
      <c r="F213">
        <v>0</v>
      </c>
      <c r="G213">
        <v>0</v>
      </c>
      <c r="H213" s="25">
        <f t="shared" si="48"/>
        <v>4.0140000000000002</v>
      </c>
      <c r="I213" s="27">
        <f t="shared" si="49"/>
        <v>0</v>
      </c>
      <c r="J213" s="27">
        <f t="shared" si="50"/>
        <v>0</v>
      </c>
      <c r="K213" s="27">
        <f t="shared" si="51"/>
        <v>0</v>
      </c>
      <c r="L213" s="27">
        <f t="shared" si="52"/>
        <v>100</v>
      </c>
      <c r="M213">
        <v>5.7000000000000002E-2</v>
      </c>
      <c r="N213">
        <v>4.5999999999999999E-2</v>
      </c>
      <c r="O213" s="11">
        <f t="shared" si="53"/>
        <v>0.10300000000000001</v>
      </c>
      <c r="P213">
        <v>7.4999999999999997E-2</v>
      </c>
      <c r="Q213" s="25">
        <f t="shared" si="54"/>
        <v>0.17799999999999999</v>
      </c>
      <c r="R213" s="27">
        <f t="shared" si="55"/>
        <v>1.4200298953662183</v>
      </c>
      <c r="S213" s="27">
        <f t="shared" si="56"/>
        <v>1.1459890383657199</v>
      </c>
      <c r="T213" s="27">
        <f t="shared" si="57"/>
        <v>2.5660189337319386</v>
      </c>
      <c r="U213" s="27">
        <f t="shared" si="58"/>
        <v>1.8684603886397606</v>
      </c>
      <c r="V213" s="27">
        <f t="shared" si="59"/>
        <v>4.4344793223716987</v>
      </c>
      <c r="X213" s="19"/>
      <c r="Y213" s="19"/>
      <c r="AA213">
        <v>0</v>
      </c>
      <c r="AB213" s="11">
        <v>0</v>
      </c>
      <c r="AC213">
        <v>0</v>
      </c>
      <c r="AD213">
        <v>0</v>
      </c>
      <c r="AE213" s="27">
        <f t="shared" si="60"/>
        <v>0</v>
      </c>
      <c r="AF213" s="27">
        <f t="shared" si="61"/>
        <v>0</v>
      </c>
      <c r="AG213" s="27">
        <f t="shared" si="62"/>
        <v>0</v>
      </c>
      <c r="AH213" s="27">
        <f t="shared" si="63"/>
        <v>0</v>
      </c>
    </row>
    <row r="214" spans="1:34" ht="14.5" x14ac:dyDescent="0.35">
      <c r="A214" s="33" t="s">
        <v>279</v>
      </c>
      <c r="B214" s="33" t="s">
        <v>1218</v>
      </c>
      <c r="C214" s="38" t="s">
        <v>53</v>
      </c>
      <c r="D214">
        <v>1.089</v>
      </c>
      <c r="E214">
        <v>0</v>
      </c>
      <c r="F214">
        <v>0</v>
      </c>
      <c r="G214">
        <v>0</v>
      </c>
      <c r="H214" s="25">
        <f t="shared" si="48"/>
        <v>1.089</v>
      </c>
      <c r="I214" s="27">
        <f t="shared" si="49"/>
        <v>0</v>
      </c>
      <c r="J214" s="27">
        <f t="shared" si="50"/>
        <v>0</v>
      </c>
      <c r="K214" s="27">
        <f t="shared" si="51"/>
        <v>0</v>
      </c>
      <c r="L214" s="27">
        <f t="shared" si="52"/>
        <v>100</v>
      </c>
      <c r="M214">
        <v>0</v>
      </c>
      <c r="N214">
        <v>0</v>
      </c>
      <c r="O214" s="11">
        <f t="shared" si="53"/>
        <v>0</v>
      </c>
      <c r="P214">
        <v>0</v>
      </c>
      <c r="Q214" s="25">
        <f t="shared" si="54"/>
        <v>0</v>
      </c>
      <c r="R214" s="27">
        <f t="shared" si="55"/>
        <v>0</v>
      </c>
      <c r="S214" s="27">
        <f t="shared" si="56"/>
        <v>0</v>
      </c>
      <c r="T214" s="27">
        <f t="shared" si="57"/>
        <v>0</v>
      </c>
      <c r="U214" s="27">
        <f t="shared" si="58"/>
        <v>0</v>
      </c>
      <c r="V214" s="27">
        <f t="shared" si="59"/>
        <v>0</v>
      </c>
      <c r="X214" s="19"/>
      <c r="Y214" s="19"/>
      <c r="AA214">
        <v>0</v>
      </c>
      <c r="AB214" s="11">
        <v>0</v>
      </c>
      <c r="AC214">
        <v>0</v>
      </c>
      <c r="AD214">
        <v>0</v>
      </c>
      <c r="AE214" s="27">
        <f t="shared" si="60"/>
        <v>0</v>
      </c>
      <c r="AF214" s="27">
        <f t="shared" si="61"/>
        <v>0</v>
      </c>
      <c r="AG214" s="27">
        <f t="shared" si="62"/>
        <v>0</v>
      </c>
      <c r="AH214" s="27">
        <f t="shared" si="63"/>
        <v>0</v>
      </c>
    </row>
    <row r="215" spans="1:34" ht="14.5" x14ac:dyDescent="0.35">
      <c r="A215" s="33" t="s">
        <v>280</v>
      </c>
      <c r="B215" s="33" t="s">
        <v>1218</v>
      </c>
      <c r="C215" s="38" t="s">
        <v>53</v>
      </c>
      <c r="D215">
        <v>0.42799999999999999</v>
      </c>
      <c r="E215">
        <v>0</v>
      </c>
      <c r="F215">
        <v>0</v>
      </c>
      <c r="G215">
        <v>0</v>
      </c>
      <c r="H215" s="25">
        <f t="shared" si="48"/>
        <v>0.42799999999999999</v>
      </c>
      <c r="I215" s="27">
        <f t="shared" si="49"/>
        <v>0</v>
      </c>
      <c r="J215" s="27">
        <f t="shared" si="50"/>
        <v>0</v>
      </c>
      <c r="K215" s="27">
        <f t="shared" si="51"/>
        <v>0</v>
      </c>
      <c r="L215" s="27">
        <f t="shared" si="52"/>
        <v>100</v>
      </c>
      <c r="M215">
        <v>0</v>
      </c>
      <c r="N215">
        <v>0</v>
      </c>
      <c r="O215" s="11">
        <f t="shared" si="53"/>
        <v>0</v>
      </c>
      <c r="P215">
        <v>0</v>
      </c>
      <c r="Q215" s="25">
        <f t="shared" si="54"/>
        <v>0</v>
      </c>
      <c r="R215" s="27">
        <f t="shared" si="55"/>
        <v>0</v>
      </c>
      <c r="S215" s="27">
        <f t="shared" si="56"/>
        <v>0</v>
      </c>
      <c r="T215" s="27">
        <f t="shared" si="57"/>
        <v>0</v>
      </c>
      <c r="U215" s="27">
        <f t="shared" si="58"/>
        <v>0</v>
      </c>
      <c r="V215" s="27">
        <f t="shared" si="59"/>
        <v>0</v>
      </c>
      <c r="X215" s="19"/>
      <c r="Y215" s="19"/>
      <c r="AA215">
        <v>0</v>
      </c>
      <c r="AB215" s="11">
        <v>0</v>
      </c>
      <c r="AC215">
        <v>0</v>
      </c>
      <c r="AD215">
        <v>0</v>
      </c>
      <c r="AE215" s="27">
        <f t="shared" si="60"/>
        <v>0</v>
      </c>
      <c r="AF215" s="27">
        <f t="shared" si="61"/>
        <v>0</v>
      </c>
      <c r="AG215" s="27">
        <f t="shared" si="62"/>
        <v>0</v>
      </c>
      <c r="AH215" s="27">
        <f t="shared" si="63"/>
        <v>0</v>
      </c>
    </row>
    <row r="216" spans="1:34" ht="14.5" x14ac:dyDescent="0.35">
      <c r="A216" s="33" t="s">
        <v>281</v>
      </c>
      <c r="B216" s="33" t="s">
        <v>1329</v>
      </c>
      <c r="C216" s="38" t="s">
        <v>53</v>
      </c>
      <c r="D216">
        <v>0.51400000000000001</v>
      </c>
      <c r="E216">
        <v>0</v>
      </c>
      <c r="F216">
        <v>0</v>
      </c>
      <c r="G216">
        <v>0</v>
      </c>
      <c r="H216" s="25">
        <f t="shared" si="48"/>
        <v>0.51400000000000001</v>
      </c>
      <c r="I216" s="27">
        <f t="shared" si="49"/>
        <v>0</v>
      </c>
      <c r="J216" s="27">
        <f t="shared" si="50"/>
        <v>0</v>
      </c>
      <c r="K216" s="27">
        <f t="shared" si="51"/>
        <v>0</v>
      </c>
      <c r="L216" s="27">
        <f t="shared" si="52"/>
        <v>100</v>
      </c>
      <c r="M216">
        <v>0</v>
      </c>
      <c r="N216">
        <v>0</v>
      </c>
      <c r="O216" s="11">
        <f t="shared" si="53"/>
        <v>0</v>
      </c>
      <c r="P216">
        <v>2.3E-2</v>
      </c>
      <c r="Q216" s="25">
        <f t="shared" si="54"/>
        <v>2.3E-2</v>
      </c>
      <c r="R216" s="27">
        <f t="shared" si="55"/>
        <v>0</v>
      </c>
      <c r="S216" s="27">
        <f t="shared" si="56"/>
        <v>0</v>
      </c>
      <c r="T216" s="27">
        <f t="shared" si="57"/>
        <v>0</v>
      </c>
      <c r="U216" s="27">
        <f t="shared" si="58"/>
        <v>4.4747081712062258</v>
      </c>
      <c r="V216" s="27">
        <f t="shared" si="59"/>
        <v>4.4747081712062258</v>
      </c>
      <c r="X216" s="19"/>
      <c r="Y216" s="19"/>
      <c r="AA216">
        <v>0</v>
      </c>
      <c r="AB216" s="11">
        <v>0</v>
      </c>
      <c r="AC216">
        <v>0</v>
      </c>
      <c r="AD216">
        <v>0</v>
      </c>
      <c r="AE216" s="27">
        <f t="shared" si="60"/>
        <v>0</v>
      </c>
      <c r="AF216" s="27">
        <f t="shared" si="61"/>
        <v>0</v>
      </c>
      <c r="AG216" s="27">
        <f t="shared" si="62"/>
        <v>0</v>
      </c>
      <c r="AH216" s="27">
        <f t="shared" si="63"/>
        <v>0</v>
      </c>
    </row>
    <row r="217" spans="1:34" ht="14.5" x14ac:dyDescent="0.35">
      <c r="A217" s="33" t="s">
        <v>282</v>
      </c>
      <c r="B217" s="33" t="s">
        <v>1330</v>
      </c>
      <c r="C217" s="38" t="s">
        <v>53</v>
      </c>
      <c r="D217">
        <v>3.407</v>
      </c>
      <c r="E217">
        <v>0</v>
      </c>
      <c r="F217">
        <v>0</v>
      </c>
      <c r="G217">
        <v>0</v>
      </c>
      <c r="H217" s="25">
        <f t="shared" si="48"/>
        <v>3.407</v>
      </c>
      <c r="I217" s="27">
        <f t="shared" si="49"/>
        <v>0</v>
      </c>
      <c r="J217" s="27">
        <f t="shared" si="50"/>
        <v>0</v>
      </c>
      <c r="K217" s="27">
        <f t="shared" si="51"/>
        <v>0</v>
      </c>
      <c r="L217" s="27">
        <f t="shared" si="52"/>
        <v>100</v>
      </c>
      <c r="M217">
        <v>0</v>
      </c>
      <c r="N217">
        <v>0</v>
      </c>
      <c r="O217" s="11">
        <f t="shared" si="53"/>
        <v>0</v>
      </c>
      <c r="P217">
        <v>2.1999999999999999E-2</v>
      </c>
      <c r="Q217" s="25">
        <f t="shared" si="54"/>
        <v>2.1999999999999999E-2</v>
      </c>
      <c r="R217" s="27">
        <f t="shared" si="55"/>
        <v>0</v>
      </c>
      <c r="S217" s="27">
        <f t="shared" si="56"/>
        <v>0</v>
      </c>
      <c r="T217" s="27">
        <f t="shared" si="57"/>
        <v>0</v>
      </c>
      <c r="U217" s="27">
        <f t="shared" si="58"/>
        <v>0.64572938068682117</v>
      </c>
      <c r="V217" s="27">
        <f t="shared" si="59"/>
        <v>0.64572938068682117</v>
      </c>
      <c r="X217" s="19"/>
      <c r="Y217" s="19"/>
      <c r="AA217">
        <v>0</v>
      </c>
      <c r="AB217" s="11">
        <v>0</v>
      </c>
      <c r="AC217">
        <v>0</v>
      </c>
      <c r="AD217">
        <v>0</v>
      </c>
      <c r="AE217" s="27">
        <f t="shared" si="60"/>
        <v>0</v>
      </c>
      <c r="AF217" s="27">
        <f t="shared" si="61"/>
        <v>0</v>
      </c>
      <c r="AG217" s="27">
        <f t="shared" si="62"/>
        <v>0</v>
      </c>
      <c r="AH217" s="27">
        <f t="shared" si="63"/>
        <v>0</v>
      </c>
    </row>
    <row r="218" spans="1:34" ht="14.5" x14ac:dyDescent="0.35">
      <c r="A218" s="33" t="s">
        <v>283</v>
      </c>
      <c r="B218" s="33" t="s">
        <v>1331</v>
      </c>
      <c r="C218" s="38" t="s">
        <v>53</v>
      </c>
      <c r="D218">
        <v>0.63700000000000001</v>
      </c>
      <c r="E218">
        <v>3.5000000000000003E-2</v>
      </c>
      <c r="F218">
        <v>0</v>
      </c>
      <c r="G218">
        <v>0</v>
      </c>
      <c r="H218" s="25">
        <f t="shared" si="48"/>
        <v>0.60199999999999998</v>
      </c>
      <c r="I218" s="27">
        <f t="shared" si="49"/>
        <v>5.4945054945054954</v>
      </c>
      <c r="J218" s="27">
        <f t="shared" si="50"/>
        <v>0</v>
      </c>
      <c r="K218" s="27">
        <f t="shared" si="51"/>
        <v>0</v>
      </c>
      <c r="L218" s="27">
        <f t="shared" si="52"/>
        <v>94.505494505494497</v>
      </c>
      <c r="M218">
        <v>0</v>
      </c>
      <c r="N218">
        <v>0</v>
      </c>
      <c r="O218" s="11">
        <f t="shared" si="53"/>
        <v>0</v>
      </c>
      <c r="P218">
        <v>3.5000000000000003E-2</v>
      </c>
      <c r="Q218" s="25">
        <f t="shared" si="54"/>
        <v>3.5000000000000003E-2</v>
      </c>
      <c r="R218" s="27">
        <f t="shared" si="55"/>
        <v>0</v>
      </c>
      <c r="S218" s="27">
        <f t="shared" si="56"/>
        <v>0</v>
      </c>
      <c r="T218" s="27">
        <f t="shared" si="57"/>
        <v>0</v>
      </c>
      <c r="U218" s="27">
        <f t="shared" si="58"/>
        <v>5.4945054945054954</v>
      </c>
      <c r="V218" s="27">
        <f t="shared" si="59"/>
        <v>5.4945054945054954</v>
      </c>
      <c r="X218" s="19"/>
      <c r="Y218" s="19"/>
      <c r="AA218">
        <v>0</v>
      </c>
      <c r="AB218" s="11">
        <v>0</v>
      </c>
      <c r="AC218">
        <v>0</v>
      </c>
      <c r="AD218">
        <v>0</v>
      </c>
      <c r="AE218" s="27">
        <f t="shared" si="60"/>
        <v>0</v>
      </c>
      <c r="AF218" s="27">
        <f t="shared" si="61"/>
        <v>0</v>
      </c>
      <c r="AG218" s="27">
        <f t="shared" si="62"/>
        <v>0</v>
      </c>
      <c r="AH218" s="27">
        <f t="shared" si="63"/>
        <v>0</v>
      </c>
    </row>
    <row r="219" spans="1:34" ht="14.5" x14ac:dyDescent="0.35">
      <c r="A219" s="33" t="s">
        <v>284</v>
      </c>
      <c r="B219" s="33" t="s">
        <v>1332</v>
      </c>
      <c r="C219" s="38" t="s">
        <v>53</v>
      </c>
      <c r="D219">
        <v>8.6029999999999998</v>
      </c>
      <c r="E219">
        <v>0</v>
      </c>
      <c r="F219">
        <v>0</v>
      </c>
      <c r="G219">
        <v>0</v>
      </c>
      <c r="H219" s="25">
        <f t="shared" si="48"/>
        <v>8.6029999999999998</v>
      </c>
      <c r="I219" s="27">
        <f t="shared" si="49"/>
        <v>0</v>
      </c>
      <c r="J219" s="27">
        <f t="shared" si="50"/>
        <v>0</v>
      </c>
      <c r="K219" s="27">
        <f t="shared" si="51"/>
        <v>0</v>
      </c>
      <c r="L219" s="27">
        <f t="shared" si="52"/>
        <v>100</v>
      </c>
      <c r="M219">
        <v>4.1000000000000002E-2</v>
      </c>
      <c r="N219">
        <v>0.115</v>
      </c>
      <c r="O219" s="11">
        <f t="shared" si="53"/>
        <v>0.156</v>
      </c>
      <c r="P219">
        <v>0.20200000000000001</v>
      </c>
      <c r="Q219" s="25">
        <f t="shared" si="54"/>
        <v>0.35799999999999998</v>
      </c>
      <c r="R219" s="27">
        <f t="shared" si="55"/>
        <v>0.47657793792862957</v>
      </c>
      <c r="S219" s="27">
        <f t="shared" si="56"/>
        <v>1.3367429966290831</v>
      </c>
      <c r="T219" s="27">
        <f t="shared" si="57"/>
        <v>1.8133209345577124</v>
      </c>
      <c r="U219" s="27">
        <f t="shared" si="58"/>
        <v>2.3480181332093459</v>
      </c>
      <c r="V219" s="27">
        <f t="shared" si="59"/>
        <v>4.1613390677670576</v>
      </c>
      <c r="X219" s="19"/>
      <c r="Y219" s="19"/>
      <c r="AA219">
        <v>0</v>
      </c>
      <c r="AB219" s="11">
        <v>0</v>
      </c>
      <c r="AC219">
        <v>0</v>
      </c>
      <c r="AD219">
        <v>0</v>
      </c>
      <c r="AE219" s="27">
        <f t="shared" si="60"/>
        <v>0</v>
      </c>
      <c r="AF219" s="27">
        <f t="shared" si="61"/>
        <v>0</v>
      </c>
      <c r="AG219" s="27">
        <f t="shared" si="62"/>
        <v>0</v>
      </c>
      <c r="AH219" s="27">
        <f t="shared" si="63"/>
        <v>0</v>
      </c>
    </row>
    <row r="220" spans="1:34" ht="14.5" x14ac:dyDescent="0.35">
      <c r="A220" s="33" t="s">
        <v>285</v>
      </c>
      <c r="B220" s="33" t="s">
        <v>1333</v>
      </c>
      <c r="C220" s="38" t="s">
        <v>53</v>
      </c>
      <c r="D220">
        <v>1.179</v>
      </c>
      <c r="E220">
        <v>2.4E-2</v>
      </c>
      <c r="F220">
        <v>7.1999999999999995E-2</v>
      </c>
      <c r="G220">
        <v>0.94699999999999995</v>
      </c>
      <c r="H220" s="25">
        <f t="shared" si="48"/>
        <v>0.13600000000000001</v>
      </c>
      <c r="I220" s="27">
        <f t="shared" si="49"/>
        <v>2.0356234096692112</v>
      </c>
      <c r="J220" s="27">
        <f t="shared" si="50"/>
        <v>6.1068702290076331</v>
      </c>
      <c r="K220" s="27">
        <f t="shared" si="51"/>
        <v>80.322307039864285</v>
      </c>
      <c r="L220" s="27">
        <f t="shared" si="52"/>
        <v>11.535199321458864</v>
      </c>
      <c r="M220">
        <v>0</v>
      </c>
      <c r="N220">
        <v>0</v>
      </c>
      <c r="O220" s="11">
        <f t="shared" si="53"/>
        <v>0</v>
      </c>
      <c r="P220">
        <v>1.4999999999999999E-2</v>
      </c>
      <c r="Q220" s="25">
        <f t="shared" si="54"/>
        <v>1.4999999999999999E-2</v>
      </c>
      <c r="R220" s="27">
        <f t="shared" si="55"/>
        <v>0</v>
      </c>
      <c r="S220" s="27">
        <f t="shared" si="56"/>
        <v>0</v>
      </c>
      <c r="T220" s="27">
        <f t="shared" si="57"/>
        <v>0</v>
      </c>
      <c r="U220" s="27">
        <f t="shared" si="58"/>
        <v>1.2722646310432568</v>
      </c>
      <c r="V220" s="27">
        <f t="shared" si="59"/>
        <v>1.2722646310432568</v>
      </c>
      <c r="X220" s="19"/>
      <c r="Y220" s="19"/>
      <c r="AA220">
        <v>0.183</v>
      </c>
      <c r="AB220" s="11">
        <v>0.36499999999999999</v>
      </c>
      <c r="AC220">
        <v>0.496</v>
      </c>
      <c r="AD220">
        <v>0.25700000000000001</v>
      </c>
      <c r="AE220" s="27">
        <f t="shared" si="60"/>
        <v>15.521628498727736</v>
      </c>
      <c r="AF220" s="27">
        <f t="shared" si="61"/>
        <v>30.95843935538592</v>
      </c>
      <c r="AG220" s="27">
        <f t="shared" si="62"/>
        <v>42.069550466497027</v>
      </c>
      <c r="AH220" s="27">
        <f t="shared" si="63"/>
        <v>21.79813401187447</v>
      </c>
    </row>
    <row r="221" spans="1:34" ht="14.5" x14ac:dyDescent="0.35">
      <c r="A221" s="33" t="s">
        <v>286</v>
      </c>
      <c r="B221" s="33" t="s">
        <v>1334</v>
      </c>
      <c r="C221" s="38" t="s">
        <v>53</v>
      </c>
      <c r="D221">
        <v>8.7999999999999995E-2</v>
      </c>
      <c r="E221">
        <v>0</v>
      </c>
      <c r="F221">
        <v>0</v>
      </c>
      <c r="G221">
        <v>0</v>
      </c>
      <c r="H221" s="25">
        <f t="shared" si="48"/>
        <v>8.7999999999999995E-2</v>
      </c>
      <c r="I221" s="27">
        <f t="shared" si="49"/>
        <v>0</v>
      </c>
      <c r="J221" s="27">
        <f t="shared" si="50"/>
        <v>0</v>
      </c>
      <c r="K221" s="27">
        <f t="shared" si="51"/>
        <v>0</v>
      </c>
      <c r="L221" s="27">
        <f t="shared" si="52"/>
        <v>100</v>
      </c>
      <c r="M221">
        <v>0</v>
      </c>
      <c r="N221">
        <v>0</v>
      </c>
      <c r="O221" s="11">
        <f t="shared" si="53"/>
        <v>0</v>
      </c>
      <c r="P221">
        <v>0</v>
      </c>
      <c r="Q221" s="25">
        <f t="shared" si="54"/>
        <v>0</v>
      </c>
      <c r="R221" s="27">
        <f t="shared" si="55"/>
        <v>0</v>
      </c>
      <c r="S221" s="27">
        <f t="shared" si="56"/>
        <v>0</v>
      </c>
      <c r="T221" s="27">
        <f t="shared" si="57"/>
        <v>0</v>
      </c>
      <c r="U221" s="27">
        <f t="shared" si="58"/>
        <v>0</v>
      </c>
      <c r="V221" s="27">
        <f t="shared" si="59"/>
        <v>0</v>
      </c>
      <c r="X221" s="19"/>
      <c r="Y221" s="19"/>
      <c r="AA221">
        <v>0</v>
      </c>
      <c r="AB221" s="11">
        <v>0</v>
      </c>
      <c r="AC221">
        <v>0</v>
      </c>
      <c r="AD221">
        <v>0</v>
      </c>
      <c r="AE221" s="27">
        <f t="shared" si="60"/>
        <v>0</v>
      </c>
      <c r="AF221" s="27">
        <f t="shared" si="61"/>
        <v>0</v>
      </c>
      <c r="AG221" s="27">
        <f t="shared" si="62"/>
        <v>0</v>
      </c>
      <c r="AH221" s="27">
        <f t="shared" si="63"/>
        <v>0</v>
      </c>
    </row>
    <row r="222" spans="1:34" ht="14.5" x14ac:dyDescent="0.35">
      <c r="A222" s="33" t="s">
        <v>287</v>
      </c>
      <c r="B222" s="33" t="s">
        <v>1335</v>
      </c>
      <c r="C222" s="38" t="s">
        <v>53</v>
      </c>
      <c r="D222">
        <v>0.04</v>
      </c>
      <c r="E222">
        <v>0</v>
      </c>
      <c r="F222">
        <v>0</v>
      </c>
      <c r="G222">
        <v>0</v>
      </c>
      <c r="H222" s="25">
        <f t="shared" si="48"/>
        <v>0.04</v>
      </c>
      <c r="I222" s="27">
        <f t="shared" si="49"/>
        <v>0</v>
      </c>
      <c r="J222" s="27">
        <f t="shared" si="50"/>
        <v>0</v>
      </c>
      <c r="K222" s="27">
        <f t="shared" si="51"/>
        <v>0</v>
      </c>
      <c r="L222" s="27">
        <f t="shared" si="52"/>
        <v>100</v>
      </c>
      <c r="M222">
        <v>0</v>
      </c>
      <c r="N222">
        <v>0</v>
      </c>
      <c r="O222" s="11">
        <f t="shared" si="53"/>
        <v>0</v>
      </c>
      <c r="P222">
        <v>0</v>
      </c>
      <c r="Q222" s="25">
        <f t="shared" si="54"/>
        <v>0</v>
      </c>
      <c r="R222" s="27">
        <f t="shared" si="55"/>
        <v>0</v>
      </c>
      <c r="S222" s="27">
        <f t="shared" si="56"/>
        <v>0</v>
      </c>
      <c r="T222" s="27">
        <f t="shared" si="57"/>
        <v>0</v>
      </c>
      <c r="U222" s="27">
        <f t="shared" si="58"/>
        <v>0</v>
      </c>
      <c r="V222" s="27">
        <f t="shared" si="59"/>
        <v>0</v>
      </c>
      <c r="X222" s="19"/>
      <c r="Y222" s="19"/>
      <c r="AA222">
        <v>0</v>
      </c>
      <c r="AB222" s="11">
        <v>0</v>
      </c>
      <c r="AC222">
        <v>0</v>
      </c>
      <c r="AD222">
        <v>0</v>
      </c>
      <c r="AE222" s="27">
        <f t="shared" si="60"/>
        <v>0</v>
      </c>
      <c r="AF222" s="27">
        <f t="shared" si="61"/>
        <v>0</v>
      </c>
      <c r="AG222" s="27">
        <f t="shared" si="62"/>
        <v>0</v>
      </c>
      <c r="AH222" s="27">
        <f t="shared" si="63"/>
        <v>0</v>
      </c>
    </row>
    <row r="223" spans="1:34" ht="14.5" x14ac:dyDescent="0.35">
      <c r="A223" s="33" t="s">
        <v>288</v>
      </c>
      <c r="B223" s="33" t="s">
        <v>1336</v>
      </c>
      <c r="C223" s="38" t="s">
        <v>53</v>
      </c>
      <c r="D223">
        <v>0.123</v>
      </c>
      <c r="E223">
        <v>0</v>
      </c>
      <c r="F223">
        <v>0</v>
      </c>
      <c r="G223">
        <v>0</v>
      </c>
      <c r="H223" s="25">
        <f t="shared" si="48"/>
        <v>0.123</v>
      </c>
      <c r="I223" s="27">
        <f t="shared" si="49"/>
        <v>0</v>
      </c>
      <c r="J223" s="27">
        <f t="shared" si="50"/>
        <v>0</v>
      </c>
      <c r="K223" s="27">
        <f t="shared" si="51"/>
        <v>0</v>
      </c>
      <c r="L223" s="27">
        <f t="shared" si="52"/>
        <v>100</v>
      </c>
      <c r="M223">
        <v>8.8999999999999996E-2</v>
      </c>
      <c r="N223">
        <v>3.0000000000000001E-3</v>
      </c>
      <c r="O223" s="11">
        <f t="shared" si="53"/>
        <v>9.1999999999999998E-2</v>
      </c>
      <c r="P223">
        <v>2.4E-2</v>
      </c>
      <c r="Q223" s="25">
        <f t="shared" si="54"/>
        <v>0.11599999999999999</v>
      </c>
      <c r="R223" s="27">
        <f t="shared" si="55"/>
        <v>72.35772357723576</v>
      </c>
      <c r="S223" s="27">
        <f t="shared" si="56"/>
        <v>2.4390243902439024</v>
      </c>
      <c r="T223" s="27">
        <f t="shared" si="57"/>
        <v>74.796747967479675</v>
      </c>
      <c r="U223" s="27">
        <f t="shared" si="58"/>
        <v>19.512195121951219</v>
      </c>
      <c r="V223" s="27">
        <f t="shared" si="59"/>
        <v>94.308943089430883</v>
      </c>
      <c r="X223" s="19"/>
      <c r="Y223" s="19"/>
      <c r="AA223">
        <v>0</v>
      </c>
      <c r="AB223" s="11">
        <v>0</v>
      </c>
      <c r="AC223">
        <v>0</v>
      </c>
      <c r="AD223">
        <v>0</v>
      </c>
      <c r="AE223" s="27">
        <f t="shared" si="60"/>
        <v>0</v>
      </c>
      <c r="AF223" s="27">
        <f t="shared" si="61"/>
        <v>0</v>
      </c>
      <c r="AG223" s="27">
        <f t="shared" si="62"/>
        <v>0</v>
      </c>
      <c r="AH223" s="27">
        <f t="shared" si="63"/>
        <v>0</v>
      </c>
    </row>
    <row r="224" spans="1:34" ht="14.5" x14ac:dyDescent="0.35">
      <c r="A224" s="33" t="s">
        <v>289</v>
      </c>
      <c r="B224" s="33" t="s">
        <v>1337</v>
      </c>
      <c r="C224" s="38" t="s">
        <v>53</v>
      </c>
      <c r="D224">
        <v>1.7000000000000001E-2</v>
      </c>
      <c r="E224">
        <v>0</v>
      </c>
      <c r="F224">
        <v>0</v>
      </c>
      <c r="G224">
        <v>0</v>
      </c>
      <c r="H224" s="25">
        <f t="shared" si="48"/>
        <v>1.7000000000000001E-2</v>
      </c>
      <c r="I224" s="27">
        <f t="shared" si="49"/>
        <v>0</v>
      </c>
      <c r="J224" s="27">
        <f t="shared" si="50"/>
        <v>0</v>
      </c>
      <c r="K224" s="27">
        <f t="shared" si="51"/>
        <v>0</v>
      </c>
      <c r="L224" s="27">
        <f t="shared" si="52"/>
        <v>100</v>
      </c>
      <c r="M224">
        <v>0</v>
      </c>
      <c r="N224">
        <v>2E-3</v>
      </c>
      <c r="O224" s="11">
        <f t="shared" si="53"/>
        <v>2E-3</v>
      </c>
      <c r="P224">
        <v>7.0000000000000001E-3</v>
      </c>
      <c r="Q224" s="25">
        <f t="shared" si="54"/>
        <v>9.0000000000000011E-3</v>
      </c>
      <c r="R224" s="27">
        <f t="shared" si="55"/>
        <v>0</v>
      </c>
      <c r="S224" s="27">
        <f t="shared" si="56"/>
        <v>11.76470588235294</v>
      </c>
      <c r="T224" s="27">
        <f t="shared" si="57"/>
        <v>11.76470588235294</v>
      </c>
      <c r="U224" s="27">
        <f t="shared" si="58"/>
        <v>41.17647058823529</v>
      </c>
      <c r="V224" s="27">
        <f t="shared" si="59"/>
        <v>52.941176470588239</v>
      </c>
      <c r="X224" s="19"/>
      <c r="Y224" s="19"/>
      <c r="AA224">
        <v>0</v>
      </c>
      <c r="AB224" s="11">
        <v>0</v>
      </c>
      <c r="AC224">
        <v>0</v>
      </c>
      <c r="AD224">
        <v>0</v>
      </c>
      <c r="AE224" s="27">
        <f t="shared" si="60"/>
        <v>0</v>
      </c>
      <c r="AF224" s="27">
        <f t="shared" si="61"/>
        <v>0</v>
      </c>
      <c r="AG224" s="27">
        <f t="shared" si="62"/>
        <v>0</v>
      </c>
      <c r="AH224" s="27">
        <f t="shared" si="63"/>
        <v>0</v>
      </c>
    </row>
    <row r="225" spans="1:34" ht="14.5" x14ac:dyDescent="0.35">
      <c r="A225" s="33" t="s">
        <v>290</v>
      </c>
      <c r="B225" s="33" t="s">
        <v>1338</v>
      </c>
      <c r="C225" s="38" t="s">
        <v>53</v>
      </c>
      <c r="D225">
        <v>0.33900000000000002</v>
      </c>
      <c r="E225">
        <v>0</v>
      </c>
      <c r="F225">
        <v>0</v>
      </c>
      <c r="G225">
        <v>0</v>
      </c>
      <c r="H225" s="25">
        <f t="shared" si="48"/>
        <v>0.33900000000000002</v>
      </c>
      <c r="I225" s="27">
        <f t="shared" si="49"/>
        <v>0</v>
      </c>
      <c r="J225" s="27">
        <f t="shared" si="50"/>
        <v>0</v>
      </c>
      <c r="K225" s="27">
        <f t="shared" si="51"/>
        <v>0</v>
      </c>
      <c r="L225" s="27">
        <f t="shared" si="52"/>
        <v>100</v>
      </c>
      <c r="M225">
        <v>0</v>
      </c>
      <c r="N225">
        <v>4.1000000000000002E-2</v>
      </c>
      <c r="O225" s="11">
        <f t="shared" si="53"/>
        <v>4.1000000000000002E-2</v>
      </c>
      <c r="P225">
        <v>6.5000000000000002E-2</v>
      </c>
      <c r="Q225" s="25">
        <f t="shared" si="54"/>
        <v>0.10600000000000001</v>
      </c>
      <c r="R225" s="27">
        <f t="shared" si="55"/>
        <v>0</v>
      </c>
      <c r="S225" s="27">
        <f t="shared" si="56"/>
        <v>12.094395280235988</v>
      </c>
      <c r="T225" s="27">
        <f t="shared" si="57"/>
        <v>12.094395280235988</v>
      </c>
      <c r="U225" s="27">
        <f t="shared" si="58"/>
        <v>19.174041297935101</v>
      </c>
      <c r="V225" s="27">
        <f t="shared" si="59"/>
        <v>31.268436578171094</v>
      </c>
      <c r="X225" s="19"/>
      <c r="Y225" s="19"/>
      <c r="AA225">
        <v>0</v>
      </c>
      <c r="AB225" s="11">
        <v>0</v>
      </c>
      <c r="AC225">
        <v>0</v>
      </c>
      <c r="AD225">
        <v>0</v>
      </c>
      <c r="AE225" s="27">
        <f t="shared" si="60"/>
        <v>0</v>
      </c>
      <c r="AF225" s="27">
        <f t="shared" si="61"/>
        <v>0</v>
      </c>
      <c r="AG225" s="27">
        <f t="shared" si="62"/>
        <v>0</v>
      </c>
      <c r="AH225" s="27">
        <f t="shared" si="63"/>
        <v>0</v>
      </c>
    </row>
    <row r="226" spans="1:34" ht="14.5" x14ac:dyDescent="0.35">
      <c r="A226" s="33" t="s">
        <v>291</v>
      </c>
      <c r="B226" s="33" t="s">
        <v>1339</v>
      </c>
      <c r="C226" s="38" t="s">
        <v>53</v>
      </c>
      <c r="D226">
        <v>4.7E-2</v>
      </c>
      <c r="E226">
        <v>0</v>
      </c>
      <c r="F226">
        <v>0</v>
      </c>
      <c r="G226">
        <v>0</v>
      </c>
      <c r="H226" s="25">
        <f t="shared" si="48"/>
        <v>4.7E-2</v>
      </c>
      <c r="I226" s="27">
        <f t="shared" si="49"/>
        <v>0</v>
      </c>
      <c r="J226" s="27">
        <f t="shared" si="50"/>
        <v>0</v>
      </c>
      <c r="K226" s="27">
        <f t="shared" si="51"/>
        <v>0</v>
      </c>
      <c r="L226" s="27">
        <f t="shared" si="52"/>
        <v>100</v>
      </c>
      <c r="M226">
        <v>0</v>
      </c>
      <c r="N226">
        <v>0</v>
      </c>
      <c r="O226" s="11">
        <f t="shared" si="53"/>
        <v>0</v>
      </c>
      <c r="P226">
        <v>0</v>
      </c>
      <c r="Q226" s="25">
        <f t="shared" si="54"/>
        <v>0</v>
      </c>
      <c r="R226" s="27">
        <f t="shared" si="55"/>
        <v>0</v>
      </c>
      <c r="S226" s="27">
        <f t="shared" si="56"/>
        <v>0</v>
      </c>
      <c r="T226" s="27">
        <f t="shared" si="57"/>
        <v>0</v>
      </c>
      <c r="U226" s="27">
        <f t="shared" si="58"/>
        <v>0</v>
      </c>
      <c r="V226" s="27">
        <f t="shared" si="59"/>
        <v>0</v>
      </c>
      <c r="X226" s="19"/>
      <c r="Y226" s="19"/>
      <c r="AA226">
        <v>0</v>
      </c>
      <c r="AB226" s="11">
        <v>0</v>
      </c>
      <c r="AC226">
        <v>0</v>
      </c>
      <c r="AD226">
        <v>0</v>
      </c>
      <c r="AE226" s="27">
        <f t="shared" si="60"/>
        <v>0</v>
      </c>
      <c r="AF226" s="27">
        <f t="shared" si="61"/>
        <v>0</v>
      </c>
      <c r="AG226" s="27">
        <f t="shared" si="62"/>
        <v>0</v>
      </c>
      <c r="AH226" s="27">
        <f t="shared" si="63"/>
        <v>0</v>
      </c>
    </row>
    <row r="227" spans="1:34" ht="14.5" x14ac:dyDescent="0.35">
      <c r="A227" s="33" t="s">
        <v>292</v>
      </c>
      <c r="B227" s="33" t="s">
        <v>1340</v>
      </c>
      <c r="C227" s="38" t="s">
        <v>53</v>
      </c>
      <c r="D227">
        <v>1.85</v>
      </c>
      <c r="E227">
        <v>0</v>
      </c>
      <c r="F227">
        <v>0</v>
      </c>
      <c r="G227">
        <v>0.67200000000000004</v>
      </c>
      <c r="H227" s="25">
        <f t="shared" si="48"/>
        <v>1.1779999999999999</v>
      </c>
      <c r="I227" s="27">
        <f t="shared" si="49"/>
        <v>0</v>
      </c>
      <c r="J227" s="27">
        <f t="shared" si="50"/>
        <v>0</v>
      </c>
      <c r="K227" s="27">
        <f t="shared" si="51"/>
        <v>36.324324324324323</v>
      </c>
      <c r="L227" s="27">
        <f t="shared" si="52"/>
        <v>63.67567567567567</v>
      </c>
      <c r="M227">
        <v>1.7000000000000001E-2</v>
      </c>
      <c r="N227">
        <v>1.7999999999999999E-2</v>
      </c>
      <c r="O227" s="11">
        <f t="shared" si="53"/>
        <v>3.5000000000000003E-2</v>
      </c>
      <c r="P227">
        <v>4.7E-2</v>
      </c>
      <c r="Q227" s="25">
        <f t="shared" si="54"/>
        <v>8.2000000000000003E-2</v>
      </c>
      <c r="R227" s="27">
        <f t="shared" si="55"/>
        <v>0.91891891891891886</v>
      </c>
      <c r="S227" s="27">
        <f t="shared" si="56"/>
        <v>0.97297297297297292</v>
      </c>
      <c r="T227" s="27">
        <f t="shared" si="57"/>
        <v>1.8918918918918921</v>
      </c>
      <c r="U227" s="27">
        <f t="shared" si="58"/>
        <v>2.5405405405405403</v>
      </c>
      <c r="V227" s="27">
        <f t="shared" si="59"/>
        <v>4.4324324324324325</v>
      </c>
      <c r="X227" s="19"/>
      <c r="Y227" s="19"/>
      <c r="AA227">
        <v>0</v>
      </c>
      <c r="AB227" s="11">
        <v>0</v>
      </c>
      <c r="AC227">
        <v>0.67200000000000004</v>
      </c>
      <c r="AD227">
        <v>0</v>
      </c>
      <c r="AE227" s="27">
        <f t="shared" si="60"/>
        <v>0</v>
      </c>
      <c r="AF227" s="27">
        <f t="shared" si="61"/>
        <v>0</v>
      </c>
      <c r="AG227" s="27">
        <f t="shared" si="62"/>
        <v>36.324324324324323</v>
      </c>
      <c r="AH227" s="27">
        <f t="shared" si="63"/>
        <v>0</v>
      </c>
    </row>
    <row r="228" spans="1:34" ht="14.5" x14ac:dyDescent="0.35">
      <c r="A228" s="33" t="s">
        <v>293</v>
      </c>
      <c r="B228" s="33" t="s">
        <v>1341</v>
      </c>
      <c r="C228" s="38" t="s">
        <v>53</v>
      </c>
      <c r="D228">
        <v>0.38100000000000001</v>
      </c>
      <c r="E228">
        <v>0</v>
      </c>
      <c r="F228">
        <v>0</v>
      </c>
      <c r="G228">
        <v>0</v>
      </c>
      <c r="H228" s="25">
        <f t="shared" si="48"/>
        <v>0.38100000000000001</v>
      </c>
      <c r="I228" s="27">
        <f t="shared" si="49"/>
        <v>0</v>
      </c>
      <c r="J228" s="27">
        <f t="shared" si="50"/>
        <v>0</v>
      </c>
      <c r="K228" s="27">
        <f t="shared" si="51"/>
        <v>0</v>
      </c>
      <c r="L228" s="27">
        <f t="shared" si="52"/>
        <v>100</v>
      </c>
      <c r="M228">
        <v>0</v>
      </c>
      <c r="N228">
        <v>0</v>
      </c>
      <c r="O228" s="11">
        <f t="shared" si="53"/>
        <v>0</v>
      </c>
      <c r="P228">
        <v>1E-3</v>
      </c>
      <c r="Q228" s="25">
        <f t="shared" si="54"/>
        <v>1E-3</v>
      </c>
      <c r="R228" s="27">
        <f t="shared" si="55"/>
        <v>0</v>
      </c>
      <c r="S228" s="27">
        <f t="shared" si="56"/>
        <v>0</v>
      </c>
      <c r="T228" s="27">
        <f t="shared" si="57"/>
        <v>0</v>
      </c>
      <c r="U228" s="27">
        <f t="shared" si="58"/>
        <v>0.26246719160104987</v>
      </c>
      <c r="V228" s="27">
        <f t="shared" si="59"/>
        <v>0.26246719160104987</v>
      </c>
      <c r="X228" s="19"/>
      <c r="Y228" s="19"/>
      <c r="AA228">
        <v>0</v>
      </c>
      <c r="AB228" s="11">
        <v>0</v>
      </c>
      <c r="AC228">
        <v>0</v>
      </c>
      <c r="AD228">
        <v>0</v>
      </c>
      <c r="AE228" s="27">
        <f t="shared" si="60"/>
        <v>0</v>
      </c>
      <c r="AF228" s="27">
        <f t="shared" si="61"/>
        <v>0</v>
      </c>
      <c r="AG228" s="27">
        <f t="shared" si="62"/>
        <v>0</v>
      </c>
      <c r="AH228" s="27">
        <f t="shared" si="63"/>
        <v>0</v>
      </c>
    </row>
    <row r="229" spans="1:34" ht="14.5" x14ac:dyDescent="0.35">
      <c r="A229" s="33" t="s">
        <v>294</v>
      </c>
      <c r="B229" s="33" t="s">
        <v>1342</v>
      </c>
      <c r="C229" s="38" t="s">
        <v>53</v>
      </c>
      <c r="D229">
        <v>0.23499999999999999</v>
      </c>
      <c r="E229">
        <v>0</v>
      </c>
      <c r="F229">
        <v>0</v>
      </c>
      <c r="G229">
        <v>0</v>
      </c>
      <c r="H229" s="25">
        <f t="shared" si="48"/>
        <v>0.23499999999999999</v>
      </c>
      <c r="I229" s="27">
        <f t="shared" si="49"/>
        <v>0</v>
      </c>
      <c r="J229" s="27">
        <f t="shared" si="50"/>
        <v>0</v>
      </c>
      <c r="K229" s="27">
        <f t="shared" si="51"/>
        <v>0</v>
      </c>
      <c r="L229" s="27">
        <f t="shared" si="52"/>
        <v>100</v>
      </c>
      <c r="M229">
        <v>0</v>
      </c>
      <c r="N229">
        <v>1.7999999999999999E-2</v>
      </c>
      <c r="O229" s="11">
        <f t="shared" si="53"/>
        <v>1.7999999999999999E-2</v>
      </c>
      <c r="P229">
        <v>0.05</v>
      </c>
      <c r="Q229" s="25">
        <f t="shared" si="54"/>
        <v>6.8000000000000005E-2</v>
      </c>
      <c r="R229" s="27">
        <f t="shared" si="55"/>
        <v>0</v>
      </c>
      <c r="S229" s="27">
        <f t="shared" si="56"/>
        <v>7.6595744680851059</v>
      </c>
      <c r="T229" s="27">
        <f t="shared" si="57"/>
        <v>7.6595744680851059</v>
      </c>
      <c r="U229" s="27">
        <f t="shared" si="58"/>
        <v>21.276595744680854</v>
      </c>
      <c r="V229" s="27">
        <f t="shared" si="59"/>
        <v>28.936170212765962</v>
      </c>
      <c r="X229" s="19"/>
      <c r="Y229" s="19"/>
      <c r="AA229">
        <v>0</v>
      </c>
      <c r="AB229" s="11">
        <v>0</v>
      </c>
      <c r="AC229">
        <v>0</v>
      </c>
      <c r="AD229">
        <v>0</v>
      </c>
      <c r="AE229" s="27">
        <f t="shared" si="60"/>
        <v>0</v>
      </c>
      <c r="AF229" s="27">
        <f t="shared" si="61"/>
        <v>0</v>
      </c>
      <c r="AG229" s="27">
        <f t="shared" si="62"/>
        <v>0</v>
      </c>
      <c r="AH229" s="27">
        <f t="shared" si="63"/>
        <v>0</v>
      </c>
    </row>
    <row r="230" spans="1:34" ht="14.5" x14ac:dyDescent="0.35">
      <c r="A230" s="33" t="s">
        <v>295</v>
      </c>
      <c r="B230" s="33" t="s">
        <v>1343</v>
      </c>
      <c r="C230" s="38" t="s">
        <v>53</v>
      </c>
      <c r="D230">
        <v>0.105</v>
      </c>
      <c r="E230">
        <v>0.02</v>
      </c>
      <c r="F230">
        <v>8.3000000000000004E-2</v>
      </c>
      <c r="G230">
        <v>2E-3</v>
      </c>
      <c r="H230" s="25">
        <f t="shared" si="48"/>
        <v>-1.214306433183765E-17</v>
      </c>
      <c r="I230" s="27">
        <f t="shared" si="49"/>
        <v>19.047619047619051</v>
      </c>
      <c r="J230" s="27">
        <f t="shared" si="50"/>
        <v>79.047619047619051</v>
      </c>
      <c r="K230" s="27">
        <f t="shared" si="51"/>
        <v>1.9047619047619049</v>
      </c>
      <c r="L230" s="27">
        <f t="shared" si="52"/>
        <v>-1.1564823173178714E-14</v>
      </c>
      <c r="M230">
        <v>6.0999999999999999E-2</v>
      </c>
      <c r="N230">
        <v>8.9999999999999993E-3</v>
      </c>
      <c r="O230" s="11">
        <f t="shared" si="53"/>
        <v>6.9999999999999993E-2</v>
      </c>
      <c r="P230">
        <v>3.5000000000000003E-2</v>
      </c>
      <c r="Q230" s="25">
        <f>O230+P230</f>
        <v>0.105</v>
      </c>
      <c r="R230" s="27">
        <f t="shared" si="55"/>
        <v>58.095238095238102</v>
      </c>
      <c r="S230" s="27">
        <f t="shared" si="56"/>
        <v>8.5714285714285712</v>
      </c>
      <c r="T230" s="27">
        <f t="shared" si="57"/>
        <v>66.666666666666657</v>
      </c>
      <c r="U230" s="27">
        <f t="shared" si="58"/>
        <v>33.333333333333336</v>
      </c>
      <c r="V230" s="27">
        <f t="shared" si="59"/>
        <v>100</v>
      </c>
      <c r="X230" s="19"/>
      <c r="Y230" s="19"/>
      <c r="AA230">
        <v>0.10299999999999999</v>
      </c>
      <c r="AB230" s="11">
        <v>2E-3</v>
      </c>
      <c r="AC230">
        <v>0</v>
      </c>
      <c r="AD230">
        <v>0</v>
      </c>
      <c r="AE230" s="27">
        <f t="shared" si="60"/>
        <v>98.095238095238088</v>
      </c>
      <c r="AF230" s="27">
        <f t="shared" si="61"/>
        <v>1.9047619047619049</v>
      </c>
      <c r="AG230" s="27">
        <f t="shared" si="62"/>
        <v>0</v>
      </c>
      <c r="AH230" s="27">
        <f t="shared" si="63"/>
        <v>0</v>
      </c>
    </row>
    <row r="231" spans="1:34" ht="14.5" x14ac:dyDescent="0.35">
      <c r="A231" s="33" t="s">
        <v>296</v>
      </c>
      <c r="B231" s="33" t="s">
        <v>1344</v>
      </c>
      <c r="C231" s="38" t="s">
        <v>53</v>
      </c>
      <c r="D231">
        <v>0.72899999999999998</v>
      </c>
      <c r="E231">
        <v>7.0000000000000001E-3</v>
      </c>
      <c r="F231">
        <v>0</v>
      </c>
      <c r="G231">
        <v>0.153</v>
      </c>
      <c r="H231" s="25">
        <f t="shared" si="48"/>
        <v>0.56899999999999995</v>
      </c>
      <c r="I231" s="27">
        <f t="shared" si="49"/>
        <v>0.96021947873799729</v>
      </c>
      <c r="J231" s="27">
        <f t="shared" si="50"/>
        <v>0</v>
      </c>
      <c r="K231" s="27">
        <f t="shared" si="51"/>
        <v>20.987654320987652</v>
      </c>
      <c r="L231" s="27">
        <f t="shared" si="52"/>
        <v>78.052126200274344</v>
      </c>
      <c r="M231">
        <v>0.187</v>
      </c>
      <c r="N231">
        <v>0.05</v>
      </c>
      <c r="O231" s="11">
        <f t="shared" si="53"/>
        <v>0.23699999999999999</v>
      </c>
      <c r="P231">
        <v>0.23799999999999999</v>
      </c>
      <c r="Q231" s="25">
        <f t="shared" si="54"/>
        <v>0.47499999999999998</v>
      </c>
      <c r="R231" s="27">
        <f t="shared" si="55"/>
        <v>25.651577503429358</v>
      </c>
      <c r="S231" s="27">
        <f t="shared" si="56"/>
        <v>6.8587105624142666</v>
      </c>
      <c r="T231" s="27">
        <f t="shared" si="57"/>
        <v>32.510288065843625</v>
      </c>
      <c r="U231" s="27">
        <f t="shared" si="58"/>
        <v>32.647462277091904</v>
      </c>
      <c r="V231" s="27">
        <f t="shared" si="59"/>
        <v>65.157750342935529</v>
      </c>
      <c r="X231" s="19"/>
      <c r="Y231" s="19"/>
      <c r="AA231">
        <v>7.0000000000000001E-3</v>
      </c>
      <c r="AB231" s="11">
        <v>0.153</v>
      </c>
      <c r="AC231">
        <v>0</v>
      </c>
      <c r="AD231">
        <v>0</v>
      </c>
      <c r="AE231" s="27">
        <f t="shared" si="60"/>
        <v>0.96021947873799729</v>
      </c>
      <c r="AF231" s="27">
        <f t="shared" si="61"/>
        <v>20.987654320987652</v>
      </c>
      <c r="AG231" s="27">
        <f t="shared" si="62"/>
        <v>0</v>
      </c>
      <c r="AH231" s="27">
        <f t="shared" si="63"/>
        <v>0</v>
      </c>
    </row>
    <row r="232" spans="1:34" ht="14.5" x14ac:dyDescent="0.35">
      <c r="A232" s="33" t="s">
        <v>297</v>
      </c>
      <c r="B232" s="33" t="s">
        <v>1345</v>
      </c>
      <c r="C232" s="38" t="s">
        <v>53</v>
      </c>
      <c r="D232">
        <v>2.0529999999999999</v>
      </c>
      <c r="E232">
        <v>5.0999999999999997E-2</v>
      </c>
      <c r="F232">
        <v>3.0000000000000001E-3</v>
      </c>
      <c r="G232">
        <v>6.9000000000000006E-2</v>
      </c>
      <c r="H232" s="25">
        <f t="shared" si="48"/>
        <v>1.93</v>
      </c>
      <c r="I232" s="27">
        <f t="shared" si="49"/>
        <v>2.4841695080370192</v>
      </c>
      <c r="J232" s="27">
        <f t="shared" si="50"/>
        <v>0.14612761811982466</v>
      </c>
      <c r="K232" s="27">
        <f t="shared" si="51"/>
        <v>3.360935216755967</v>
      </c>
      <c r="L232" s="27">
        <f t="shared" si="52"/>
        <v>94.008767657087191</v>
      </c>
      <c r="M232">
        <v>0</v>
      </c>
      <c r="N232">
        <v>0</v>
      </c>
      <c r="O232" s="11">
        <f t="shared" si="53"/>
        <v>0</v>
      </c>
      <c r="P232">
        <v>9.4E-2</v>
      </c>
      <c r="Q232" s="25">
        <f t="shared" si="54"/>
        <v>9.4E-2</v>
      </c>
      <c r="R232" s="27">
        <f t="shared" si="55"/>
        <v>0</v>
      </c>
      <c r="S232" s="27">
        <f t="shared" si="56"/>
        <v>0</v>
      </c>
      <c r="T232" s="27">
        <f t="shared" si="57"/>
        <v>0</v>
      </c>
      <c r="U232" s="27">
        <f t="shared" si="58"/>
        <v>4.5786653677545059</v>
      </c>
      <c r="V232" s="27">
        <f t="shared" si="59"/>
        <v>4.5786653677545059</v>
      </c>
      <c r="X232" s="19"/>
      <c r="Y232" s="19"/>
      <c r="AA232">
        <v>5.3999999999999999E-2</v>
      </c>
      <c r="AB232" s="11">
        <v>6.9000000000000006E-2</v>
      </c>
      <c r="AC232">
        <v>0</v>
      </c>
      <c r="AD232">
        <v>0</v>
      </c>
      <c r="AE232" s="27">
        <f t="shared" si="60"/>
        <v>2.6302971261568437</v>
      </c>
      <c r="AF232" s="27">
        <f t="shared" si="61"/>
        <v>3.360935216755967</v>
      </c>
      <c r="AG232" s="27">
        <f t="shared" si="62"/>
        <v>0</v>
      </c>
      <c r="AH232" s="27">
        <f t="shared" si="63"/>
        <v>0</v>
      </c>
    </row>
    <row r="233" spans="1:34" ht="14.5" x14ac:dyDescent="0.35">
      <c r="A233" s="33" t="s">
        <v>298</v>
      </c>
      <c r="B233" s="33" t="s">
        <v>1346</v>
      </c>
      <c r="C233" s="38" t="s">
        <v>53</v>
      </c>
      <c r="D233">
        <v>8.4000000000000005E-2</v>
      </c>
      <c r="E233">
        <v>0</v>
      </c>
      <c r="F233">
        <v>0</v>
      </c>
      <c r="G233">
        <v>0</v>
      </c>
      <c r="H233" s="25">
        <f t="shared" si="48"/>
        <v>8.4000000000000005E-2</v>
      </c>
      <c r="I233" s="27">
        <f t="shared" si="49"/>
        <v>0</v>
      </c>
      <c r="J233" s="27">
        <f t="shared" si="50"/>
        <v>0</v>
      </c>
      <c r="K233" s="27">
        <f t="shared" si="51"/>
        <v>0</v>
      </c>
      <c r="L233" s="27">
        <f t="shared" si="52"/>
        <v>100</v>
      </c>
      <c r="M233">
        <v>0</v>
      </c>
      <c r="N233">
        <v>0</v>
      </c>
      <c r="O233" s="11">
        <f t="shared" si="53"/>
        <v>0</v>
      </c>
      <c r="P233">
        <v>0</v>
      </c>
      <c r="Q233" s="25">
        <f t="shared" si="54"/>
        <v>0</v>
      </c>
      <c r="R233" s="27">
        <f t="shared" si="55"/>
        <v>0</v>
      </c>
      <c r="S233" s="27">
        <f t="shared" si="56"/>
        <v>0</v>
      </c>
      <c r="T233" s="27">
        <f t="shared" si="57"/>
        <v>0</v>
      </c>
      <c r="U233" s="27">
        <f t="shared" si="58"/>
        <v>0</v>
      </c>
      <c r="V233" s="27">
        <f t="shared" si="59"/>
        <v>0</v>
      </c>
      <c r="X233" s="19"/>
      <c r="Y233" s="19"/>
      <c r="AA233">
        <v>0</v>
      </c>
      <c r="AB233" s="11">
        <v>0</v>
      </c>
      <c r="AC233">
        <v>0</v>
      </c>
      <c r="AD233">
        <v>0</v>
      </c>
      <c r="AE233" s="27">
        <f t="shared" si="60"/>
        <v>0</v>
      </c>
      <c r="AF233" s="27">
        <f t="shared" si="61"/>
        <v>0</v>
      </c>
      <c r="AG233" s="27">
        <f t="shared" si="62"/>
        <v>0</v>
      </c>
      <c r="AH233" s="27">
        <f t="shared" si="63"/>
        <v>0</v>
      </c>
    </row>
    <row r="234" spans="1:34" ht="14.5" x14ac:dyDescent="0.35">
      <c r="A234" s="33" t="s">
        <v>299</v>
      </c>
      <c r="B234" s="33" t="s">
        <v>1347</v>
      </c>
      <c r="C234" s="38" t="s">
        <v>53</v>
      </c>
      <c r="D234">
        <v>4.2999999999999997E-2</v>
      </c>
      <c r="E234">
        <v>0</v>
      </c>
      <c r="F234">
        <v>0</v>
      </c>
      <c r="G234">
        <v>0</v>
      </c>
      <c r="H234" s="25">
        <f t="shared" si="48"/>
        <v>4.2999999999999997E-2</v>
      </c>
      <c r="I234" s="27">
        <f t="shared" si="49"/>
        <v>0</v>
      </c>
      <c r="J234" s="27">
        <f t="shared" si="50"/>
        <v>0</v>
      </c>
      <c r="K234" s="27">
        <f t="shared" si="51"/>
        <v>0</v>
      </c>
      <c r="L234" s="27">
        <f t="shared" si="52"/>
        <v>100</v>
      </c>
      <c r="M234">
        <v>0</v>
      </c>
      <c r="N234">
        <v>0</v>
      </c>
      <c r="O234" s="11">
        <f t="shared" si="53"/>
        <v>0</v>
      </c>
      <c r="P234">
        <v>0</v>
      </c>
      <c r="Q234" s="25">
        <f t="shared" si="54"/>
        <v>0</v>
      </c>
      <c r="R234" s="27">
        <f t="shared" si="55"/>
        <v>0</v>
      </c>
      <c r="S234" s="27">
        <f t="shared" si="56"/>
        <v>0</v>
      </c>
      <c r="T234" s="27">
        <f t="shared" si="57"/>
        <v>0</v>
      </c>
      <c r="U234" s="27">
        <f t="shared" si="58"/>
        <v>0</v>
      </c>
      <c r="V234" s="27">
        <f t="shared" si="59"/>
        <v>0</v>
      </c>
      <c r="X234" s="19"/>
      <c r="Y234" s="19"/>
      <c r="AA234">
        <v>0</v>
      </c>
      <c r="AB234" s="11">
        <v>0</v>
      </c>
      <c r="AC234">
        <v>0</v>
      </c>
      <c r="AD234">
        <v>0</v>
      </c>
      <c r="AE234" s="27">
        <f t="shared" si="60"/>
        <v>0</v>
      </c>
      <c r="AF234" s="27">
        <f t="shared" si="61"/>
        <v>0</v>
      </c>
      <c r="AG234" s="27">
        <f t="shared" si="62"/>
        <v>0</v>
      </c>
      <c r="AH234" s="27">
        <f t="shared" si="63"/>
        <v>0</v>
      </c>
    </row>
    <row r="235" spans="1:34" ht="14.5" x14ac:dyDescent="0.35">
      <c r="A235" s="33" t="s">
        <v>300</v>
      </c>
      <c r="B235" s="33" t="s">
        <v>1348</v>
      </c>
      <c r="C235" s="38" t="s">
        <v>53</v>
      </c>
      <c r="D235">
        <v>8.0000000000000002E-3</v>
      </c>
      <c r="E235">
        <v>0</v>
      </c>
      <c r="F235">
        <v>0</v>
      </c>
      <c r="G235">
        <v>1E-3</v>
      </c>
      <c r="H235" s="25">
        <f t="shared" si="48"/>
        <v>7.0000000000000001E-3</v>
      </c>
      <c r="I235" s="27">
        <f t="shared" si="49"/>
        <v>0</v>
      </c>
      <c r="J235" s="27">
        <f t="shared" si="50"/>
        <v>0</v>
      </c>
      <c r="K235" s="27">
        <f t="shared" si="51"/>
        <v>12.5</v>
      </c>
      <c r="L235" s="27">
        <f t="shared" si="52"/>
        <v>87.5</v>
      </c>
      <c r="M235">
        <v>0</v>
      </c>
      <c r="N235">
        <v>0</v>
      </c>
      <c r="O235" s="11">
        <f t="shared" si="53"/>
        <v>0</v>
      </c>
      <c r="P235">
        <v>0</v>
      </c>
      <c r="Q235" s="25">
        <f t="shared" si="54"/>
        <v>0</v>
      </c>
      <c r="R235" s="27">
        <f t="shared" si="55"/>
        <v>0</v>
      </c>
      <c r="S235" s="27">
        <f t="shared" si="56"/>
        <v>0</v>
      </c>
      <c r="T235" s="27">
        <f t="shared" si="57"/>
        <v>0</v>
      </c>
      <c r="U235" s="27">
        <f t="shared" si="58"/>
        <v>0</v>
      </c>
      <c r="V235" s="27">
        <f t="shared" si="59"/>
        <v>0</v>
      </c>
      <c r="X235" s="19"/>
      <c r="Y235" s="19"/>
      <c r="AA235">
        <v>0</v>
      </c>
      <c r="AB235" s="11">
        <v>1E-3</v>
      </c>
      <c r="AC235">
        <v>0</v>
      </c>
      <c r="AD235">
        <v>0</v>
      </c>
      <c r="AE235" s="27">
        <f t="shared" si="60"/>
        <v>0</v>
      </c>
      <c r="AF235" s="27">
        <f t="shared" si="61"/>
        <v>12.5</v>
      </c>
      <c r="AG235" s="27">
        <f t="shared" si="62"/>
        <v>0</v>
      </c>
      <c r="AH235" s="27">
        <f t="shared" si="63"/>
        <v>0</v>
      </c>
    </row>
    <row r="236" spans="1:34" ht="14.5" x14ac:dyDescent="0.35">
      <c r="A236" s="33" t="s">
        <v>301</v>
      </c>
      <c r="B236" s="33" t="s">
        <v>1349</v>
      </c>
      <c r="C236" s="38" t="s">
        <v>53</v>
      </c>
      <c r="D236">
        <v>0.154</v>
      </c>
      <c r="E236">
        <v>0</v>
      </c>
      <c r="F236">
        <v>0</v>
      </c>
      <c r="G236">
        <v>0</v>
      </c>
      <c r="H236" s="25">
        <f t="shared" si="48"/>
        <v>0.154</v>
      </c>
      <c r="I236" s="27">
        <f t="shared" si="49"/>
        <v>0</v>
      </c>
      <c r="J236" s="27">
        <f t="shared" si="50"/>
        <v>0</v>
      </c>
      <c r="K236" s="27">
        <f t="shared" si="51"/>
        <v>0</v>
      </c>
      <c r="L236" s="27">
        <f t="shared" si="52"/>
        <v>100</v>
      </c>
      <c r="M236">
        <v>0</v>
      </c>
      <c r="N236">
        <v>0</v>
      </c>
      <c r="O236" s="11">
        <f t="shared" si="53"/>
        <v>0</v>
      </c>
      <c r="P236">
        <v>2E-3</v>
      </c>
      <c r="Q236" s="25">
        <f t="shared" si="54"/>
        <v>2E-3</v>
      </c>
      <c r="R236" s="27">
        <f t="shared" si="55"/>
        <v>0</v>
      </c>
      <c r="S236" s="27">
        <f t="shared" si="56"/>
        <v>0</v>
      </c>
      <c r="T236" s="27">
        <f t="shared" si="57"/>
        <v>0</v>
      </c>
      <c r="U236" s="27">
        <f t="shared" si="58"/>
        <v>1.2987012987012987</v>
      </c>
      <c r="V236" s="27">
        <f t="shared" si="59"/>
        <v>1.2987012987012987</v>
      </c>
      <c r="X236" s="19"/>
      <c r="Y236" s="19"/>
      <c r="AA236">
        <v>0</v>
      </c>
      <c r="AB236" s="11">
        <v>0</v>
      </c>
      <c r="AC236">
        <v>0</v>
      </c>
      <c r="AD236">
        <v>0</v>
      </c>
      <c r="AE236" s="27">
        <f t="shared" si="60"/>
        <v>0</v>
      </c>
      <c r="AF236" s="27">
        <f t="shared" si="61"/>
        <v>0</v>
      </c>
      <c r="AG236" s="27">
        <f t="shared" si="62"/>
        <v>0</v>
      </c>
      <c r="AH236" s="27">
        <f t="shared" si="63"/>
        <v>0</v>
      </c>
    </row>
    <row r="237" spans="1:34" ht="14.5" x14ac:dyDescent="0.35">
      <c r="A237" s="33" t="s">
        <v>302</v>
      </c>
      <c r="B237" s="33" t="s">
        <v>1350</v>
      </c>
      <c r="C237" s="38" t="s">
        <v>53</v>
      </c>
      <c r="D237">
        <v>0.25700000000000001</v>
      </c>
      <c r="E237">
        <v>0</v>
      </c>
      <c r="F237">
        <v>0</v>
      </c>
      <c r="G237">
        <v>0.16500000000000001</v>
      </c>
      <c r="H237" s="25">
        <f t="shared" si="48"/>
        <v>9.1999999999999998E-2</v>
      </c>
      <c r="I237" s="27">
        <f t="shared" si="49"/>
        <v>0</v>
      </c>
      <c r="J237" s="27">
        <f t="shared" si="50"/>
        <v>0</v>
      </c>
      <c r="K237" s="27">
        <f t="shared" si="51"/>
        <v>64.202334630350194</v>
      </c>
      <c r="L237" s="27">
        <f t="shared" si="52"/>
        <v>35.797665369649806</v>
      </c>
      <c r="M237">
        <v>0</v>
      </c>
      <c r="N237">
        <v>1.4E-2</v>
      </c>
      <c r="O237" s="11">
        <f t="shared" si="53"/>
        <v>1.4E-2</v>
      </c>
      <c r="P237">
        <v>0.115</v>
      </c>
      <c r="Q237" s="25">
        <f t="shared" si="54"/>
        <v>0.129</v>
      </c>
      <c r="R237" s="27">
        <f t="shared" si="55"/>
        <v>0</v>
      </c>
      <c r="S237" s="27">
        <f t="shared" si="56"/>
        <v>5.4474708171206228</v>
      </c>
      <c r="T237" s="27">
        <f t="shared" si="57"/>
        <v>5.4474708171206228</v>
      </c>
      <c r="U237" s="27">
        <f t="shared" si="58"/>
        <v>44.747081712062261</v>
      </c>
      <c r="V237" s="27">
        <f t="shared" si="59"/>
        <v>50.194552529182879</v>
      </c>
      <c r="X237" s="19"/>
      <c r="Y237" s="19"/>
      <c r="AA237">
        <v>0</v>
      </c>
      <c r="AB237" s="11">
        <v>0.16500000000000001</v>
      </c>
      <c r="AC237">
        <v>0</v>
      </c>
      <c r="AD237">
        <v>0</v>
      </c>
      <c r="AE237" s="27">
        <f t="shared" si="60"/>
        <v>0</v>
      </c>
      <c r="AF237" s="27">
        <f t="shared" si="61"/>
        <v>64.202334630350194</v>
      </c>
      <c r="AG237" s="27">
        <f t="shared" si="62"/>
        <v>0</v>
      </c>
      <c r="AH237" s="27">
        <f t="shared" si="63"/>
        <v>0</v>
      </c>
    </row>
    <row r="238" spans="1:34" ht="14.5" x14ac:dyDescent="0.35">
      <c r="A238" s="33" t="s">
        <v>303</v>
      </c>
      <c r="B238" s="33" t="s">
        <v>1351</v>
      </c>
      <c r="C238" s="38" t="s">
        <v>53</v>
      </c>
      <c r="D238">
        <v>0.115</v>
      </c>
      <c r="E238">
        <v>1.7500000000000002E-2</v>
      </c>
      <c r="F238">
        <v>5.5500000000000001E-2</v>
      </c>
      <c r="G238">
        <v>4.2000000000000003E-2</v>
      </c>
      <c r="H238" s="25">
        <f t="shared" si="48"/>
        <v>0</v>
      </c>
      <c r="I238" s="27">
        <f t="shared" si="49"/>
        <v>15.217391304347828</v>
      </c>
      <c r="J238" s="27">
        <f t="shared" si="50"/>
        <v>48.260869565217391</v>
      </c>
      <c r="K238" s="27">
        <f t="shared" si="51"/>
        <v>36.521739130434781</v>
      </c>
      <c r="L238" s="27">
        <f t="shared" si="52"/>
        <v>0</v>
      </c>
      <c r="M238">
        <v>4.9000000000000002E-2</v>
      </c>
      <c r="N238">
        <v>0.03</v>
      </c>
      <c r="O238" s="11">
        <f t="shared" si="53"/>
        <v>7.9000000000000001E-2</v>
      </c>
      <c r="P238">
        <v>3.5000000000000003E-2</v>
      </c>
      <c r="Q238" s="25">
        <f t="shared" si="54"/>
        <v>0.114</v>
      </c>
      <c r="R238" s="27">
        <f t="shared" si="55"/>
        <v>42.608695652173914</v>
      </c>
      <c r="S238" s="27">
        <f t="shared" si="56"/>
        <v>26.086956521739129</v>
      </c>
      <c r="T238" s="27">
        <f t="shared" si="57"/>
        <v>68.695652173913047</v>
      </c>
      <c r="U238" s="27">
        <f t="shared" si="58"/>
        <v>30.434782608695656</v>
      </c>
      <c r="V238" s="27">
        <f t="shared" si="59"/>
        <v>99.130434782608688</v>
      </c>
      <c r="X238" s="19"/>
      <c r="Y238" s="19"/>
      <c r="AA238">
        <v>7.2999999999999995E-2</v>
      </c>
      <c r="AB238" s="11">
        <v>4.2999999999999997E-2</v>
      </c>
      <c r="AC238">
        <v>0</v>
      </c>
      <c r="AD238">
        <v>0</v>
      </c>
      <c r="AE238" s="27">
        <f t="shared" si="60"/>
        <v>63.478260869565204</v>
      </c>
      <c r="AF238" s="27">
        <f t="shared" si="61"/>
        <v>37.391304347826079</v>
      </c>
      <c r="AG238" s="27">
        <f t="shared" si="62"/>
        <v>0</v>
      </c>
      <c r="AH238" s="27">
        <f t="shared" si="63"/>
        <v>0</v>
      </c>
    </row>
    <row r="239" spans="1:34" ht="14.5" x14ac:dyDescent="0.35">
      <c r="A239" s="33" t="s">
        <v>304</v>
      </c>
      <c r="B239" s="33" t="s">
        <v>1351</v>
      </c>
      <c r="C239" s="38" t="s">
        <v>53</v>
      </c>
      <c r="D239">
        <v>0.48399999999999999</v>
      </c>
      <c r="E239">
        <v>0.23899999999999999</v>
      </c>
      <c r="F239">
        <v>0.123</v>
      </c>
      <c r="G239">
        <v>0.122</v>
      </c>
      <c r="H239" s="25">
        <f t="shared" si="48"/>
        <v>0</v>
      </c>
      <c r="I239" s="27">
        <f t="shared" si="49"/>
        <v>49.380165289256198</v>
      </c>
      <c r="J239" s="27">
        <f t="shared" si="50"/>
        <v>25.413223140495866</v>
      </c>
      <c r="K239" s="27">
        <f t="shared" si="51"/>
        <v>25.206611570247933</v>
      </c>
      <c r="L239" s="27">
        <f t="shared" si="52"/>
        <v>0</v>
      </c>
      <c r="M239">
        <v>0.157</v>
      </c>
      <c r="N239">
        <v>5.3999999999999999E-2</v>
      </c>
      <c r="O239" s="11">
        <f t="shared" si="53"/>
        <v>0.21099999999999999</v>
      </c>
      <c r="P239">
        <v>0.2</v>
      </c>
      <c r="Q239" s="25">
        <f t="shared" si="54"/>
        <v>0.41100000000000003</v>
      </c>
      <c r="R239" s="27">
        <f t="shared" si="55"/>
        <v>32.438016528925623</v>
      </c>
      <c r="S239" s="27">
        <f t="shared" si="56"/>
        <v>11.15702479338843</v>
      </c>
      <c r="T239" s="27">
        <f t="shared" si="57"/>
        <v>43.595041322314046</v>
      </c>
      <c r="U239" s="27">
        <f t="shared" si="58"/>
        <v>41.32231404958678</v>
      </c>
      <c r="V239" s="27">
        <f t="shared" si="59"/>
        <v>84.91735537190084</v>
      </c>
      <c r="X239" s="19"/>
      <c r="Y239" s="19"/>
      <c r="AA239">
        <v>0.34799999999999998</v>
      </c>
      <c r="AB239" s="11">
        <v>0.13700000000000001</v>
      </c>
      <c r="AC239">
        <v>0</v>
      </c>
      <c r="AD239">
        <v>0</v>
      </c>
      <c r="AE239" s="27">
        <f t="shared" si="60"/>
        <v>71.900826446280988</v>
      </c>
      <c r="AF239" s="27">
        <f t="shared" si="61"/>
        <v>28.305785123966949</v>
      </c>
      <c r="AG239" s="27">
        <f t="shared" si="62"/>
        <v>0</v>
      </c>
      <c r="AH239" s="27">
        <f t="shared" si="63"/>
        <v>0</v>
      </c>
    </row>
    <row r="240" spans="1:34" ht="14.5" x14ac:dyDescent="0.35">
      <c r="A240" s="33" t="s">
        <v>305</v>
      </c>
      <c r="B240" s="33" t="s">
        <v>1352</v>
      </c>
      <c r="C240" s="38" t="s">
        <v>53</v>
      </c>
      <c r="D240">
        <v>7.0000000000000007E-2</v>
      </c>
      <c r="E240">
        <v>0</v>
      </c>
      <c r="F240">
        <v>0</v>
      </c>
      <c r="G240">
        <v>0</v>
      </c>
      <c r="H240" s="25">
        <f t="shared" si="48"/>
        <v>7.0000000000000007E-2</v>
      </c>
      <c r="I240" s="27">
        <f t="shared" si="49"/>
        <v>0</v>
      </c>
      <c r="J240" s="27">
        <f t="shared" si="50"/>
        <v>0</v>
      </c>
      <c r="K240" s="27">
        <f t="shared" si="51"/>
        <v>0</v>
      </c>
      <c r="L240" s="27">
        <f t="shared" si="52"/>
        <v>100</v>
      </c>
      <c r="M240">
        <v>0</v>
      </c>
      <c r="N240">
        <v>0</v>
      </c>
      <c r="O240" s="11">
        <f t="shared" si="53"/>
        <v>0</v>
      </c>
      <c r="P240">
        <v>0</v>
      </c>
      <c r="Q240" s="25">
        <f t="shared" si="54"/>
        <v>0</v>
      </c>
      <c r="R240" s="27">
        <f t="shared" si="55"/>
        <v>0</v>
      </c>
      <c r="S240" s="27">
        <f t="shared" si="56"/>
        <v>0</v>
      </c>
      <c r="T240" s="27">
        <f t="shared" si="57"/>
        <v>0</v>
      </c>
      <c r="U240" s="27">
        <f t="shared" si="58"/>
        <v>0</v>
      </c>
      <c r="V240" s="27">
        <f t="shared" si="59"/>
        <v>0</v>
      </c>
      <c r="X240" s="19"/>
      <c r="Y240" s="19"/>
      <c r="AA240">
        <v>0</v>
      </c>
      <c r="AB240" s="11">
        <v>0</v>
      </c>
      <c r="AC240">
        <v>0</v>
      </c>
      <c r="AD240">
        <v>0</v>
      </c>
      <c r="AE240" s="27">
        <f t="shared" si="60"/>
        <v>0</v>
      </c>
      <c r="AF240" s="27">
        <f t="shared" si="61"/>
        <v>0</v>
      </c>
      <c r="AG240" s="27">
        <f t="shared" si="62"/>
        <v>0</v>
      </c>
      <c r="AH240" s="27">
        <f t="shared" si="63"/>
        <v>0</v>
      </c>
    </row>
    <row r="241" spans="1:34" ht="14.5" x14ac:dyDescent="0.35">
      <c r="A241" s="33" t="s">
        <v>306</v>
      </c>
      <c r="B241" s="33" t="s">
        <v>1353</v>
      </c>
      <c r="C241" s="38" t="s">
        <v>53</v>
      </c>
      <c r="D241">
        <v>0.155</v>
      </c>
      <c r="E241">
        <v>0</v>
      </c>
      <c r="F241">
        <v>0</v>
      </c>
      <c r="G241">
        <v>0</v>
      </c>
      <c r="H241" s="25">
        <f t="shared" si="48"/>
        <v>0.155</v>
      </c>
      <c r="I241" s="27">
        <f t="shared" si="49"/>
        <v>0</v>
      </c>
      <c r="J241" s="27">
        <f t="shared" si="50"/>
        <v>0</v>
      </c>
      <c r="K241" s="27">
        <f t="shared" si="51"/>
        <v>0</v>
      </c>
      <c r="L241" s="27">
        <f t="shared" si="52"/>
        <v>100</v>
      </c>
      <c r="M241">
        <v>0</v>
      </c>
      <c r="N241">
        <v>0</v>
      </c>
      <c r="O241" s="11">
        <f t="shared" si="53"/>
        <v>0</v>
      </c>
      <c r="P241">
        <v>6.9000000000000006E-2</v>
      </c>
      <c r="Q241" s="25">
        <f t="shared" si="54"/>
        <v>6.9000000000000006E-2</v>
      </c>
      <c r="R241" s="27">
        <f t="shared" si="55"/>
        <v>0</v>
      </c>
      <c r="S241" s="27">
        <f t="shared" si="56"/>
        <v>0</v>
      </c>
      <c r="T241" s="27">
        <f t="shared" si="57"/>
        <v>0</v>
      </c>
      <c r="U241" s="27">
        <f t="shared" si="58"/>
        <v>44.516129032258064</v>
      </c>
      <c r="V241" s="27">
        <f t="shared" si="59"/>
        <v>44.516129032258064</v>
      </c>
      <c r="X241" s="19"/>
      <c r="Y241" s="19"/>
      <c r="AA241">
        <v>0</v>
      </c>
      <c r="AB241" s="11">
        <v>0</v>
      </c>
      <c r="AC241">
        <v>0</v>
      </c>
      <c r="AD241">
        <v>0</v>
      </c>
      <c r="AE241" s="27">
        <f t="shared" si="60"/>
        <v>0</v>
      </c>
      <c r="AF241" s="27">
        <f t="shared" si="61"/>
        <v>0</v>
      </c>
      <c r="AG241" s="27">
        <f t="shared" si="62"/>
        <v>0</v>
      </c>
      <c r="AH241" s="27">
        <f t="shared" si="63"/>
        <v>0</v>
      </c>
    </row>
    <row r="242" spans="1:34" ht="14.5" x14ac:dyDescent="0.35">
      <c r="A242" s="33" t="s">
        <v>307</v>
      </c>
      <c r="B242" s="33" t="s">
        <v>1354</v>
      </c>
      <c r="C242" s="38" t="s">
        <v>53</v>
      </c>
      <c r="D242">
        <v>0.115</v>
      </c>
      <c r="E242">
        <v>0</v>
      </c>
      <c r="F242">
        <v>0</v>
      </c>
      <c r="G242">
        <v>0</v>
      </c>
      <c r="H242" s="25">
        <f t="shared" si="48"/>
        <v>0.115</v>
      </c>
      <c r="I242" s="27">
        <f t="shared" si="49"/>
        <v>0</v>
      </c>
      <c r="J242" s="27">
        <f t="shared" si="50"/>
        <v>0</v>
      </c>
      <c r="K242" s="27">
        <f t="shared" si="51"/>
        <v>0</v>
      </c>
      <c r="L242" s="27">
        <f t="shared" si="52"/>
        <v>100</v>
      </c>
      <c r="M242">
        <v>0</v>
      </c>
      <c r="N242">
        <v>0</v>
      </c>
      <c r="O242" s="11">
        <f t="shared" si="53"/>
        <v>0</v>
      </c>
      <c r="P242">
        <v>0</v>
      </c>
      <c r="Q242" s="25">
        <f t="shared" si="54"/>
        <v>0</v>
      </c>
      <c r="R242" s="27">
        <f t="shared" si="55"/>
        <v>0</v>
      </c>
      <c r="S242" s="27">
        <f t="shared" si="56"/>
        <v>0</v>
      </c>
      <c r="T242" s="27">
        <f t="shared" si="57"/>
        <v>0</v>
      </c>
      <c r="U242" s="27">
        <f t="shared" si="58"/>
        <v>0</v>
      </c>
      <c r="V242" s="27">
        <f t="shared" si="59"/>
        <v>0</v>
      </c>
      <c r="X242" s="19"/>
      <c r="Y242" s="19"/>
      <c r="AA242">
        <v>0</v>
      </c>
      <c r="AB242" s="11">
        <v>0</v>
      </c>
      <c r="AC242">
        <v>0</v>
      </c>
      <c r="AD242">
        <v>0</v>
      </c>
      <c r="AE242" s="27">
        <f t="shared" si="60"/>
        <v>0</v>
      </c>
      <c r="AF242" s="27">
        <f t="shared" si="61"/>
        <v>0</v>
      </c>
      <c r="AG242" s="27">
        <f t="shared" si="62"/>
        <v>0</v>
      </c>
      <c r="AH242" s="27">
        <f t="shared" si="63"/>
        <v>0</v>
      </c>
    </row>
    <row r="243" spans="1:34" ht="14.5" x14ac:dyDescent="0.35">
      <c r="A243" s="33" t="s">
        <v>308</v>
      </c>
      <c r="B243" s="33" t="s">
        <v>1355</v>
      </c>
      <c r="C243" s="38" t="s">
        <v>53</v>
      </c>
      <c r="D243">
        <v>0.90100000000000002</v>
      </c>
      <c r="E243">
        <v>0</v>
      </c>
      <c r="F243">
        <v>0</v>
      </c>
      <c r="G243">
        <v>0</v>
      </c>
      <c r="H243" s="25">
        <f t="shared" si="48"/>
        <v>0.90100000000000002</v>
      </c>
      <c r="I243" s="27">
        <f t="shared" si="49"/>
        <v>0</v>
      </c>
      <c r="J243" s="27">
        <f t="shared" si="50"/>
        <v>0</v>
      </c>
      <c r="K243" s="27">
        <f t="shared" si="51"/>
        <v>0</v>
      </c>
      <c r="L243" s="27">
        <f t="shared" si="52"/>
        <v>100</v>
      </c>
      <c r="M243">
        <v>0</v>
      </c>
      <c r="N243">
        <v>0</v>
      </c>
      <c r="O243" s="11">
        <f t="shared" si="53"/>
        <v>0</v>
      </c>
      <c r="P243">
        <v>0</v>
      </c>
      <c r="Q243" s="25">
        <f t="shared" si="54"/>
        <v>0</v>
      </c>
      <c r="R243" s="27">
        <f t="shared" si="55"/>
        <v>0</v>
      </c>
      <c r="S243" s="27">
        <f t="shared" si="56"/>
        <v>0</v>
      </c>
      <c r="T243" s="27">
        <f t="shared" si="57"/>
        <v>0</v>
      </c>
      <c r="U243" s="27">
        <f t="shared" si="58"/>
        <v>0</v>
      </c>
      <c r="V243" s="27">
        <f t="shared" si="59"/>
        <v>0</v>
      </c>
      <c r="X243" s="19"/>
      <c r="Y243" s="19"/>
      <c r="AA243">
        <v>0</v>
      </c>
      <c r="AB243" s="11">
        <v>0</v>
      </c>
      <c r="AC243">
        <v>0</v>
      </c>
      <c r="AD243">
        <v>0</v>
      </c>
      <c r="AE243" s="27">
        <f t="shared" si="60"/>
        <v>0</v>
      </c>
      <c r="AF243" s="27">
        <f t="shared" si="61"/>
        <v>0</v>
      </c>
      <c r="AG243" s="27">
        <f t="shared" si="62"/>
        <v>0</v>
      </c>
      <c r="AH243" s="27">
        <f t="shared" si="63"/>
        <v>0</v>
      </c>
    </row>
    <row r="244" spans="1:34" ht="14.5" x14ac:dyDescent="0.35">
      <c r="A244" s="33" t="s">
        <v>309</v>
      </c>
      <c r="B244" s="33" t="s">
        <v>1356</v>
      </c>
      <c r="C244" s="38" t="s">
        <v>53</v>
      </c>
      <c r="D244">
        <v>0.1</v>
      </c>
      <c r="E244">
        <v>0</v>
      </c>
      <c r="F244">
        <v>0</v>
      </c>
      <c r="G244">
        <v>0</v>
      </c>
      <c r="H244" s="25">
        <f t="shared" si="48"/>
        <v>0.1</v>
      </c>
      <c r="I244" s="27">
        <f t="shared" si="49"/>
        <v>0</v>
      </c>
      <c r="J244" s="27">
        <f t="shared" si="50"/>
        <v>0</v>
      </c>
      <c r="K244" s="27">
        <f t="shared" si="51"/>
        <v>0</v>
      </c>
      <c r="L244" s="27">
        <f t="shared" si="52"/>
        <v>100</v>
      </c>
      <c r="M244">
        <v>0</v>
      </c>
      <c r="N244">
        <v>0</v>
      </c>
      <c r="O244" s="11">
        <f t="shared" si="53"/>
        <v>0</v>
      </c>
      <c r="P244">
        <v>0</v>
      </c>
      <c r="Q244" s="25">
        <f t="shared" si="54"/>
        <v>0</v>
      </c>
      <c r="R244" s="27">
        <f t="shared" si="55"/>
        <v>0</v>
      </c>
      <c r="S244" s="27">
        <f t="shared" si="56"/>
        <v>0</v>
      </c>
      <c r="T244" s="27">
        <f t="shared" si="57"/>
        <v>0</v>
      </c>
      <c r="U244" s="27">
        <f t="shared" si="58"/>
        <v>0</v>
      </c>
      <c r="V244" s="27">
        <f t="shared" si="59"/>
        <v>0</v>
      </c>
      <c r="X244" s="19"/>
      <c r="Y244" s="19"/>
      <c r="AA244">
        <v>0</v>
      </c>
      <c r="AB244" s="11">
        <v>0</v>
      </c>
      <c r="AC244">
        <v>0</v>
      </c>
      <c r="AD244">
        <v>0</v>
      </c>
      <c r="AE244" s="27">
        <f t="shared" si="60"/>
        <v>0</v>
      </c>
      <c r="AF244" s="27">
        <f t="shared" si="61"/>
        <v>0</v>
      </c>
      <c r="AG244" s="27">
        <f t="shared" si="62"/>
        <v>0</v>
      </c>
      <c r="AH244" s="27">
        <f t="shared" si="63"/>
        <v>0</v>
      </c>
    </row>
    <row r="245" spans="1:34" ht="14.5" x14ac:dyDescent="0.35">
      <c r="A245" s="33" t="s">
        <v>310</v>
      </c>
      <c r="B245" s="33" t="s">
        <v>1357</v>
      </c>
      <c r="C245" s="38" t="s">
        <v>53</v>
      </c>
      <c r="D245">
        <v>5.8999999999999997E-2</v>
      </c>
      <c r="E245">
        <v>0</v>
      </c>
      <c r="F245">
        <v>0</v>
      </c>
      <c r="G245">
        <v>1.6E-2</v>
      </c>
      <c r="H245" s="25">
        <f t="shared" si="48"/>
        <v>4.2999999999999997E-2</v>
      </c>
      <c r="I245" s="27">
        <f t="shared" si="49"/>
        <v>0</v>
      </c>
      <c r="J245" s="27">
        <f t="shared" si="50"/>
        <v>0</v>
      </c>
      <c r="K245" s="27">
        <f t="shared" si="51"/>
        <v>27.118644067796609</v>
      </c>
      <c r="L245" s="27">
        <f t="shared" si="52"/>
        <v>72.881355932203391</v>
      </c>
      <c r="M245">
        <v>1E-3</v>
      </c>
      <c r="N245">
        <v>0</v>
      </c>
      <c r="O245" s="11">
        <f t="shared" si="53"/>
        <v>1E-3</v>
      </c>
      <c r="P245">
        <v>2.9000000000000001E-2</v>
      </c>
      <c r="Q245" s="25">
        <f t="shared" si="54"/>
        <v>3.0000000000000002E-2</v>
      </c>
      <c r="R245" s="27">
        <f t="shared" si="55"/>
        <v>1.6949152542372881</v>
      </c>
      <c r="S245" s="27">
        <f t="shared" si="56"/>
        <v>0</v>
      </c>
      <c r="T245" s="27">
        <f t="shared" si="57"/>
        <v>1.6949152542372881</v>
      </c>
      <c r="U245" s="27">
        <f t="shared" si="58"/>
        <v>49.152542372881364</v>
      </c>
      <c r="V245" s="27">
        <f t="shared" si="59"/>
        <v>50.847457627118651</v>
      </c>
      <c r="X245" s="19"/>
      <c r="Y245" s="19"/>
      <c r="AA245">
        <v>0</v>
      </c>
      <c r="AB245" s="11">
        <v>1.6E-2</v>
      </c>
      <c r="AC245">
        <v>0</v>
      </c>
      <c r="AD245">
        <v>0</v>
      </c>
      <c r="AE245" s="27">
        <f t="shared" si="60"/>
        <v>0</v>
      </c>
      <c r="AF245" s="27">
        <f t="shared" si="61"/>
        <v>27.118644067796609</v>
      </c>
      <c r="AG245" s="27">
        <f t="shared" si="62"/>
        <v>0</v>
      </c>
      <c r="AH245" s="27">
        <f t="shared" si="63"/>
        <v>0</v>
      </c>
    </row>
    <row r="246" spans="1:34" ht="14.5" x14ac:dyDescent="0.35">
      <c r="A246" s="33" t="s">
        <v>311</v>
      </c>
      <c r="B246" s="33" t="s">
        <v>1358</v>
      </c>
      <c r="C246" s="38" t="s">
        <v>53</v>
      </c>
      <c r="D246">
        <v>0.85199999999999998</v>
      </c>
      <c r="E246">
        <v>0</v>
      </c>
      <c r="F246">
        <v>0</v>
      </c>
      <c r="G246">
        <v>0</v>
      </c>
      <c r="H246" s="25">
        <f t="shared" si="48"/>
        <v>0.85199999999999998</v>
      </c>
      <c r="I246" s="27">
        <f t="shared" si="49"/>
        <v>0</v>
      </c>
      <c r="J246" s="27">
        <f t="shared" si="50"/>
        <v>0</v>
      </c>
      <c r="K246" s="27">
        <f t="shared" si="51"/>
        <v>0</v>
      </c>
      <c r="L246" s="27">
        <f t="shared" si="52"/>
        <v>100</v>
      </c>
      <c r="M246">
        <v>0</v>
      </c>
      <c r="N246">
        <v>1.2E-2</v>
      </c>
      <c r="O246" s="11">
        <f t="shared" si="53"/>
        <v>1.2E-2</v>
      </c>
      <c r="P246">
        <v>7.0000000000000001E-3</v>
      </c>
      <c r="Q246" s="25">
        <f t="shared" si="54"/>
        <v>1.9E-2</v>
      </c>
      <c r="R246" s="27">
        <f t="shared" si="55"/>
        <v>0</v>
      </c>
      <c r="S246" s="27">
        <f t="shared" si="56"/>
        <v>1.4084507042253522</v>
      </c>
      <c r="T246" s="27">
        <f t="shared" si="57"/>
        <v>1.4084507042253522</v>
      </c>
      <c r="U246" s="27">
        <f t="shared" si="58"/>
        <v>0.82159624413145549</v>
      </c>
      <c r="V246" s="27">
        <f t="shared" si="59"/>
        <v>2.2300469483568075</v>
      </c>
      <c r="X246" s="19"/>
      <c r="Y246" s="19"/>
      <c r="AA246">
        <v>0</v>
      </c>
      <c r="AB246" s="11">
        <v>0</v>
      </c>
      <c r="AC246">
        <v>0</v>
      </c>
      <c r="AD246">
        <v>0</v>
      </c>
      <c r="AE246" s="27">
        <f t="shared" si="60"/>
        <v>0</v>
      </c>
      <c r="AF246" s="27">
        <f t="shared" si="61"/>
        <v>0</v>
      </c>
      <c r="AG246" s="27">
        <f t="shared" si="62"/>
        <v>0</v>
      </c>
      <c r="AH246" s="27">
        <f t="shared" si="63"/>
        <v>0</v>
      </c>
    </row>
    <row r="247" spans="1:34" ht="14.5" x14ac:dyDescent="0.35">
      <c r="A247" s="33" t="s">
        <v>312</v>
      </c>
      <c r="B247" s="33" t="s">
        <v>1359</v>
      </c>
      <c r="C247" s="38" t="s">
        <v>53</v>
      </c>
      <c r="D247">
        <v>0.67500000000000004</v>
      </c>
      <c r="E247">
        <v>0</v>
      </c>
      <c r="F247">
        <v>0</v>
      </c>
      <c r="G247">
        <v>0</v>
      </c>
      <c r="H247" s="25">
        <f t="shared" si="48"/>
        <v>0.67500000000000004</v>
      </c>
      <c r="I247" s="27">
        <f t="shared" si="49"/>
        <v>0</v>
      </c>
      <c r="J247" s="27">
        <f t="shared" si="50"/>
        <v>0</v>
      </c>
      <c r="K247" s="27">
        <f t="shared" si="51"/>
        <v>0</v>
      </c>
      <c r="L247" s="27">
        <f t="shared" si="52"/>
        <v>100</v>
      </c>
      <c r="M247">
        <v>0</v>
      </c>
      <c r="N247">
        <v>0</v>
      </c>
      <c r="O247" s="11">
        <f t="shared" si="53"/>
        <v>0</v>
      </c>
      <c r="P247">
        <v>0</v>
      </c>
      <c r="Q247" s="25">
        <f t="shared" si="54"/>
        <v>0</v>
      </c>
      <c r="R247" s="27">
        <f t="shared" si="55"/>
        <v>0</v>
      </c>
      <c r="S247" s="27">
        <f t="shared" si="56"/>
        <v>0</v>
      </c>
      <c r="T247" s="27">
        <f t="shared" si="57"/>
        <v>0</v>
      </c>
      <c r="U247" s="27">
        <f t="shared" si="58"/>
        <v>0</v>
      </c>
      <c r="V247" s="27">
        <f t="shared" si="59"/>
        <v>0</v>
      </c>
      <c r="X247" s="19"/>
      <c r="Y247" s="19"/>
      <c r="AA247">
        <v>0</v>
      </c>
      <c r="AB247" s="11">
        <v>0</v>
      </c>
      <c r="AC247">
        <v>0</v>
      </c>
      <c r="AD247">
        <v>0</v>
      </c>
      <c r="AE247" s="27">
        <f t="shared" si="60"/>
        <v>0</v>
      </c>
      <c r="AF247" s="27">
        <f t="shared" si="61"/>
        <v>0</v>
      </c>
      <c r="AG247" s="27">
        <f t="shared" si="62"/>
        <v>0</v>
      </c>
      <c r="AH247" s="27">
        <f t="shared" si="63"/>
        <v>0</v>
      </c>
    </row>
    <row r="248" spans="1:34" ht="14.5" x14ac:dyDescent="0.35">
      <c r="A248" s="33" t="s">
        <v>313</v>
      </c>
      <c r="B248" s="33" t="s">
        <v>1358</v>
      </c>
      <c r="C248" s="38" t="s">
        <v>53</v>
      </c>
      <c r="D248">
        <v>0.35599999999999998</v>
      </c>
      <c r="E248">
        <v>0</v>
      </c>
      <c r="F248">
        <v>0</v>
      </c>
      <c r="G248">
        <v>0</v>
      </c>
      <c r="H248" s="25">
        <f t="shared" si="48"/>
        <v>0.35599999999999998</v>
      </c>
      <c r="I248" s="27">
        <f t="shared" si="49"/>
        <v>0</v>
      </c>
      <c r="J248" s="27">
        <f t="shared" si="50"/>
        <v>0</v>
      </c>
      <c r="K248" s="27">
        <f t="shared" si="51"/>
        <v>0</v>
      </c>
      <c r="L248" s="27">
        <f t="shared" si="52"/>
        <v>100</v>
      </c>
      <c r="M248">
        <v>1.0999999999999999E-2</v>
      </c>
      <c r="N248">
        <v>1E-3</v>
      </c>
      <c r="O248" s="11">
        <f t="shared" si="53"/>
        <v>1.2E-2</v>
      </c>
      <c r="P248">
        <v>2.5000000000000001E-2</v>
      </c>
      <c r="Q248" s="25">
        <f t="shared" si="54"/>
        <v>3.7000000000000005E-2</v>
      </c>
      <c r="R248" s="27">
        <f t="shared" si="55"/>
        <v>3.089887640449438</v>
      </c>
      <c r="S248" s="27">
        <f t="shared" si="56"/>
        <v>0.2808988764044944</v>
      </c>
      <c r="T248" s="27">
        <f t="shared" si="57"/>
        <v>3.3707865168539324</v>
      </c>
      <c r="U248" s="27">
        <f t="shared" si="58"/>
        <v>7.02247191011236</v>
      </c>
      <c r="V248" s="27">
        <f t="shared" si="59"/>
        <v>10.393258426966295</v>
      </c>
      <c r="X248" s="19"/>
      <c r="Y248" s="19"/>
      <c r="AA248">
        <v>0</v>
      </c>
      <c r="AB248" s="11">
        <v>0</v>
      </c>
      <c r="AC248">
        <v>0</v>
      </c>
      <c r="AD248">
        <v>0</v>
      </c>
      <c r="AE248" s="27">
        <f t="shared" si="60"/>
        <v>0</v>
      </c>
      <c r="AF248" s="27">
        <f t="shared" si="61"/>
        <v>0</v>
      </c>
      <c r="AG248" s="27">
        <f t="shared" si="62"/>
        <v>0</v>
      </c>
      <c r="AH248" s="27">
        <f t="shared" si="63"/>
        <v>0</v>
      </c>
    </row>
    <row r="249" spans="1:34" ht="14.5" x14ac:dyDescent="0.35">
      <c r="A249" s="33" t="s">
        <v>314</v>
      </c>
      <c r="B249" s="33" t="s">
        <v>1344</v>
      </c>
      <c r="C249" s="38" t="s">
        <v>53</v>
      </c>
      <c r="D249">
        <v>0.89500000000000002</v>
      </c>
      <c r="E249">
        <v>0</v>
      </c>
      <c r="F249">
        <v>0</v>
      </c>
      <c r="G249">
        <v>0</v>
      </c>
      <c r="H249" s="25">
        <f t="shared" si="48"/>
        <v>0.89500000000000002</v>
      </c>
      <c r="I249" s="27">
        <f t="shared" si="49"/>
        <v>0</v>
      </c>
      <c r="J249" s="27">
        <f t="shared" si="50"/>
        <v>0</v>
      </c>
      <c r="K249" s="27">
        <f t="shared" si="51"/>
        <v>0</v>
      </c>
      <c r="L249" s="27">
        <f t="shared" si="52"/>
        <v>100</v>
      </c>
      <c r="M249">
        <v>0.27100000000000002</v>
      </c>
      <c r="N249">
        <v>0.03</v>
      </c>
      <c r="O249" s="11">
        <f t="shared" si="53"/>
        <v>0.30100000000000005</v>
      </c>
      <c r="P249">
        <v>0.128</v>
      </c>
      <c r="Q249" s="25">
        <f t="shared" si="54"/>
        <v>0.42900000000000005</v>
      </c>
      <c r="R249" s="27">
        <f t="shared" si="55"/>
        <v>30.27932960893855</v>
      </c>
      <c r="S249" s="27">
        <f t="shared" si="56"/>
        <v>3.3519553072625698</v>
      </c>
      <c r="T249" s="27">
        <f t="shared" si="57"/>
        <v>33.631284916201118</v>
      </c>
      <c r="U249" s="27">
        <f t="shared" si="58"/>
        <v>14.30167597765363</v>
      </c>
      <c r="V249" s="27">
        <f t="shared" si="59"/>
        <v>47.932960893854755</v>
      </c>
      <c r="X249" s="19"/>
      <c r="Y249" s="19"/>
      <c r="AA249">
        <v>0</v>
      </c>
      <c r="AB249" s="11">
        <v>0</v>
      </c>
      <c r="AC249">
        <v>0</v>
      </c>
      <c r="AD249">
        <v>0</v>
      </c>
      <c r="AE249" s="27">
        <f t="shared" si="60"/>
        <v>0</v>
      </c>
      <c r="AF249" s="27">
        <f t="shared" si="61"/>
        <v>0</v>
      </c>
      <c r="AG249" s="27">
        <f t="shared" si="62"/>
        <v>0</v>
      </c>
      <c r="AH249" s="27">
        <f t="shared" si="63"/>
        <v>0</v>
      </c>
    </row>
    <row r="250" spans="1:34" ht="14.5" x14ac:dyDescent="0.35">
      <c r="A250" s="33" t="s">
        <v>315</v>
      </c>
      <c r="B250" s="33" t="s">
        <v>1360</v>
      </c>
      <c r="C250" s="38" t="s">
        <v>53</v>
      </c>
      <c r="D250">
        <v>0.124</v>
      </c>
      <c r="E250">
        <v>0</v>
      </c>
      <c r="F250">
        <v>0</v>
      </c>
      <c r="G250">
        <v>0</v>
      </c>
      <c r="H250" s="25">
        <f t="shared" si="48"/>
        <v>0.124</v>
      </c>
      <c r="I250" s="27">
        <f t="shared" si="49"/>
        <v>0</v>
      </c>
      <c r="J250" s="27">
        <f t="shared" si="50"/>
        <v>0</v>
      </c>
      <c r="K250" s="27">
        <f t="shared" si="51"/>
        <v>0</v>
      </c>
      <c r="L250" s="27">
        <f t="shared" si="52"/>
        <v>100</v>
      </c>
      <c r="M250">
        <v>0</v>
      </c>
      <c r="N250">
        <v>0</v>
      </c>
      <c r="O250" s="11">
        <f t="shared" si="53"/>
        <v>0</v>
      </c>
      <c r="P250">
        <v>1E-3</v>
      </c>
      <c r="Q250" s="25">
        <f t="shared" si="54"/>
        <v>1E-3</v>
      </c>
      <c r="R250" s="27">
        <f t="shared" si="55"/>
        <v>0</v>
      </c>
      <c r="S250" s="27">
        <f t="shared" si="56"/>
        <v>0</v>
      </c>
      <c r="T250" s="27">
        <f t="shared" si="57"/>
        <v>0</v>
      </c>
      <c r="U250" s="27">
        <f t="shared" si="58"/>
        <v>0.80645161290322576</v>
      </c>
      <c r="V250" s="27">
        <f t="shared" si="59"/>
        <v>0.80645161290322576</v>
      </c>
      <c r="X250" s="19"/>
      <c r="Y250" s="19"/>
      <c r="AA250">
        <v>0</v>
      </c>
      <c r="AB250" s="11">
        <v>0</v>
      </c>
      <c r="AC250">
        <v>0</v>
      </c>
      <c r="AD250">
        <v>0</v>
      </c>
      <c r="AE250" s="27">
        <f t="shared" si="60"/>
        <v>0</v>
      </c>
      <c r="AF250" s="27">
        <f t="shared" si="61"/>
        <v>0</v>
      </c>
      <c r="AG250" s="27">
        <f t="shared" si="62"/>
        <v>0</v>
      </c>
      <c r="AH250" s="27">
        <f t="shared" si="63"/>
        <v>0</v>
      </c>
    </row>
    <row r="251" spans="1:34" ht="14.5" x14ac:dyDescent="0.35">
      <c r="A251" s="33" t="s">
        <v>316</v>
      </c>
      <c r="B251" s="33" t="s">
        <v>1361</v>
      </c>
      <c r="C251" s="38" t="s">
        <v>53</v>
      </c>
      <c r="D251">
        <v>23.936</v>
      </c>
      <c r="E251">
        <v>0</v>
      </c>
      <c r="F251">
        <v>0</v>
      </c>
      <c r="G251">
        <v>0</v>
      </c>
      <c r="H251" s="25">
        <f t="shared" si="48"/>
        <v>23.936</v>
      </c>
      <c r="I251" s="27">
        <f t="shared" si="49"/>
        <v>0</v>
      </c>
      <c r="J251" s="27">
        <f t="shared" si="50"/>
        <v>0</v>
      </c>
      <c r="K251" s="27">
        <f t="shared" si="51"/>
        <v>0</v>
      </c>
      <c r="L251" s="27">
        <f t="shared" si="52"/>
        <v>100</v>
      </c>
      <c r="M251">
        <v>0</v>
      </c>
      <c r="N251">
        <v>1.2E-2</v>
      </c>
      <c r="O251" s="11">
        <f t="shared" si="53"/>
        <v>1.2E-2</v>
      </c>
      <c r="P251">
        <v>2.5000000000000001E-2</v>
      </c>
      <c r="Q251" s="25">
        <f t="shared" si="54"/>
        <v>3.7000000000000005E-2</v>
      </c>
      <c r="R251" s="27">
        <f t="shared" si="55"/>
        <v>0</v>
      </c>
      <c r="S251" s="27">
        <f t="shared" si="56"/>
        <v>5.0133689839572199E-2</v>
      </c>
      <c r="T251" s="27">
        <f t="shared" si="57"/>
        <v>5.0133689839572199E-2</v>
      </c>
      <c r="U251" s="27">
        <f t="shared" si="58"/>
        <v>0.1044451871657754</v>
      </c>
      <c r="V251" s="27">
        <f t="shared" si="59"/>
        <v>0.15457887700534761</v>
      </c>
      <c r="X251" s="19"/>
      <c r="Y251" s="19"/>
      <c r="AA251">
        <v>0</v>
      </c>
      <c r="AB251" s="11">
        <v>0</v>
      </c>
      <c r="AC251">
        <v>0</v>
      </c>
      <c r="AD251">
        <v>0</v>
      </c>
      <c r="AE251" s="27">
        <f t="shared" si="60"/>
        <v>0</v>
      </c>
      <c r="AF251" s="27">
        <f t="shared" si="61"/>
        <v>0</v>
      </c>
      <c r="AG251" s="27">
        <f t="shared" si="62"/>
        <v>0</v>
      </c>
      <c r="AH251" s="27">
        <f t="shared" si="63"/>
        <v>0</v>
      </c>
    </row>
    <row r="252" spans="1:34" ht="14.5" x14ac:dyDescent="0.35">
      <c r="A252" s="33" t="s">
        <v>317</v>
      </c>
      <c r="B252" s="33" t="s">
        <v>1362</v>
      </c>
      <c r="C252" s="38" t="s">
        <v>53</v>
      </c>
      <c r="D252">
        <v>1.2E-2</v>
      </c>
      <c r="E252">
        <v>0</v>
      </c>
      <c r="F252">
        <v>0</v>
      </c>
      <c r="G252">
        <v>0</v>
      </c>
      <c r="H252" s="25">
        <f t="shared" si="48"/>
        <v>1.2E-2</v>
      </c>
      <c r="I252" s="27">
        <f t="shared" si="49"/>
        <v>0</v>
      </c>
      <c r="J252" s="27">
        <f t="shared" si="50"/>
        <v>0</v>
      </c>
      <c r="K252" s="27">
        <f t="shared" si="51"/>
        <v>0</v>
      </c>
      <c r="L252" s="27">
        <f t="shared" si="52"/>
        <v>100</v>
      </c>
      <c r="M252">
        <v>3.0000000000000001E-3</v>
      </c>
      <c r="N252">
        <v>0</v>
      </c>
      <c r="O252" s="11">
        <f t="shared" si="53"/>
        <v>3.0000000000000001E-3</v>
      </c>
      <c r="P252">
        <v>8.9999999999999993E-3</v>
      </c>
      <c r="Q252" s="25">
        <f t="shared" si="54"/>
        <v>1.2E-2</v>
      </c>
      <c r="R252" s="27">
        <f t="shared" si="55"/>
        <v>25</v>
      </c>
      <c r="S252" s="27">
        <f t="shared" si="56"/>
        <v>0</v>
      </c>
      <c r="T252" s="27">
        <f t="shared" si="57"/>
        <v>25</v>
      </c>
      <c r="U252" s="27">
        <f t="shared" si="58"/>
        <v>74.999999999999986</v>
      </c>
      <c r="V252" s="27">
        <f t="shared" si="59"/>
        <v>100</v>
      </c>
      <c r="X252" s="19"/>
      <c r="Y252" s="19"/>
      <c r="AA252">
        <v>0</v>
      </c>
      <c r="AB252" s="11">
        <v>0</v>
      </c>
      <c r="AC252">
        <v>0</v>
      </c>
      <c r="AD252">
        <v>0</v>
      </c>
      <c r="AE252" s="27">
        <f t="shared" si="60"/>
        <v>0</v>
      </c>
      <c r="AF252" s="27">
        <f t="shared" si="61"/>
        <v>0</v>
      </c>
      <c r="AG252" s="27">
        <f t="shared" si="62"/>
        <v>0</v>
      </c>
      <c r="AH252" s="27">
        <f t="shared" si="63"/>
        <v>0</v>
      </c>
    </row>
    <row r="253" spans="1:34" ht="14.5" x14ac:dyDescent="0.35">
      <c r="A253" s="33" t="s">
        <v>318</v>
      </c>
      <c r="B253" s="33" t="s">
        <v>1363</v>
      </c>
      <c r="C253" s="38" t="s">
        <v>53</v>
      </c>
      <c r="D253">
        <v>0.115</v>
      </c>
      <c r="E253">
        <v>0</v>
      </c>
      <c r="F253">
        <v>0</v>
      </c>
      <c r="G253">
        <v>0</v>
      </c>
      <c r="H253" s="25">
        <f t="shared" si="48"/>
        <v>0.115</v>
      </c>
      <c r="I253" s="27">
        <f t="shared" si="49"/>
        <v>0</v>
      </c>
      <c r="J253" s="27">
        <f t="shared" si="50"/>
        <v>0</v>
      </c>
      <c r="K253" s="27">
        <f t="shared" si="51"/>
        <v>0</v>
      </c>
      <c r="L253" s="27">
        <f t="shared" si="52"/>
        <v>100</v>
      </c>
      <c r="M253">
        <v>0</v>
      </c>
      <c r="N253">
        <v>0</v>
      </c>
      <c r="O253" s="11">
        <f t="shared" si="53"/>
        <v>0</v>
      </c>
      <c r="P253">
        <v>0</v>
      </c>
      <c r="Q253" s="25">
        <f t="shared" si="54"/>
        <v>0</v>
      </c>
      <c r="R253" s="27">
        <f t="shared" si="55"/>
        <v>0</v>
      </c>
      <c r="S253" s="27">
        <f t="shared" si="56"/>
        <v>0</v>
      </c>
      <c r="T253" s="27">
        <f t="shared" si="57"/>
        <v>0</v>
      </c>
      <c r="U253" s="27">
        <f t="shared" si="58"/>
        <v>0</v>
      </c>
      <c r="V253" s="27">
        <f t="shared" si="59"/>
        <v>0</v>
      </c>
      <c r="X253" s="19"/>
      <c r="Y253" s="19"/>
      <c r="AA253">
        <v>0</v>
      </c>
      <c r="AB253" s="11">
        <v>0</v>
      </c>
      <c r="AC253">
        <v>0</v>
      </c>
      <c r="AD253">
        <v>0</v>
      </c>
      <c r="AE253" s="27">
        <f t="shared" si="60"/>
        <v>0</v>
      </c>
      <c r="AF253" s="27">
        <f t="shared" si="61"/>
        <v>0</v>
      </c>
      <c r="AG253" s="27">
        <f t="shared" si="62"/>
        <v>0</v>
      </c>
      <c r="AH253" s="27">
        <f t="shared" si="63"/>
        <v>0</v>
      </c>
    </row>
    <row r="254" spans="1:34" ht="14.5" x14ac:dyDescent="0.35">
      <c r="A254" s="33" t="s">
        <v>319</v>
      </c>
      <c r="B254" s="33" t="s">
        <v>1364</v>
      </c>
      <c r="C254" s="38" t="s">
        <v>53</v>
      </c>
      <c r="D254">
        <v>9.2999999999999999E-2</v>
      </c>
      <c r="E254">
        <v>0</v>
      </c>
      <c r="F254">
        <v>0</v>
      </c>
      <c r="G254">
        <v>0</v>
      </c>
      <c r="H254" s="25">
        <f t="shared" si="48"/>
        <v>9.2999999999999999E-2</v>
      </c>
      <c r="I254" s="27">
        <f t="shared" si="49"/>
        <v>0</v>
      </c>
      <c r="J254" s="27">
        <f t="shared" si="50"/>
        <v>0</v>
      </c>
      <c r="K254" s="27">
        <f t="shared" si="51"/>
        <v>0</v>
      </c>
      <c r="L254" s="27">
        <f t="shared" si="52"/>
        <v>100</v>
      </c>
      <c r="M254">
        <v>0</v>
      </c>
      <c r="N254">
        <v>0</v>
      </c>
      <c r="O254" s="11">
        <f t="shared" si="53"/>
        <v>0</v>
      </c>
      <c r="P254">
        <v>6.0000000000000001E-3</v>
      </c>
      <c r="Q254" s="25">
        <f t="shared" si="54"/>
        <v>6.0000000000000001E-3</v>
      </c>
      <c r="R254" s="27">
        <f t="shared" si="55"/>
        <v>0</v>
      </c>
      <c r="S254" s="27">
        <f t="shared" si="56"/>
        <v>0</v>
      </c>
      <c r="T254" s="27">
        <f t="shared" si="57"/>
        <v>0</v>
      </c>
      <c r="U254" s="27">
        <f t="shared" si="58"/>
        <v>6.4516129032258061</v>
      </c>
      <c r="V254" s="27">
        <f t="shared" si="59"/>
        <v>6.4516129032258061</v>
      </c>
      <c r="X254" s="19"/>
      <c r="Y254" s="19"/>
      <c r="AA254">
        <v>0</v>
      </c>
      <c r="AB254" s="11">
        <v>0</v>
      </c>
      <c r="AC254">
        <v>0</v>
      </c>
      <c r="AD254">
        <v>0</v>
      </c>
      <c r="AE254" s="27">
        <f t="shared" si="60"/>
        <v>0</v>
      </c>
      <c r="AF254" s="27">
        <f t="shared" si="61"/>
        <v>0</v>
      </c>
      <c r="AG254" s="27">
        <f t="shared" si="62"/>
        <v>0</v>
      </c>
      <c r="AH254" s="27">
        <f t="shared" si="63"/>
        <v>0</v>
      </c>
    </row>
    <row r="255" spans="1:34" ht="14.5" x14ac:dyDescent="0.35">
      <c r="A255" s="33" t="s">
        <v>320</v>
      </c>
      <c r="B255" s="33" t="s">
        <v>1365</v>
      </c>
      <c r="C255" s="38" t="s">
        <v>53</v>
      </c>
      <c r="D255">
        <v>5.7000000000000002E-2</v>
      </c>
      <c r="E255">
        <v>0</v>
      </c>
      <c r="F255">
        <v>0</v>
      </c>
      <c r="G255">
        <v>0</v>
      </c>
      <c r="H255" s="25">
        <f t="shared" si="48"/>
        <v>5.7000000000000002E-2</v>
      </c>
      <c r="I255" s="27">
        <f t="shared" si="49"/>
        <v>0</v>
      </c>
      <c r="J255" s="27">
        <f t="shared" si="50"/>
        <v>0</v>
      </c>
      <c r="K255" s="27">
        <f t="shared" si="51"/>
        <v>0</v>
      </c>
      <c r="L255" s="27">
        <f t="shared" si="52"/>
        <v>100</v>
      </c>
      <c r="M255">
        <v>0</v>
      </c>
      <c r="N255">
        <v>0</v>
      </c>
      <c r="O255" s="11">
        <f t="shared" si="53"/>
        <v>0</v>
      </c>
      <c r="P255">
        <v>1E-3</v>
      </c>
      <c r="Q255" s="25">
        <f t="shared" si="54"/>
        <v>1E-3</v>
      </c>
      <c r="R255" s="27">
        <f t="shared" si="55"/>
        <v>0</v>
      </c>
      <c r="S255" s="27">
        <f t="shared" si="56"/>
        <v>0</v>
      </c>
      <c r="T255" s="27">
        <f t="shared" si="57"/>
        <v>0</v>
      </c>
      <c r="U255" s="27">
        <f t="shared" si="58"/>
        <v>1.7543859649122806</v>
      </c>
      <c r="V255" s="27">
        <f t="shared" si="59"/>
        <v>1.7543859649122806</v>
      </c>
      <c r="X255" s="19"/>
      <c r="Y255" s="19"/>
      <c r="AA255">
        <v>0</v>
      </c>
      <c r="AB255" s="11">
        <v>0</v>
      </c>
      <c r="AC255">
        <v>0</v>
      </c>
      <c r="AD255">
        <v>0</v>
      </c>
      <c r="AE255" s="27">
        <f t="shared" si="60"/>
        <v>0</v>
      </c>
      <c r="AF255" s="27">
        <f t="shared" si="61"/>
        <v>0</v>
      </c>
      <c r="AG255" s="27">
        <f t="shared" si="62"/>
        <v>0</v>
      </c>
      <c r="AH255" s="27">
        <f t="shared" si="63"/>
        <v>0</v>
      </c>
    </row>
    <row r="256" spans="1:34" ht="14.5" x14ac:dyDescent="0.35">
      <c r="A256" s="33" t="s">
        <v>321</v>
      </c>
      <c r="B256" s="33" t="s">
        <v>1366</v>
      </c>
      <c r="C256" s="38" t="s">
        <v>53</v>
      </c>
      <c r="D256">
        <v>0.17</v>
      </c>
      <c r="E256">
        <v>0</v>
      </c>
      <c r="F256">
        <v>0</v>
      </c>
      <c r="G256">
        <v>0</v>
      </c>
      <c r="H256" s="25">
        <f t="shared" si="48"/>
        <v>0.17</v>
      </c>
      <c r="I256" s="27">
        <f t="shared" si="49"/>
        <v>0</v>
      </c>
      <c r="J256" s="27">
        <f t="shared" si="50"/>
        <v>0</v>
      </c>
      <c r="K256" s="27">
        <f t="shared" si="51"/>
        <v>0</v>
      </c>
      <c r="L256" s="27">
        <f t="shared" si="52"/>
        <v>100</v>
      </c>
      <c r="M256">
        <v>0</v>
      </c>
      <c r="N256">
        <v>0</v>
      </c>
      <c r="O256" s="11">
        <f t="shared" si="53"/>
        <v>0</v>
      </c>
      <c r="P256">
        <v>0</v>
      </c>
      <c r="Q256" s="25">
        <f t="shared" si="54"/>
        <v>0</v>
      </c>
      <c r="R256" s="27">
        <f t="shared" si="55"/>
        <v>0</v>
      </c>
      <c r="S256" s="27">
        <f t="shared" si="56"/>
        <v>0</v>
      </c>
      <c r="T256" s="27">
        <f t="shared" si="57"/>
        <v>0</v>
      </c>
      <c r="U256" s="27">
        <f t="shared" si="58"/>
        <v>0</v>
      </c>
      <c r="V256" s="27">
        <f t="shared" si="59"/>
        <v>0</v>
      </c>
      <c r="X256" s="19"/>
      <c r="Y256" s="19"/>
      <c r="AA256">
        <v>0</v>
      </c>
      <c r="AB256" s="11">
        <v>0</v>
      </c>
      <c r="AC256">
        <v>0</v>
      </c>
      <c r="AD256">
        <v>0</v>
      </c>
      <c r="AE256" s="27">
        <f t="shared" si="60"/>
        <v>0</v>
      </c>
      <c r="AF256" s="27">
        <f t="shared" si="61"/>
        <v>0</v>
      </c>
      <c r="AG256" s="27">
        <f t="shared" si="62"/>
        <v>0</v>
      </c>
      <c r="AH256" s="27">
        <f t="shared" si="63"/>
        <v>0</v>
      </c>
    </row>
    <row r="257" spans="1:34" ht="14.5" x14ac:dyDescent="0.35">
      <c r="A257" s="33" t="s">
        <v>322</v>
      </c>
      <c r="B257" s="33" t="s">
        <v>1367</v>
      </c>
      <c r="C257" s="38" t="s">
        <v>53</v>
      </c>
      <c r="D257">
        <v>9.7000000000000003E-2</v>
      </c>
      <c r="E257">
        <v>0</v>
      </c>
      <c r="F257">
        <v>0</v>
      </c>
      <c r="G257">
        <v>0</v>
      </c>
      <c r="H257" s="25">
        <f t="shared" si="48"/>
        <v>9.7000000000000003E-2</v>
      </c>
      <c r="I257" s="27">
        <f t="shared" si="49"/>
        <v>0</v>
      </c>
      <c r="J257" s="27">
        <f t="shared" si="50"/>
        <v>0</v>
      </c>
      <c r="K257" s="27">
        <f t="shared" si="51"/>
        <v>0</v>
      </c>
      <c r="L257" s="27">
        <f t="shared" si="52"/>
        <v>100</v>
      </c>
      <c r="M257">
        <v>2.4E-2</v>
      </c>
      <c r="N257">
        <v>0.01</v>
      </c>
      <c r="O257" s="11">
        <f t="shared" si="53"/>
        <v>3.4000000000000002E-2</v>
      </c>
      <c r="P257">
        <v>1.4999999999999999E-2</v>
      </c>
      <c r="Q257" s="25">
        <f t="shared" si="54"/>
        <v>4.9000000000000002E-2</v>
      </c>
      <c r="R257" s="27">
        <f t="shared" si="55"/>
        <v>24.742268041237114</v>
      </c>
      <c r="S257" s="27">
        <f t="shared" si="56"/>
        <v>10.309278350515463</v>
      </c>
      <c r="T257" s="27">
        <f t="shared" si="57"/>
        <v>35.051546391752581</v>
      </c>
      <c r="U257" s="27">
        <f t="shared" si="58"/>
        <v>15.463917525773194</v>
      </c>
      <c r="V257" s="27">
        <f t="shared" si="59"/>
        <v>50.515463917525771</v>
      </c>
      <c r="X257" s="19"/>
      <c r="Y257" s="19"/>
      <c r="AA257">
        <v>0</v>
      </c>
      <c r="AB257" s="11">
        <v>0</v>
      </c>
      <c r="AC257">
        <v>0</v>
      </c>
      <c r="AD257">
        <v>0</v>
      </c>
      <c r="AE257" s="27">
        <f t="shared" si="60"/>
        <v>0</v>
      </c>
      <c r="AF257" s="27">
        <f t="shared" si="61"/>
        <v>0</v>
      </c>
      <c r="AG257" s="27">
        <f t="shared" si="62"/>
        <v>0</v>
      </c>
      <c r="AH257" s="27">
        <f t="shared" si="63"/>
        <v>0</v>
      </c>
    </row>
    <row r="258" spans="1:34" ht="14.5" x14ac:dyDescent="0.35">
      <c r="A258" s="33" t="s">
        <v>323</v>
      </c>
      <c r="B258" s="33" t="s">
        <v>1368</v>
      </c>
      <c r="C258" s="38" t="s">
        <v>53</v>
      </c>
      <c r="D258">
        <v>0.26300000000000001</v>
      </c>
      <c r="E258">
        <v>0</v>
      </c>
      <c r="F258">
        <v>0</v>
      </c>
      <c r="G258">
        <v>0</v>
      </c>
      <c r="H258" s="25">
        <f t="shared" si="48"/>
        <v>0.26300000000000001</v>
      </c>
      <c r="I258" s="27">
        <f t="shared" si="49"/>
        <v>0</v>
      </c>
      <c r="J258" s="27">
        <f t="shared" si="50"/>
        <v>0</v>
      </c>
      <c r="K258" s="27">
        <f t="shared" si="51"/>
        <v>0</v>
      </c>
      <c r="L258" s="27">
        <f t="shared" si="52"/>
        <v>100</v>
      </c>
      <c r="M258">
        <v>0</v>
      </c>
      <c r="N258">
        <v>0</v>
      </c>
      <c r="O258" s="11">
        <f t="shared" si="53"/>
        <v>0</v>
      </c>
      <c r="P258">
        <v>0.01</v>
      </c>
      <c r="Q258" s="25">
        <f t="shared" si="54"/>
        <v>0.01</v>
      </c>
      <c r="R258" s="27">
        <f t="shared" si="55"/>
        <v>0</v>
      </c>
      <c r="S258" s="27">
        <f t="shared" si="56"/>
        <v>0</v>
      </c>
      <c r="T258" s="27">
        <f t="shared" si="57"/>
        <v>0</v>
      </c>
      <c r="U258" s="27">
        <f t="shared" si="58"/>
        <v>3.8022813688212929</v>
      </c>
      <c r="V258" s="27">
        <f t="shared" si="59"/>
        <v>3.8022813688212929</v>
      </c>
      <c r="X258" s="19"/>
      <c r="Y258" s="19"/>
      <c r="AA258">
        <v>0</v>
      </c>
      <c r="AB258" s="11">
        <v>0</v>
      </c>
      <c r="AC258">
        <v>0</v>
      </c>
      <c r="AD258">
        <v>0</v>
      </c>
      <c r="AE258" s="27">
        <f t="shared" si="60"/>
        <v>0</v>
      </c>
      <c r="AF258" s="27">
        <f t="shared" si="61"/>
        <v>0</v>
      </c>
      <c r="AG258" s="27">
        <f t="shared" si="62"/>
        <v>0</v>
      </c>
      <c r="AH258" s="27">
        <f t="shared" si="63"/>
        <v>0</v>
      </c>
    </row>
    <row r="259" spans="1:34" ht="14.5" x14ac:dyDescent="0.35">
      <c r="A259" s="33" t="s">
        <v>324</v>
      </c>
      <c r="B259" s="33" t="s">
        <v>1369</v>
      </c>
      <c r="C259" s="38" t="s">
        <v>53</v>
      </c>
      <c r="D259">
        <v>0.26300000000000001</v>
      </c>
      <c r="E259">
        <v>0</v>
      </c>
      <c r="F259">
        <v>0</v>
      </c>
      <c r="G259">
        <v>0</v>
      </c>
      <c r="H259" s="25">
        <f t="shared" ref="H259:H322" si="64">D259-E259-F259-G259</f>
        <v>0.26300000000000001</v>
      </c>
      <c r="I259" s="27">
        <f t="shared" ref="I259:I322" si="65">E259/D259*100</f>
        <v>0</v>
      </c>
      <c r="J259" s="27">
        <f t="shared" ref="J259:J322" si="66">F259/D259*100</f>
        <v>0</v>
      </c>
      <c r="K259" s="27">
        <f t="shared" ref="K259:K322" si="67">G259/D259*100</f>
        <v>0</v>
      </c>
      <c r="L259" s="27">
        <f t="shared" ref="L259:L322" si="68">H259/D259*100</f>
        <v>100</v>
      </c>
      <c r="M259">
        <v>0</v>
      </c>
      <c r="N259">
        <v>0</v>
      </c>
      <c r="O259" s="11">
        <f t="shared" ref="O259:O322" si="69">M259+N259</f>
        <v>0</v>
      </c>
      <c r="P259">
        <v>0</v>
      </c>
      <c r="Q259" s="25">
        <f t="shared" ref="Q259:Q322" si="70">O259+P259</f>
        <v>0</v>
      </c>
      <c r="R259" s="27">
        <f t="shared" ref="R259:R322" si="71">M259/D259*100</f>
        <v>0</v>
      </c>
      <c r="S259" s="27">
        <f t="shared" ref="S259:S322" si="72">N259/D259*100</f>
        <v>0</v>
      </c>
      <c r="T259" s="27">
        <f t="shared" ref="T259:T322" si="73">O259/D259*100</f>
        <v>0</v>
      </c>
      <c r="U259" s="27">
        <f t="shared" ref="U259:U322" si="74">P259/D259*100</f>
        <v>0</v>
      </c>
      <c r="V259" s="27">
        <f t="shared" ref="V259:V322" si="75">Q259/D259*100</f>
        <v>0</v>
      </c>
      <c r="X259" s="19"/>
      <c r="Y259" s="19"/>
      <c r="AA259">
        <v>0</v>
      </c>
      <c r="AB259" s="11">
        <v>0</v>
      </c>
      <c r="AC259">
        <v>0</v>
      </c>
      <c r="AD259">
        <v>0</v>
      </c>
      <c r="AE259" s="27">
        <f t="shared" ref="AE259:AE322" si="76">(AA259/D259)*100</f>
        <v>0</v>
      </c>
      <c r="AF259" s="27">
        <f t="shared" ref="AF259:AF322" si="77">(AB259/D259)*100</f>
        <v>0</v>
      </c>
      <c r="AG259" s="27">
        <f t="shared" ref="AG259:AG322" si="78">(AC259/D259)*100</f>
        <v>0</v>
      </c>
      <c r="AH259" s="27">
        <f t="shared" ref="AH259:AH322" si="79">(AD259/D259)*100</f>
        <v>0</v>
      </c>
    </row>
    <row r="260" spans="1:34" ht="14.5" x14ac:dyDescent="0.35">
      <c r="A260" s="33" t="s">
        <v>325</v>
      </c>
      <c r="B260" s="33" t="s">
        <v>1370</v>
      </c>
      <c r="C260" s="38" t="s">
        <v>53</v>
      </c>
      <c r="D260">
        <v>1.276</v>
      </c>
      <c r="E260">
        <v>0</v>
      </c>
      <c r="F260">
        <v>0</v>
      </c>
      <c r="G260">
        <v>0</v>
      </c>
      <c r="H260" s="25">
        <f t="shared" si="64"/>
        <v>1.276</v>
      </c>
      <c r="I260" s="27">
        <f t="shared" si="65"/>
        <v>0</v>
      </c>
      <c r="J260" s="27">
        <f t="shared" si="66"/>
        <v>0</v>
      </c>
      <c r="K260" s="27">
        <f t="shared" si="67"/>
        <v>0</v>
      </c>
      <c r="L260" s="27">
        <f t="shared" si="68"/>
        <v>100</v>
      </c>
      <c r="M260">
        <v>0</v>
      </c>
      <c r="N260">
        <v>0</v>
      </c>
      <c r="O260" s="11">
        <f t="shared" si="69"/>
        <v>0</v>
      </c>
      <c r="P260">
        <v>0</v>
      </c>
      <c r="Q260" s="25">
        <f t="shared" si="70"/>
        <v>0</v>
      </c>
      <c r="R260" s="27">
        <f t="shared" si="71"/>
        <v>0</v>
      </c>
      <c r="S260" s="27">
        <f t="shared" si="72"/>
        <v>0</v>
      </c>
      <c r="T260" s="27">
        <f t="shared" si="73"/>
        <v>0</v>
      </c>
      <c r="U260" s="27">
        <f t="shared" si="74"/>
        <v>0</v>
      </c>
      <c r="V260" s="27">
        <f t="shared" si="75"/>
        <v>0</v>
      </c>
      <c r="X260" s="19"/>
      <c r="Y260" s="19"/>
      <c r="AA260">
        <v>0</v>
      </c>
      <c r="AB260" s="11">
        <v>0</v>
      </c>
      <c r="AC260">
        <v>0</v>
      </c>
      <c r="AD260">
        <v>0</v>
      </c>
      <c r="AE260" s="27">
        <f t="shared" si="76"/>
        <v>0</v>
      </c>
      <c r="AF260" s="27">
        <f t="shared" si="77"/>
        <v>0</v>
      </c>
      <c r="AG260" s="27">
        <f t="shared" si="78"/>
        <v>0</v>
      </c>
      <c r="AH260" s="27">
        <f t="shared" si="79"/>
        <v>0</v>
      </c>
    </row>
    <row r="261" spans="1:34" ht="14.5" x14ac:dyDescent="0.35">
      <c r="A261" s="33" t="s">
        <v>326</v>
      </c>
      <c r="B261" s="33" t="s">
        <v>1371</v>
      </c>
      <c r="C261" s="38" t="s">
        <v>53</v>
      </c>
      <c r="D261">
        <v>5.8999999999999997E-2</v>
      </c>
      <c r="E261">
        <v>0</v>
      </c>
      <c r="F261">
        <v>4.5999999999999999E-2</v>
      </c>
      <c r="G261">
        <v>1.2999999999999999E-2</v>
      </c>
      <c r="H261" s="25">
        <f t="shared" si="64"/>
        <v>0</v>
      </c>
      <c r="I261" s="27">
        <f t="shared" si="65"/>
        <v>0</v>
      </c>
      <c r="J261" s="27">
        <f t="shared" si="66"/>
        <v>77.966101694915253</v>
      </c>
      <c r="K261" s="27">
        <f t="shared" si="67"/>
        <v>22.033898305084744</v>
      </c>
      <c r="L261" s="27">
        <f t="shared" si="68"/>
        <v>0</v>
      </c>
      <c r="M261">
        <v>3.0000000000000001E-3</v>
      </c>
      <c r="N261">
        <v>7.0000000000000001E-3</v>
      </c>
      <c r="O261" s="11">
        <f t="shared" si="69"/>
        <v>0.01</v>
      </c>
      <c r="P261">
        <v>2.3E-2</v>
      </c>
      <c r="Q261" s="25">
        <f t="shared" si="70"/>
        <v>3.3000000000000002E-2</v>
      </c>
      <c r="R261" s="27">
        <f t="shared" si="71"/>
        <v>5.0847457627118651</v>
      </c>
      <c r="S261" s="27">
        <f t="shared" si="72"/>
        <v>11.864406779661017</v>
      </c>
      <c r="T261" s="27">
        <f t="shared" si="73"/>
        <v>16.949152542372882</v>
      </c>
      <c r="U261" s="27">
        <f t="shared" si="74"/>
        <v>38.983050847457626</v>
      </c>
      <c r="V261" s="27">
        <f t="shared" si="75"/>
        <v>55.932203389830512</v>
      </c>
      <c r="X261" s="19"/>
      <c r="Y261" s="19"/>
      <c r="AA261">
        <v>4.5999999999999999E-2</v>
      </c>
      <c r="AB261" s="11">
        <v>1.2999999999999999E-2</v>
      </c>
      <c r="AC261">
        <v>0</v>
      </c>
      <c r="AD261">
        <v>0</v>
      </c>
      <c r="AE261" s="27">
        <f t="shared" si="76"/>
        <v>77.966101694915253</v>
      </c>
      <c r="AF261" s="27">
        <f t="shared" si="77"/>
        <v>22.033898305084744</v>
      </c>
      <c r="AG261" s="27">
        <f t="shared" si="78"/>
        <v>0</v>
      </c>
      <c r="AH261" s="27">
        <f t="shared" si="79"/>
        <v>0</v>
      </c>
    </row>
    <row r="262" spans="1:34" ht="14.5" x14ac:dyDescent="0.35">
      <c r="A262" s="33" t="s">
        <v>327</v>
      </c>
      <c r="B262" s="33" t="s">
        <v>1372</v>
      </c>
      <c r="C262" s="38" t="s">
        <v>53</v>
      </c>
      <c r="D262">
        <v>0.184</v>
      </c>
      <c r="E262">
        <v>0</v>
      </c>
      <c r="F262">
        <v>0</v>
      </c>
      <c r="G262">
        <v>0</v>
      </c>
      <c r="H262" s="25">
        <f t="shared" si="64"/>
        <v>0.184</v>
      </c>
      <c r="I262" s="27">
        <f t="shared" si="65"/>
        <v>0</v>
      </c>
      <c r="J262" s="27">
        <f t="shared" si="66"/>
        <v>0</v>
      </c>
      <c r="K262" s="27">
        <f t="shared" si="67"/>
        <v>0</v>
      </c>
      <c r="L262" s="27">
        <f t="shared" si="68"/>
        <v>100</v>
      </c>
      <c r="M262">
        <v>0</v>
      </c>
      <c r="N262">
        <v>0</v>
      </c>
      <c r="O262" s="11">
        <f t="shared" si="69"/>
        <v>0</v>
      </c>
      <c r="P262">
        <v>0</v>
      </c>
      <c r="Q262" s="25">
        <f t="shared" si="70"/>
        <v>0</v>
      </c>
      <c r="R262" s="27">
        <f t="shared" si="71"/>
        <v>0</v>
      </c>
      <c r="S262" s="27">
        <f t="shared" si="72"/>
        <v>0</v>
      </c>
      <c r="T262" s="27">
        <f t="shared" si="73"/>
        <v>0</v>
      </c>
      <c r="U262" s="27">
        <f t="shared" si="74"/>
        <v>0</v>
      </c>
      <c r="V262" s="27">
        <f t="shared" si="75"/>
        <v>0</v>
      </c>
      <c r="X262" s="19"/>
      <c r="Y262" s="19"/>
      <c r="AA262">
        <v>0</v>
      </c>
      <c r="AB262" s="11">
        <v>0</v>
      </c>
      <c r="AC262">
        <v>0</v>
      </c>
      <c r="AD262">
        <v>0</v>
      </c>
      <c r="AE262" s="27">
        <f t="shared" si="76"/>
        <v>0</v>
      </c>
      <c r="AF262" s="27">
        <f t="shared" si="77"/>
        <v>0</v>
      </c>
      <c r="AG262" s="27">
        <f t="shared" si="78"/>
        <v>0</v>
      </c>
      <c r="AH262" s="27">
        <f t="shared" si="79"/>
        <v>0</v>
      </c>
    </row>
    <row r="263" spans="1:34" ht="14.5" x14ac:dyDescent="0.35">
      <c r="A263" s="38" t="s">
        <v>328</v>
      </c>
      <c r="B263" s="33" t="s">
        <v>1373</v>
      </c>
      <c r="C263" s="38" t="s">
        <v>53</v>
      </c>
      <c r="D263">
        <v>0.14000000000000001</v>
      </c>
      <c r="E263">
        <v>0</v>
      </c>
      <c r="F263">
        <v>0</v>
      </c>
      <c r="G263">
        <v>0</v>
      </c>
      <c r="H263" s="25">
        <f t="shared" si="64"/>
        <v>0.14000000000000001</v>
      </c>
      <c r="I263" s="27">
        <f t="shared" si="65"/>
        <v>0</v>
      </c>
      <c r="J263" s="27">
        <f t="shared" si="66"/>
        <v>0</v>
      </c>
      <c r="K263" s="27">
        <f t="shared" si="67"/>
        <v>0</v>
      </c>
      <c r="L263" s="27">
        <f t="shared" si="68"/>
        <v>100</v>
      </c>
      <c r="M263">
        <v>0</v>
      </c>
      <c r="N263">
        <v>0</v>
      </c>
      <c r="O263" s="11">
        <f t="shared" si="69"/>
        <v>0</v>
      </c>
      <c r="P263">
        <v>0</v>
      </c>
      <c r="Q263" s="25">
        <f t="shared" si="70"/>
        <v>0</v>
      </c>
      <c r="R263" s="27">
        <f t="shared" si="71"/>
        <v>0</v>
      </c>
      <c r="S263" s="27">
        <f t="shared" si="72"/>
        <v>0</v>
      </c>
      <c r="T263" s="27">
        <f t="shared" si="73"/>
        <v>0</v>
      </c>
      <c r="U263" s="27">
        <f t="shared" si="74"/>
        <v>0</v>
      </c>
      <c r="V263" s="27">
        <f t="shared" si="75"/>
        <v>0</v>
      </c>
      <c r="X263" s="19"/>
      <c r="Y263" s="19"/>
      <c r="AA263">
        <v>0</v>
      </c>
      <c r="AB263" s="11">
        <v>0</v>
      </c>
      <c r="AC263">
        <v>0</v>
      </c>
      <c r="AD263">
        <v>0</v>
      </c>
      <c r="AE263" s="27">
        <f t="shared" si="76"/>
        <v>0</v>
      </c>
      <c r="AF263" s="27">
        <f t="shared" si="77"/>
        <v>0</v>
      </c>
      <c r="AG263" s="27">
        <f t="shared" si="78"/>
        <v>0</v>
      </c>
      <c r="AH263" s="27">
        <f t="shared" si="79"/>
        <v>0</v>
      </c>
    </row>
    <row r="264" spans="1:34" ht="14.5" x14ac:dyDescent="0.35">
      <c r="A264" s="33" t="s">
        <v>328</v>
      </c>
      <c r="B264" s="33" t="s">
        <v>1344</v>
      </c>
      <c r="C264" s="38" t="s">
        <v>53</v>
      </c>
      <c r="D264">
        <v>0.27300000000000002</v>
      </c>
      <c r="E264">
        <v>0</v>
      </c>
      <c r="F264">
        <v>0</v>
      </c>
      <c r="G264">
        <v>0</v>
      </c>
      <c r="H264" s="25">
        <f t="shared" si="64"/>
        <v>0.27300000000000002</v>
      </c>
      <c r="I264" s="27">
        <f t="shared" si="65"/>
        <v>0</v>
      </c>
      <c r="J264" s="27">
        <f t="shared" si="66"/>
        <v>0</v>
      </c>
      <c r="K264" s="27">
        <f t="shared" si="67"/>
        <v>0</v>
      </c>
      <c r="L264" s="27">
        <f t="shared" si="68"/>
        <v>100</v>
      </c>
      <c r="M264">
        <v>0</v>
      </c>
      <c r="N264">
        <v>0</v>
      </c>
      <c r="O264" s="11">
        <f t="shared" si="69"/>
        <v>0</v>
      </c>
      <c r="P264">
        <v>0</v>
      </c>
      <c r="Q264" s="25">
        <f t="shared" si="70"/>
        <v>0</v>
      </c>
      <c r="R264" s="27">
        <f t="shared" si="71"/>
        <v>0</v>
      </c>
      <c r="S264" s="27">
        <f t="shared" si="72"/>
        <v>0</v>
      </c>
      <c r="T264" s="27">
        <f t="shared" si="73"/>
        <v>0</v>
      </c>
      <c r="U264" s="27">
        <f t="shared" si="74"/>
        <v>0</v>
      </c>
      <c r="V264" s="27">
        <f t="shared" si="75"/>
        <v>0</v>
      </c>
      <c r="X264" s="19"/>
      <c r="Y264" s="19"/>
      <c r="AA264">
        <v>0</v>
      </c>
      <c r="AB264" s="11">
        <v>0</v>
      </c>
      <c r="AC264">
        <v>0</v>
      </c>
      <c r="AD264">
        <v>0</v>
      </c>
      <c r="AE264" s="27">
        <f t="shared" si="76"/>
        <v>0</v>
      </c>
      <c r="AF264" s="27">
        <f t="shared" si="77"/>
        <v>0</v>
      </c>
      <c r="AG264" s="27">
        <f t="shared" si="78"/>
        <v>0</v>
      </c>
      <c r="AH264" s="27">
        <f t="shared" si="79"/>
        <v>0</v>
      </c>
    </row>
    <row r="265" spans="1:34" ht="14.5" x14ac:dyDescent="0.35">
      <c r="A265" s="33" t="s">
        <v>329</v>
      </c>
      <c r="B265" s="33" t="s">
        <v>1374</v>
      </c>
      <c r="C265" s="38" t="s">
        <v>53</v>
      </c>
      <c r="D265">
        <v>0.15</v>
      </c>
      <c r="E265">
        <v>0</v>
      </c>
      <c r="F265">
        <v>0</v>
      </c>
      <c r="G265">
        <v>0</v>
      </c>
      <c r="H265" s="25">
        <f t="shared" si="64"/>
        <v>0.15</v>
      </c>
      <c r="I265" s="27">
        <f t="shared" si="65"/>
        <v>0</v>
      </c>
      <c r="J265" s="27">
        <f t="shared" si="66"/>
        <v>0</v>
      </c>
      <c r="K265" s="27">
        <f t="shared" si="67"/>
        <v>0</v>
      </c>
      <c r="L265" s="27">
        <f t="shared" si="68"/>
        <v>100</v>
      </c>
      <c r="M265">
        <v>0</v>
      </c>
      <c r="N265">
        <v>0</v>
      </c>
      <c r="O265" s="11">
        <f t="shared" si="69"/>
        <v>0</v>
      </c>
      <c r="P265">
        <v>0</v>
      </c>
      <c r="Q265" s="25">
        <f t="shared" si="70"/>
        <v>0</v>
      </c>
      <c r="R265" s="27">
        <f t="shared" si="71"/>
        <v>0</v>
      </c>
      <c r="S265" s="27">
        <f t="shared" si="72"/>
        <v>0</v>
      </c>
      <c r="T265" s="27">
        <f t="shared" si="73"/>
        <v>0</v>
      </c>
      <c r="U265" s="27">
        <f t="shared" si="74"/>
        <v>0</v>
      </c>
      <c r="V265" s="27">
        <f t="shared" si="75"/>
        <v>0</v>
      </c>
      <c r="X265" s="19"/>
      <c r="Y265" s="19"/>
      <c r="AA265">
        <v>0</v>
      </c>
      <c r="AB265" s="11">
        <v>0</v>
      </c>
      <c r="AC265">
        <v>0</v>
      </c>
      <c r="AD265">
        <v>0</v>
      </c>
      <c r="AE265" s="27">
        <f t="shared" si="76"/>
        <v>0</v>
      </c>
      <c r="AF265" s="27">
        <f t="shared" si="77"/>
        <v>0</v>
      </c>
      <c r="AG265" s="27">
        <f t="shared" si="78"/>
        <v>0</v>
      </c>
      <c r="AH265" s="27">
        <f t="shared" si="79"/>
        <v>0</v>
      </c>
    </row>
    <row r="266" spans="1:34" ht="14.5" x14ac:dyDescent="0.35">
      <c r="A266" s="33" t="s">
        <v>330</v>
      </c>
      <c r="B266" s="33" t="s">
        <v>1374</v>
      </c>
      <c r="C266" s="38" t="s">
        <v>53</v>
      </c>
      <c r="D266">
        <v>0.161</v>
      </c>
      <c r="E266">
        <v>0</v>
      </c>
      <c r="F266">
        <v>0</v>
      </c>
      <c r="G266">
        <v>0</v>
      </c>
      <c r="H266" s="25">
        <f t="shared" si="64"/>
        <v>0.161</v>
      </c>
      <c r="I266" s="27">
        <f t="shared" si="65"/>
        <v>0</v>
      </c>
      <c r="J266" s="27">
        <f t="shared" si="66"/>
        <v>0</v>
      </c>
      <c r="K266" s="27">
        <f t="shared" si="67"/>
        <v>0</v>
      </c>
      <c r="L266" s="27">
        <f t="shared" si="68"/>
        <v>100</v>
      </c>
      <c r="M266">
        <v>0</v>
      </c>
      <c r="N266">
        <v>0</v>
      </c>
      <c r="O266" s="11">
        <f t="shared" si="69"/>
        <v>0</v>
      </c>
      <c r="P266">
        <v>0</v>
      </c>
      <c r="Q266" s="25">
        <f t="shared" si="70"/>
        <v>0</v>
      </c>
      <c r="R266" s="27">
        <f t="shared" si="71"/>
        <v>0</v>
      </c>
      <c r="S266" s="27">
        <f t="shared" si="72"/>
        <v>0</v>
      </c>
      <c r="T266" s="27">
        <f t="shared" si="73"/>
        <v>0</v>
      </c>
      <c r="U266" s="27">
        <f t="shared" si="74"/>
        <v>0</v>
      </c>
      <c r="V266" s="27">
        <f t="shared" si="75"/>
        <v>0</v>
      </c>
      <c r="X266" s="19"/>
      <c r="Y266" s="19"/>
      <c r="AA266">
        <v>0</v>
      </c>
      <c r="AB266" s="11">
        <v>0</v>
      </c>
      <c r="AC266">
        <v>0</v>
      </c>
      <c r="AD266">
        <v>0</v>
      </c>
      <c r="AE266" s="27">
        <f t="shared" si="76"/>
        <v>0</v>
      </c>
      <c r="AF266" s="27">
        <f t="shared" si="77"/>
        <v>0</v>
      </c>
      <c r="AG266" s="27">
        <f t="shared" si="78"/>
        <v>0</v>
      </c>
      <c r="AH266" s="27">
        <f t="shared" si="79"/>
        <v>0</v>
      </c>
    </row>
    <row r="267" spans="1:34" ht="14.5" x14ac:dyDescent="0.35">
      <c r="A267" s="33" t="s">
        <v>331</v>
      </c>
      <c r="B267" s="33" t="s">
        <v>1375</v>
      </c>
      <c r="C267" s="38" t="s">
        <v>53</v>
      </c>
      <c r="D267">
        <v>0.219</v>
      </c>
      <c r="E267">
        <v>0</v>
      </c>
      <c r="F267">
        <v>0</v>
      </c>
      <c r="G267">
        <v>0</v>
      </c>
      <c r="H267" s="25">
        <f t="shared" si="64"/>
        <v>0.219</v>
      </c>
      <c r="I267" s="27">
        <f t="shared" si="65"/>
        <v>0</v>
      </c>
      <c r="J267" s="27">
        <f t="shared" si="66"/>
        <v>0</v>
      </c>
      <c r="K267" s="27">
        <f t="shared" si="67"/>
        <v>0</v>
      </c>
      <c r="L267" s="27">
        <f t="shared" si="68"/>
        <v>100</v>
      </c>
      <c r="M267">
        <v>0</v>
      </c>
      <c r="N267">
        <v>1.6E-2</v>
      </c>
      <c r="O267" s="11">
        <f t="shared" si="69"/>
        <v>1.6E-2</v>
      </c>
      <c r="P267">
        <v>8.1000000000000003E-2</v>
      </c>
      <c r="Q267" s="25">
        <f t="shared" si="70"/>
        <v>9.7000000000000003E-2</v>
      </c>
      <c r="R267" s="27">
        <f t="shared" si="71"/>
        <v>0</v>
      </c>
      <c r="S267" s="27">
        <f t="shared" si="72"/>
        <v>7.3059360730593603</v>
      </c>
      <c r="T267" s="27">
        <f t="shared" si="73"/>
        <v>7.3059360730593603</v>
      </c>
      <c r="U267" s="27">
        <f t="shared" si="74"/>
        <v>36.986301369863014</v>
      </c>
      <c r="V267" s="27">
        <f t="shared" si="75"/>
        <v>44.292237442922378</v>
      </c>
      <c r="X267" s="19"/>
      <c r="Y267" s="19"/>
      <c r="AA267">
        <v>0</v>
      </c>
      <c r="AB267" s="11">
        <v>0</v>
      </c>
      <c r="AC267">
        <v>0</v>
      </c>
      <c r="AD267">
        <v>0</v>
      </c>
      <c r="AE267" s="27">
        <f t="shared" si="76"/>
        <v>0</v>
      </c>
      <c r="AF267" s="27">
        <f t="shared" si="77"/>
        <v>0</v>
      </c>
      <c r="AG267" s="27">
        <f t="shared" si="78"/>
        <v>0</v>
      </c>
      <c r="AH267" s="27">
        <f t="shared" si="79"/>
        <v>0</v>
      </c>
    </row>
    <row r="268" spans="1:34" ht="14.5" x14ac:dyDescent="0.35">
      <c r="A268" s="33" t="s">
        <v>332</v>
      </c>
      <c r="B268" s="33" t="s">
        <v>1376</v>
      </c>
      <c r="C268" s="38" t="s">
        <v>53</v>
      </c>
      <c r="D268">
        <v>1.5229999999999999</v>
      </c>
      <c r="E268">
        <v>0</v>
      </c>
      <c r="F268">
        <v>0</v>
      </c>
      <c r="G268">
        <v>0</v>
      </c>
      <c r="H268" s="25">
        <f t="shared" si="64"/>
        <v>1.5229999999999999</v>
      </c>
      <c r="I268" s="27">
        <f t="shared" si="65"/>
        <v>0</v>
      </c>
      <c r="J268" s="27">
        <f t="shared" si="66"/>
        <v>0</v>
      </c>
      <c r="K268" s="27">
        <f t="shared" si="67"/>
        <v>0</v>
      </c>
      <c r="L268" s="27">
        <f t="shared" si="68"/>
        <v>100</v>
      </c>
      <c r="M268">
        <v>0</v>
      </c>
      <c r="N268">
        <v>0</v>
      </c>
      <c r="O268" s="11">
        <f t="shared" si="69"/>
        <v>0</v>
      </c>
      <c r="P268">
        <v>8.5999999999999993E-2</v>
      </c>
      <c r="Q268" s="25">
        <f t="shared" si="70"/>
        <v>8.5999999999999993E-2</v>
      </c>
      <c r="R268" s="27">
        <f t="shared" si="71"/>
        <v>0</v>
      </c>
      <c r="S268" s="27">
        <f t="shared" si="72"/>
        <v>0</v>
      </c>
      <c r="T268" s="27">
        <f t="shared" si="73"/>
        <v>0</v>
      </c>
      <c r="U268" s="27">
        <f t="shared" si="74"/>
        <v>5.6467498358502954</v>
      </c>
      <c r="V268" s="27">
        <f t="shared" si="75"/>
        <v>5.6467498358502954</v>
      </c>
      <c r="X268" s="19"/>
      <c r="Y268" s="19"/>
      <c r="AA268">
        <v>0</v>
      </c>
      <c r="AB268" s="11">
        <v>0</v>
      </c>
      <c r="AC268">
        <v>0</v>
      </c>
      <c r="AD268">
        <v>0</v>
      </c>
      <c r="AE268" s="27">
        <f t="shared" si="76"/>
        <v>0</v>
      </c>
      <c r="AF268" s="27">
        <f t="shared" si="77"/>
        <v>0</v>
      </c>
      <c r="AG268" s="27">
        <f t="shared" si="78"/>
        <v>0</v>
      </c>
      <c r="AH268" s="27">
        <f t="shared" si="79"/>
        <v>0</v>
      </c>
    </row>
    <row r="269" spans="1:34" ht="14.5" x14ac:dyDescent="0.35">
      <c r="A269" s="33" t="s">
        <v>333</v>
      </c>
      <c r="B269" s="33" t="s">
        <v>1377</v>
      </c>
      <c r="C269" s="38" t="s">
        <v>53</v>
      </c>
      <c r="D269">
        <v>6.2E-2</v>
      </c>
      <c r="E269">
        <v>0</v>
      </c>
      <c r="F269">
        <v>0</v>
      </c>
      <c r="G269">
        <v>0</v>
      </c>
      <c r="H269" s="25">
        <f t="shared" si="64"/>
        <v>6.2E-2</v>
      </c>
      <c r="I269" s="27">
        <f t="shared" si="65"/>
        <v>0</v>
      </c>
      <c r="J269" s="27">
        <f t="shared" si="66"/>
        <v>0</v>
      </c>
      <c r="K269" s="27">
        <f t="shared" si="67"/>
        <v>0</v>
      </c>
      <c r="L269" s="27">
        <f t="shared" si="68"/>
        <v>100</v>
      </c>
      <c r="M269">
        <v>0</v>
      </c>
      <c r="N269">
        <v>0</v>
      </c>
      <c r="O269" s="11">
        <f t="shared" si="69"/>
        <v>0</v>
      </c>
      <c r="P269">
        <v>0</v>
      </c>
      <c r="Q269" s="25">
        <f t="shared" si="70"/>
        <v>0</v>
      </c>
      <c r="R269" s="27">
        <f t="shared" si="71"/>
        <v>0</v>
      </c>
      <c r="S269" s="27">
        <f t="shared" si="72"/>
        <v>0</v>
      </c>
      <c r="T269" s="27">
        <f t="shared" si="73"/>
        <v>0</v>
      </c>
      <c r="U269" s="27">
        <f t="shared" si="74"/>
        <v>0</v>
      </c>
      <c r="V269" s="27">
        <f t="shared" si="75"/>
        <v>0</v>
      </c>
      <c r="X269" s="19"/>
      <c r="Y269" s="19"/>
      <c r="AA269">
        <v>0</v>
      </c>
      <c r="AB269" s="11">
        <v>0</v>
      </c>
      <c r="AC269">
        <v>0</v>
      </c>
      <c r="AD269">
        <v>0</v>
      </c>
      <c r="AE269" s="27">
        <f t="shared" si="76"/>
        <v>0</v>
      </c>
      <c r="AF269" s="27">
        <f t="shared" si="77"/>
        <v>0</v>
      </c>
      <c r="AG269" s="27">
        <f t="shared" si="78"/>
        <v>0</v>
      </c>
      <c r="AH269" s="27">
        <f t="shared" si="79"/>
        <v>0</v>
      </c>
    </row>
    <row r="270" spans="1:34" ht="14.5" x14ac:dyDescent="0.35">
      <c r="A270" s="33" t="s">
        <v>334</v>
      </c>
      <c r="B270" s="33" t="s">
        <v>1378</v>
      </c>
      <c r="C270" s="38" t="s">
        <v>53</v>
      </c>
      <c r="D270">
        <v>1.847</v>
      </c>
      <c r="E270">
        <v>0</v>
      </c>
      <c r="F270">
        <v>0</v>
      </c>
      <c r="G270">
        <v>0</v>
      </c>
      <c r="H270" s="25">
        <f t="shared" si="64"/>
        <v>1.847</v>
      </c>
      <c r="I270" s="27">
        <f t="shared" si="65"/>
        <v>0</v>
      </c>
      <c r="J270" s="27">
        <f t="shared" si="66"/>
        <v>0</v>
      </c>
      <c r="K270" s="27">
        <f t="shared" si="67"/>
        <v>0</v>
      </c>
      <c r="L270" s="27">
        <f t="shared" si="68"/>
        <v>100</v>
      </c>
      <c r="M270">
        <v>0</v>
      </c>
      <c r="N270">
        <v>2.9000000000000001E-2</v>
      </c>
      <c r="O270" s="11">
        <f t="shared" si="69"/>
        <v>2.9000000000000001E-2</v>
      </c>
      <c r="P270">
        <v>0.14699999999999999</v>
      </c>
      <c r="Q270" s="25">
        <f t="shared" si="70"/>
        <v>0.17599999999999999</v>
      </c>
      <c r="R270" s="27">
        <f t="shared" si="71"/>
        <v>0</v>
      </c>
      <c r="S270" s="27">
        <f t="shared" si="72"/>
        <v>1.570113697888468</v>
      </c>
      <c r="T270" s="27">
        <f t="shared" si="73"/>
        <v>1.570113697888468</v>
      </c>
      <c r="U270" s="27">
        <f t="shared" si="74"/>
        <v>7.9588521927449918</v>
      </c>
      <c r="V270" s="27">
        <f t="shared" si="75"/>
        <v>9.5289658906334598</v>
      </c>
      <c r="X270" s="19"/>
      <c r="Y270" s="19"/>
      <c r="AA270">
        <v>0</v>
      </c>
      <c r="AB270" s="11">
        <v>0</v>
      </c>
      <c r="AC270">
        <v>0</v>
      </c>
      <c r="AD270">
        <v>0</v>
      </c>
      <c r="AE270" s="27">
        <f t="shared" si="76"/>
        <v>0</v>
      </c>
      <c r="AF270" s="27">
        <f t="shared" si="77"/>
        <v>0</v>
      </c>
      <c r="AG270" s="27">
        <f t="shared" si="78"/>
        <v>0</v>
      </c>
      <c r="AH270" s="27">
        <f t="shared" si="79"/>
        <v>0</v>
      </c>
    </row>
    <row r="271" spans="1:34" ht="14.5" x14ac:dyDescent="0.35">
      <c r="A271" s="33" t="s">
        <v>335</v>
      </c>
      <c r="B271" s="33" t="s">
        <v>1379</v>
      </c>
      <c r="C271" s="38" t="s">
        <v>53</v>
      </c>
      <c r="D271">
        <v>1.659</v>
      </c>
      <c r="E271">
        <v>0</v>
      </c>
      <c r="F271">
        <v>0</v>
      </c>
      <c r="G271">
        <v>0</v>
      </c>
      <c r="H271" s="25">
        <f t="shared" si="64"/>
        <v>1.659</v>
      </c>
      <c r="I271" s="27">
        <f t="shared" si="65"/>
        <v>0</v>
      </c>
      <c r="J271" s="27">
        <f t="shared" si="66"/>
        <v>0</v>
      </c>
      <c r="K271" s="27">
        <f t="shared" si="67"/>
        <v>0</v>
      </c>
      <c r="L271" s="27">
        <f t="shared" si="68"/>
        <v>100</v>
      </c>
      <c r="M271">
        <v>2.7E-2</v>
      </c>
      <c r="N271">
        <v>2.1000000000000001E-2</v>
      </c>
      <c r="O271" s="11">
        <f t="shared" si="69"/>
        <v>4.8000000000000001E-2</v>
      </c>
      <c r="P271">
        <v>0.22800000000000001</v>
      </c>
      <c r="Q271" s="25">
        <f t="shared" si="70"/>
        <v>0.27600000000000002</v>
      </c>
      <c r="R271" s="27">
        <f t="shared" si="71"/>
        <v>1.62748643761302</v>
      </c>
      <c r="S271" s="27">
        <f t="shared" si="72"/>
        <v>1.2658227848101267</v>
      </c>
      <c r="T271" s="27">
        <f t="shared" si="73"/>
        <v>2.8933092224231465</v>
      </c>
      <c r="U271" s="27">
        <f t="shared" si="74"/>
        <v>13.743218806509946</v>
      </c>
      <c r="V271" s="27">
        <f t="shared" si="75"/>
        <v>16.636528028933093</v>
      </c>
      <c r="X271" s="19"/>
      <c r="Y271" s="19"/>
      <c r="AA271">
        <v>0</v>
      </c>
      <c r="AB271" s="11">
        <v>0</v>
      </c>
      <c r="AC271">
        <v>0</v>
      </c>
      <c r="AD271">
        <v>0</v>
      </c>
      <c r="AE271" s="27">
        <f t="shared" si="76"/>
        <v>0</v>
      </c>
      <c r="AF271" s="27">
        <f t="shared" si="77"/>
        <v>0</v>
      </c>
      <c r="AG271" s="27">
        <f t="shared" si="78"/>
        <v>0</v>
      </c>
      <c r="AH271" s="27">
        <f t="shared" si="79"/>
        <v>0</v>
      </c>
    </row>
    <row r="272" spans="1:34" ht="14.5" x14ac:dyDescent="0.35">
      <c r="A272" s="33" t="s">
        <v>336</v>
      </c>
      <c r="B272" s="33" t="s">
        <v>1380</v>
      </c>
      <c r="C272" s="38" t="s">
        <v>53</v>
      </c>
      <c r="D272">
        <v>0.11600000000000001</v>
      </c>
      <c r="E272">
        <v>0</v>
      </c>
      <c r="F272">
        <v>0</v>
      </c>
      <c r="G272">
        <v>0</v>
      </c>
      <c r="H272" s="25">
        <f t="shared" si="64"/>
        <v>0.11600000000000001</v>
      </c>
      <c r="I272" s="27">
        <f t="shared" si="65"/>
        <v>0</v>
      </c>
      <c r="J272" s="27">
        <f t="shared" si="66"/>
        <v>0</v>
      </c>
      <c r="K272" s="27">
        <f t="shared" si="67"/>
        <v>0</v>
      </c>
      <c r="L272" s="27">
        <f t="shared" si="68"/>
        <v>100</v>
      </c>
      <c r="M272">
        <v>0</v>
      </c>
      <c r="N272">
        <v>0</v>
      </c>
      <c r="O272" s="11">
        <f t="shared" si="69"/>
        <v>0</v>
      </c>
      <c r="P272">
        <v>0</v>
      </c>
      <c r="Q272" s="25">
        <f t="shared" si="70"/>
        <v>0</v>
      </c>
      <c r="R272" s="27">
        <f t="shared" si="71"/>
        <v>0</v>
      </c>
      <c r="S272" s="27">
        <f t="shared" si="72"/>
        <v>0</v>
      </c>
      <c r="T272" s="27">
        <f t="shared" si="73"/>
        <v>0</v>
      </c>
      <c r="U272" s="27">
        <f t="shared" si="74"/>
        <v>0</v>
      </c>
      <c r="V272" s="27">
        <f t="shared" si="75"/>
        <v>0</v>
      </c>
      <c r="X272" s="19"/>
      <c r="Y272" s="19"/>
      <c r="AA272">
        <v>0</v>
      </c>
      <c r="AB272" s="11">
        <v>0</v>
      </c>
      <c r="AC272">
        <v>0</v>
      </c>
      <c r="AD272">
        <v>0</v>
      </c>
      <c r="AE272" s="27">
        <f t="shared" si="76"/>
        <v>0</v>
      </c>
      <c r="AF272" s="27">
        <f t="shared" si="77"/>
        <v>0</v>
      </c>
      <c r="AG272" s="27">
        <f t="shared" si="78"/>
        <v>0</v>
      </c>
      <c r="AH272" s="27">
        <f t="shared" si="79"/>
        <v>0</v>
      </c>
    </row>
    <row r="273" spans="1:34" ht="14.5" x14ac:dyDescent="0.35">
      <c r="A273" s="33" t="s">
        <v>337</v>
      </c>
      <c r="B273" s="33" t="s">
        <v>1380</v>
      </c>
      <c r="C273" s="38" t="s">
        <v>53</v>
      </c>
      <c r="D273">
        <v>5.8000000000000003E-2</v>
      </c>
      <c r="E273">
        <v>0</v>
      </c>
      <c r="F273">
        <v>0</v>
      </c>
      <c r="G273">
        <v>0</v>
      </c>
      <c r="H273" s="25">
        <f t="shared" si="64"/>
        <v>5.8000000000000003E-2</v>
      </c>
      <c r="I273" s="27">
        <f t="shared" si="65"/>
        <v>0</v>
      </c>
      <c r="J273" s="27">
        <f t="shared" si="66"/>
        <v>0</v>
      </c>
      <c r="K273" s="27">
        <f t="shared" si="67"/>
        <v>0</v>
      </c>
      <c r="L273" s="27">
        <f t="shared" si="68"/>
        <v>100</v>
      </c>
      <c r="M273">
        <v>0</v>
      </c>
      <c r="N273">
        <v>0</v>
      </c>
      <c r="O273" s="11">
        <f t="shared" si="69"/>
        <v>0</v>
      </c>
      <c r="P273">
        <v>0</v>
      </c>
      <c r="Q273" s="25">
        <f t="shared" si="70"/>
        <v>0</v>
      </c>
      <c r="R273" s="27">
        <f t="shared" si="71"/>
        <v>0</v>
      </c>
      <c r="S273" s="27">
        <f t="shared" si="72"/>
        <v>0</v>
      </c>
      <c r="T273" s="27">
        <f t="shared" si="73"/>
        <v>0</v>
      </c>
      <c r="U273" s="27">
        <f t="shared" si="74"/>
        <v>0</v>
      </c>
      <c r="V273" s="27">
        <f t="shared" si="75"/>
        <v>0</v>
      </c>
      <c r="X273" s="19"/>
      <c r="Y273" s="19"/>
      <c r="AA273">
        <v>0</v>
      </c>
      <c r="AB273" s="11">
        <v>0</v>
      </c>
      <c r="AC273">
        <v>0</v>
      </c>
      <c r="AD273">
        <v>0</v>
      </c>
      <c r="AE273" s="27">
        <f t="shared" si="76"/>
        <v>0</v>
      </c>
      <c r="AF273" s="27">
        <f t="shared" si="77"/>
        <v>0</v>
      </c>
      <c r="AG273" s="27">
        <f t="shared" si="78"/>
        <v>0</v>
      </c>
      <c r="AH273" s="27">
        <f t="shared" si="79"/>
        <v>0</v>
      </c>
    </row>
    <row r="274" spans="1:34" ht="14.5" x14ac:dyDescent="0.35">
      <c r="A274" s="33" t="s">
        <v>338</v>
      </c>
      <c r="B274" s="33" t="s">
        <v>1381</v>
      </c>
      <c r="C274" s="38" t="s">
        <v>53</v>
      </c>
      <c r="D274">
        <v>0.19500000000000001</v>
      </c>
      <c r="E274">
        <v>0</v>
      </c>
      <c r="F274">
        <v>0</v>
      </c>
      <c r="G274">
        <v>0</v>
      </c>
      <c r="H274" s="25">
        <f t="shared" si="64"/>
        <v>0.19500000000000001</v>
      </c>
      <c r="I274" s="27">
        <f t="shared" si="65"/>
        <v>0</v>
      </c>
      <c r="J274" s="27">
        <f t="shared" si="66"/>
        <v>0</v>
      </c>
      <c r="K274" s="27">
        <f t="shared" si="67"/>
        <v>0</v>
      </c>
      <c r="L274" s="27">
        <f t="shared" si="68"/>
        <v>100</v>
      </c>
      <c r="M274">
        <v>0</v>
      </c>
      <c r="N274">
        <v>0</v>
      </c>
      <c r="O274" s="11">
        <f t="shared" si="69"/>
        <v>0</v>
      </c>
      <c r="P274">
        <v>7.0000000000000001E-3</v>
      </c>
      <c r="Q274" s="25">
        <f t="shared" si="70"/>
        <v>7.0000000000000001E-3</v>
      </c>
      <c r="R274" s="27">
        <f t="shared" si="71"/>
        <v>0</v>
      </c>
      <c r="S274" s="27">
        <f t="shared" si="72"/>
        <v>0</v>
      </c>
      <c r="T274" s="27">
        <f t="shared" si="73"/>
        <v>0</v>
      </c>
      <c r="U274" s="27">
        <f t="shared" si="74"/>
        <v>3.5897435897435894</v>
      </c>
      <c r="V274" s="27">
        <f t="shared" si="75"/>
        <v>3.5897435897435894</v>
      </c>
      <c r="X274" s="19"/>
      <c r="Y274" s="19"/>
      <c r="AA274">
        <v>0</v>
      </c>
      <c r="AB274" s="11">
        <v>0</v>
      </c>
      <c r="AC274">
        <v>0</v>
      </c>
      <c r="AD274">
        <v>0</v>
      </c>
      <c r="AE274" s="27">
        <f t="shared" si="76"/>
        <v>0</v>
      </c>
      <c r="AF274" s="27">
        <f t="shared" si="77"/>
        <v>0</v>
      </c>
      <c r="AG274" s="27">
        <f t="shared" si="78"/>
        <v>0</v>
      </c>
      <c r="AH274" s="27">
        <f t="shared" si="79"/>
        <v>0</v>
      </c>
    </row>
    <row r="275" spans="1:34" ht="14.5" x14ac:dyDescent="0.35">
      <c r="A275" s="33" t="s">
        <v>339</v>
      </c>
      <c r="B275" s="33" t="s">
        <v>1382</v>
      </c>
      <c r="C275" s="38" t="s">
        <v>53</v>
      </c>
      <c r="D275">
        <v>2.4E-2</v>
      </c>
      <c r="E275">
        <v>0</v>
      </c>
      <c r="F275">
        <v>0</v>
      </c>
      <c r="G275">
        <v>0</v>
      </c>
      <c r="H275" s="25">
        <f t="shared" si="64"/>
        <v>2.4E-2</v>
      </c>
      <c r="I275" s="27">
        <f t="shared" si="65"/>
        <v>0</v>
      </c>
      <c r="J275" s="27">
        <f t="shared" si="66"/>
        <v>0</v>
      </c>
      <c r="K275" s="27">
        <f t="shared" si="67"/>
        <v>0</v>
      </c>
      <c r="L275" s="27">
        <f t="shared" si="68"/>
        <v>100</v>
      </c>
      <c r="M275">
        <v>0</v>
      </c>
      <c r="N275">
        <v>0</v>
      </c>
      <c r="O275" s="11">
        <f t="shared" si="69"/>
        <v>0</v>
      </c>
      <c r="P275">
        <v>0</v>
      </c>
      <c r="Q275" s="25">
        <f t="shared" si="70"/>
        <v>0</v>
      </c>
      <c r="R275" s="27">
        <f t="shared" si="71"/>
        <v>0</v>
      </c>
      <c r="S275" s="27">
        <f t="shared" si="72"/>
        <v>0</v>
      </c>
      <c r="T275" s="27">
        <f t="shared" si="73"/>
        <v>0</v>
      </c>
      <c r="U275" s="27">
        <f t="shared" si="74"/>
        <v>0</v>
      </c>
      <c r="V275" s="27">
        <f t="shared" si="75"/>
        <v>0</v>
      </c>
      <c r="X275" s="19"/>
      <c r="Y275" s="19"/>
      <c r="AA275">
        <v>0</v>
      </c>
      <c r="AB275" s="11">
        <v>0</v>
      </c>
      <c r="AC275">
        <v>0</v>
      </c>
      <c r="AD275">
        <v>0</v>
      </c>
      <c r="AE275" s="27">
        <f t="shared" si="76"/>
        <v>0</v>
      </c>
      <c r="AF275" s="27">
        <f t="shared" si="77"/>
        <v>0</v>
      </c>
      <c r="AG275" s="27">
        <f t="shared" si="78"/>
        <v>0</v>
      </c>
      <c r="AH275" s="27">
        <f t="shared" si="79"/>
        <v>0</v>
      </c>
    </row>
    <row r="276" spans="1:34" ht="14.5" x14ac:dyDescent="0.35">
      <c r="A276" s="33" t="s">
        <v>340</v>
      </c>
      <c r="B276" s="33" t="s">
        <v>1383</v>
      </c>
      <c r="C276" s="38" t="s">
        <v>53</v>
      </c>
      <c r="D276">
        <v>1.0820000000000001</v>
      </c>
      <c r="E276">
        <v>0</v>
      </c>
      <c r="F276">
        <v>0</v>
      </c>
      <c r="G276">
        <v>0</v>
      </c>
      <c r="H276" s="25">
        <f t="shared" si="64"/>
        <v>1.0820000000000001</v>
      </c>
      <c r="I276" s="27">
        <f t="shared" si="65"/>
        <v>0</v>
      </c>
      <c r="J276" s="27">
        <f t="shared" si="66"/>
        <v>0</v>
      </c>
      <c r="K276" s="27">
        <f t="shared" si="67"/>
        <v>0</v>
      </c>
      <c r="L276" s="27">
        <f t="shared" si="68"/>
        <v>100</v>
      </c>
      <c r="M276">
        <v>0</v>
      </c>
      <c r="N276">
        <v>0</v>
      </c>
      <c r="O276" s="11">
        <f t="shared" si="69"/>
        <v>0</v>
      </c>
      <c r="P276">
        <v>3.6999999999999998E-2</v>
      </c>
      <c r="Q276" s="25">
        <f t="shared" si="70"/>
        <v>3.6999999999999998E-2</v>
      </c>
      <c r="R276" s="27">
        <f t="shared" si="71"/>
        <v>0</v>
      </c>
      <c r="S276" s="27">
        <f t="shared" si="72"/>
        <v>0</v>
      </c>
      <c r="T276" s="27">
        <f t="shared" si="73"/>
        <v>0</v>
      </c>
      <c r="U276" s="27">
        <f t="shared" si="74"/>
        <v>3.419593345656192</v>
      </c>
      <c r="V276" s="27">
        <f t="shared" si="75"/>
        <v>3.419593345656192</v>
      </c>
      <c r="X276" s="19"/>
      <c r="Y276" s="19"/>
      <c r="AA276">
        <v>0</v>
      </c>
      <c r="AB276" s="11">
        <v>0</v>
      </c>
      <c r="AC276">
        <v>0</v>
      </c>
      <c r="AD276">
        <v>0</v>
      </c>
      <c r="AE276" s="27">
        <f t="shared" si="76"/>
        <v>0</v>
      </c>
      <c r="AF276" s="27">
        <f t="shared" si="77"/>
        <v>0</v>
      </c>
      <c r="AG276" s="27">
        <f t="shared" si="78"/>
        <v>0</v>
      </c>
      <c r="AH276" s="27">
        <f t="shared" si="79"/>
        <v>0</v>
      </c>
    </row>
    <row r="277" spans="1:34" ht="14.5" x14ac:dyDescent="0.35">
      <c r="A277" s="33" t="s">
        <v>341</v>
      </c>
      <c r="B277" s="33" t="s">
        <v>1384</v>
      </c>
      <c r="C277" s="38" t="s">
        <v>53</v>
      </c>
      <c r="D277">
        <v>9.6920000000000002</v>
      </c>
      <c r="E277">
        <v>5.7549999999999999</v>
      </c>
      <c r="F277">
        <v>0.14899999999999999</v>
      </c>
      <c r="G277">
        <v>8.3000000000000004E-2</v>
      </c>
      <c r="H277" s="25">
        <f t="shared" si="64"/>
        <v>3.7050000000000001</v>
      </c>
      <c r="I277" s="27">
        <f t="shared" si="65"/>
        <v>59.378869170449853</v>
      </c>
      <c r="J277" s="27">
        <f t="shared" si="66"/>
        <v>1.5373503920759388</v>
      </c>
      <c r="K277" s="27">
        <f t="shared" si="67"/>
        <v>0.85637639290136203</v>
      </c>
      <c r="L277" s="27">
        <f t="shared" si="68"/>
        <v>38.227404044572843</v>
      </c>
      <c r="M277">
        <v>0.41599999999999998</v>
      </c>
      <c r="N277">
        <v>0.81499999999999995</v>
      </c>
      <c r="O277" s="11">
        <f t="shared" si="69"/>
        <v>1.2309999999999999</v>
      </c>
      <c r="P277">
        <v>2.1960000000000002</v>
      </c>
      <c r="Q277" s="25">
        <f t="shared" si="70"/>
        <v>3.427</v>
      </c>
      <c r="R277" s="27">
        <f t="shared" si="71"/>
        <v>4.292199752373091</v>
      </c>
      <c r="S277" s="27">
        <f t="shared" si="72"/>
        <v>8.4089971110193957</v>
      </c>
      <c r="T277" s="27">
        <f t="shared" si="73"/>
        <v>12.701196863392486</v>
      </c>
      <c r="U277" s="27">
        <f t="shared" si="74"/>
        <v>22.65786215435411</v>
      </c>
      <c r="V277" s="27">
        <f t="shared" si="75"/>
        <v>35.359059017746596</v>
      </c>
      <c r="X277" s="19"/>
      <c r="Y277" s="19"/>
      <c r="AA277">
        <v>2.4750000000000001</v>
      </c>
      <c r="AB277" s="11">
        <v>0.224</v>
      </c>
      <c r="AC277">
        <v>0</v>
      </c>
      <c r="AD277">
        <v>0</v>
      </c>
      <c r="AE277" s="27">
        <f t="shared" si="76"/>
        <v>25.536524969046638</v>
      </c>
      <c r="AF277" s="27">
        <f t="shared" si="77"/>
        <v>2.3111844820470488</v>
      </c>
      <c r="AG277" s="27">
        <f t="shared" si="78"/>
        <v>0</v>
      </c>
      <c r="AH277" s="27">
        <f t="shared" si="79"/>
        <v>0</v>
      </c>
    </row>
    <row r="278" spans="1:34" ht="14.5" x14ac:dyDescent="0.35">
      <c r="A278" s="33" t="s">
        <v>342</v>
      </c>
      <c r="B278" s="33" t="s">
        <v>1385</v>
      </c>
      <c r="C278" s="38" t="s">
        <v>53</v>
      </c>
      <c r="D278">
        <v>1.0999999999999999E-2</v>
      </c>
      <c r="E278">
        <v>0</v>
      </c>
      <c r="F278">
        <v>1.0999999999999999E-2</v>
      </c>
      <c r="G278">
        <v>0</v>
      </c>
      <c r="H278" s="25">
        <f t="shared" si="64"/>
        <v>0</v>
      </c>
      <c r="I278" s="27">
        <f t="shared" si="65"/>
        <v>0</v>
      </c>
      <c r="J278" s="27">
        <f t="shared" si="66"/>
        <v>100</v>
      </c>
      <c r="K278" s="27">
        <f t="shared" si="67"/>
        <v>0</v>
      </c>
      <c r="L278" s="27">
        <f t="shared" si="68"/>
        <v>0</v>
      </c>
      <c r="M278">
        <v>3.0000000000000001E-3</v>
      </c>
      <c r="N278">
        <v>1E-3</v>
      </c>
      <c r="O278" s="11">
        <f t="shared" si="69"/>
        <v>4.0000000000000001E-3</v>
      </c>
      <c r="P278">
        <v>7.0000000000000001E-3</v>
      </c>
      <c r="Q278" s="25">
        <f t="shared" si="70"/>
        <v>1.0999999999999999E-2</v>
      </c>
      <c r="R278" s="27">
        <f t="shared" si="71"/>
        <v>27.272727272727277</v>
      </c>
      <c r="S278" s="27">
        <f t="shared" si="72"/>
        <v>9.0909090909090917</v>
      </c>
      <c r="T278" s="27">
        <f t="shared" si="73"/>
        <v>36.363636363636367</v>
      </c>
      <c r="U278" s="27">
        <f t="shared" si="74"/>
        <v>63.636363636363647</v>
      </c>
      <c r="V278" s="27">
        <f t="shared" si="75"/>
        <v>100</v>
      </c>
      <c r="X278" s="19"/>
      <c r="Y278" s="19"/>
      <c r="AA278">
        <v>1.0999999999999999E-2</v>
      </c>
      <c r="AB278" s="11">
        <v>0</v>
      </c>
      <c r="AC278">
        <v>0</v>
      </c>
      <c r="AD278">
        <v>0</v>
      </c>
      <c r="AE278" s="27">
        <f t="shared" si="76"/>
        <v>100</v>
      </c>
      <c r="AF278" s="27">
        <f t="shared" si="77"/>
        <v>0</v>
      </c>
      <c r="AG278" s="27">
        <f t="shared" si="78"/>
        <v>0</v>
      </c>
      <c r="AH278" s="27">
        <f t="shared" si="79"/>
        <v>0</v>
      </c>
    </row>
    <row r="279" spans="1:34" ht="14.5" x14ac:dyDescent="0.35">
      <c r="A279" s="33" t="s">
        <v>343</v>
      </c>
      <c r="B279" s="33" t="s">
        <v>1386</v>
      </c>
      <c r="C279" s="38" t="s">
        <v>53</v>
      </c>
      <c r="D279">
        <v>1.3939999999999999</v>
      </c>
      <c r="E279">
        <v>0</v>
      </c>
      <c r="F279">
        <v>0</v>
      </c>
      <c r="G279">
        <v>0</v>
      </c>
      <c r="H279" s="25">
        <f t="shared" si="64"/>
        <v>1.3939999999999999</v>
      </c>
      <c r="I279" s="27">
        <f t="shared" si="65"/>
        <v>0</v>
      </c>
      <c r="J279" s="27">
        <f t="shared" si="66"/>
        <v>0</v>
      </c>
      <c r="K279" s="27">
        <f t="shared" si="67"/>
        <v>0</v>
      </c>
      <c r="L279" s="27">
        <f t="shared" si="68"/>
        <v>100</v>
      </c>
      <c r="M279">
        <v>0</v>
      </c>
      <c r="N279">
        <v>0</v>
      </c>
      <c r="O279" s="11">
        <f t="shared" si="69"/>
        <v>0</v>
      </c>
      <c r="P279">
        <v>0</v>
      </c>
      <c r="Q279" s="25">
        <f t="shared" si="70"/>
        <v>0</v>
      </c>
      <c r="R279" s="27">
        <f t="shared" si="71"/>
        <v>0</v>
      </c>
      <c r="S279" s="27">
        <f t="shared" si="72"/>
        <v>0</v>
      </c>
      <c r="T279" s="27">
        <f t="shared" si="73"/>
        <v>0</v>
      </c>
      <c r="U279" s="27">
        <f t="shared" si="74"/>
        <v>0</v>
      </c>
      <c r="V279" s="27">
        <f t="shared" si="75"/>
        <v>0</v>
      </c>
      <c r="X279" s="19"/>
      <c r="Y279" s="19"/>
      <c r="AA279">
        <v>0</v>
      </c>
      <c r="AB279" s="11">
        <v>0</v>
      </c>
      <c r="AC279">
        <v>0</v>
      </c>
      <c r="AD279">
        <v>0</v>
      </c>
      <c r="AE279" s="27">
        <f t="shared" si="76"/>
        <v>0</v>
      </c>
      <c r="AF279" s="27">
        <f t="shared" si="77"/>
        <v>0</v>
      </c>
      <c r="AG279" s="27">
        <f t="shared" si="78"/>
        <v>0</v>
      </c>
      <c r="AH279" s="27">
        <f t="shared" si="79"/>
        <v>0</v>
      </c>
    </row>
    <row r="280" spans="1:34" ht="14.5" x14ac:dyDescent="0.35">
      <c r="A280" s="33" t="s">
        <v>344</v>
      </c>
      <c r="B280" s="33" t="s">
        <v>1387</v>
      </c>
      <c r="C280" s="38" t="s">
        <v>53</v>
      </c>
      <c r="D280">
        <v>0.88900000000000001</v>
      </c>
      <c r="E280">
        <v>0</v>
      </c>
      <c r="F280">
        <v>0</v>
      </c>
      <c r="G280">
        <v>0</v>
      </c>
      <c r="H280" s="25">
        <f t="shared" si="64"/>
        <v>0.88900000000000001</v>
      </c>
      <c r="I280" s="27">
        <f t="shared" si="65"/>
        <v>0</v>
      </c>
      <c r="J280" s="27">
        <f t="shared" si="66"/>
        <v>0</v>
      </c>
      <c r="K280" s="27">
        <f t="shared" si="67"/>
        <v>0</v>
      </c>
      <c r="L280" s="27">
        <f t="shared" si="68"/>
        <v>100</v>
      </c>
      <c r="M280">
        <v>0</v>
      </c>
      <c r="N280">
        <v>0</v>
      </c>
      <c r="O280" s="11">
        <f t="shared" si="69"/>
        <v>0</v>
      </c>
      <c r="P280">
        <v>0</v>
      </c>
      <c r="Q280" s="25">
        <f t="shared" si="70"/>
        <v>0</v>
      </c>
      <c r="R280" s="27">
        <f t="shared" si="71"/>
        <v>0</v>
      </c>
      <c r="S280" s="27">
        <f t="shared" si="72"/>
        <v>0</v>
      </c>
      <c r="T280" s="27">
        <f t="shared" si="73"/>
        <v>0</v>
      </c>
      <c r="U280" s="27">
        <f t="shared" si="74"/>
        <v>0</v>
      </c>
      <c r="V280" s="27">
        <f t="shared" si="75"/>
        <v>0</v>
      </c>
      <c r="X280" s="19"/>
      <c r="Y280" s="19"/>
      <c r="AA280">
        <v>0</v>
      </c>
      <c r="AB280" s="11">
        <v>0</v>
      </c>
      <c r="AC280">
        <v>0</v>
      </c>
      <c r="AD280">
        <v>0</v>
      </c>
      <c r="AE280" s="27">
        <f t="shared" si="76"/>
        <v>0</v>
      </c>
      <c r="AF280" s="27">
        <f t="shared" si="77"/>
        <v>0</v>
      </c>
      <c r="AG280" s="27">
        <f t="shared" si="78"/>
        <v>0</v>
      </c>
      <c r="AH280" s="27">
        <f t="shared" si="79"/>
        <v>0</v>
      </c>
    </row>
    <row r="281" spans="1:34" ht="14.5" x14ac:dyDescent="0.35">
      <c r="A281" s="33" t="s">
        <v>345</v>
      </c>
      <c r="B281" s="33" t="s">
        <v>1388</v>
      </c>
      <c r="C281" s="38" t="s">
        <v>53</v>
      </c>
      <c r="D281">
        <v>1.3109999999999999</v>
      </c>
      <c r="E281">
        <v>0</v>
      </c>
      <c r="F281">
        <v>0</v>
      </c>
      <c r="G281">
        <v>0</v>
      </c>
      <c r="H281" s="25">
        <f t="shared" si="64"/>
        <v>1.3109999999999999</v>
      </c>
      <c r="I281" s="27">
        <f t="shared" si="65"/>
        <v>0</v>
      </c>
      <c r="J281" s="27">
        <f t="shared" si="66"/>
        <v>0</v>
      </c>
      <c r="K281" s="27">
        <f t="shared" si="67"/>
        <v>0</v>
      </c>
      <c r="L281" s="27">
        <f t="shared" si="68"/>
        <v>100</v>
      </c>
      <c r="M281">
        <v>0</v>
      </c>
      <c r="N281">
        <v>1.2999999999999999E-2</v>
      </c>
      <c r="O281" s="11">
        <f t="shared" si="69"/>
        <v>1.2999999999999999E-2</v>
      </c>
      <c r="P281">
        <v>5.3999999999999999E-2</v>
      </c>
      <c r="Q281" s="25">
        <f t="shared" si="70"/>
        <v>6.7000000000000004E-2</v>
      </c>
      <c r="R281" s="27">
        <f t="shared" si="71"/>
        <v>0</v>
      </c>
      <c r="S281" s="27">
        <f t="shared" si="72"/>
        <v>0.99160945842868031</v>
      </c>
      <c r="T281" s="27">
        <f t="shared" si="73"/>
        <v>0.99160945842868031</v>
      </c>
      <c r="U281" s="27">
        <f t="shared" si="74"/>
        <v>4.1189931350114417</v>
      </c>
      <c r="V281" s="27">
        <f t="shared" si="75"/>
        <v>5.110602593440122</v>
      </c>
      <c r="X281" s="19"/>
      <c r="Y281" s="19"/>
      <c r="AA281">
        <v>0</v>
      </c>
      <c r="AB281" s="11">
        <v>0</v>
      </c>
      <c r="AC281">
        <v>0</v>
      </c>
      <c r="AD281">
        <v>0</v>
      </c>
      <c r="AE281" s="27">
        <f t="shared" si="76"/>
        <v>0</v>
      </c>
      <c r="AF281" s="27">
        <f t="shared" si="77"/>
        <v>0</v>
      </c>
      <c r="AG281" s="27">
        <f t="shared" si="78"/>
        <v>0</v>
      </c>
      <c r="AH281" s="27">
        <f t="shared" si="79"/>
        <v>0</v>
      </c>
    </row>
    <row r="282" spans="1:34" ht="14.5" x14ac:dyDescent="0.35">
      <c r="A282" s="33" t="s">
        <v>346</v>
      </c>
      <c r="B282" s="33" t="s">
        <v>1389</v>
      </c>
      <c r="C282" s="38" t="s">
        <v>53</v>
      </c>
      <c r="D282">
        <v>1.113</v>
      </c>
      <c r="E282">
        <v>0</v>
      </c>
      <c r="F282">
        <v>0</v>
      </c>
      <c r="G282">
        <v>0</v>
      </c>
      <c r="H282" s="25">
        <f t="shared" si="64"/>
        <v>1.113</v>
      </c>
      <c r="I282" s="27">
        <f t="shared" si="65"/>
        <v>0</v>
      </c>
      <c r="J282" s="27">
        <f t="shared" si="66"/>
        <v>0</v>
      </c>
      <c r="K282" s="27">
        <f t="shared" si="67"/>
        <v>0</v>
      </c>
      <c r="L282" s="27">
        <f t="shared" si="68"/>
        <v>100</v>
      </c>
      <c r="M282">
        <v>5.8000000000000003E-2</v>
      </c>
      <c r="N282">
        <v>8.0000000000000002E-3</v>
      </c>
      <c r="O282" s="11">
        <f t="shared" si="69"/>
        <v>6.6000000000000003E-2</v>
      </c>
      <c r="P282">
        <v>3.1E-2</v>
      </c>
      <c r="Q282" s="25">
        <f t="shared" si="70"/>
        <v>9.7000000000000003E-2</v>
      </c>
      <c r="R282" s="27">
        <f t="shared" si="71"/>
        <v>5.2111410601976642</v>
      </c>
      <c r="S282" s="27">
        <f t="shared" si="72"/>
        <v>0.7187780772686434</v>
      </c>
      <c r="T282" s="27">
        <f t="shared" si="73"/>
        <v>5.9299191374663076</v>
      </c>
      <c r="U282" s="27">
        <f t="shared" si="74"/>
        <v>2.785265049415993</v>
      </c>
      <c r="V282" s="27">
        <f t="shared" si="75"/>
        <v>8.7151841868823006</v>
      </c>
      <c r="X282" s="19"/>
      <c r="Y282" s="19"/>
      <c r="AA282">
        <v>0</v>
      </c>
      <c r="AB282" s="11">
        <v>0</v>
      </c>
      <c r="AC282">
        <v>0</v>
      </c>
      <c r="AD282">
        <v>0</v>
      </c>
      <c r="AE282" s="27">
        <f t="shared" si="76"/>
        <v>0</v>
      </c>
      <c r="AF282" s="27">
        <f t="shared" si="77"/>
        <v>0</v>
      </c>
      <c r="AG282" s="27">
        <f t="shared" si="78"/>
        <v>0</v>
      </c>
      <c r="AH282" s="27">
        <f t="shared" si="79"/>
        <v>0</v>
      </c>
    </row>
    <row r="283" spans="1:34" ht="14.5" x14ac:dyDescent="0.35">
      <c r="A283" s="33" t="s">
        <v>347</v>
      </c>
      <c r="B283" s="33" t="s">
        <v>1390</v>
      </c>
      <c r="C283" s="38" t="s">
        <v>53</v>
      </c>
      <c r="D283">
        <v>4.5469999999999997</v>
      </c>
      <c r="E283">
        <v>4.0049999999999999</v>
      </c>
      <c r="F283">
        <v>0.03</v>
      </c>
      <c r="G283">
        <v>2.8000000000000001E-2</v>
      </c>
      <c r="H283" s="25">
        <f t="shared" si="64"/>
        <v>0.48399999999999976</v>
      </c>
      <c r="I283" s="27">
        <f t="shared" si="65"/>
        <v>88.080052782054111</v>
      </c>
      <c r="J283" s="27">
        <f t="shared" si="66"/>
        <v>0.65977567627006817</v>
      </c>
      <c r="K283" s="27">
        <f t="shared" si="67"/>
        <v>0.61579063118539701</v>
      </c>
      <c r="L283" s="27">
        <f t="shared" si="68"/>
        <v>10.64438091049043</v>
      </c>
      <c r="M283">
        <v>0.49199999999999999</v>
      </c>
      <c r="N283">
        <v>0.49099999999999999</v>
      </c>
      <c r="O283" s="11">
        <f t="shared" si="69"/>
        <v>0.98299999999999998</v>
      </c>
      <c r="P283">
        <v>1.627</v>
      </c>
      <c r="Q283" s="25">
        <f t="shared" si="70"/>
        <v>2.61</v>
      </c>
      <c r="R283" s="27">
        <f t="shared" si="71"/>
        <v>10.820321090829118</v>
      </c>
      <c r="S283" s="27">
        <f t="shared" si="72"/>
        <v>10.798328568286783</v>
      </c>
      <c r="T283" s="27">
        <f t="shared" si="73"/>
        <v>21.618649659115903</v>
      </c>
      <c r="U283" s="27">
        <f t="shared" si="74"/>
        <v>35.78183417638003</v>
      </c>
      <c r="V283" s="27">
        <f t="shared" si="75"/>
        <v>57.400483835495933</v>
      </c>
      <c r="X283" s="19"/>
      <c r="Y283" s="19"/>
      <c r="AA283">
        <v>3.8370000000000002</v>
      </c>
      <c r="AB283" s="11">
        <v>5.1999999999999998E-2</v>
      </c>
      <c r="AC283">
        <v>0</v>
      </c>
      <c r="AD283">
        <v>0</v>
      </c>
      <c r="AE283" s="27">
        <f t="shared" si="76"/>
        <v>84.385308994941738</v>
      </c>
      <c r="AF283" s="27">
        <f t="shared" si="77"/>
        <v>1.1436111722014515</v>
      </c>
      <c r="AG283" s="27">
        <f t="shared" si="78"/>
        <v>0</v>
      </c>
      <c r="AH283" s="27">
        <f t="shared" si="79"/>
        <v>0</v>
      </c>
    </row>
    <row r="284" spans="1:34" ht="14.5" x14ac:dyDescent="0.35">
      <c r="A284" s="33" t="s">
        <v>348</v>
      </c>
      <c r="B284" s="33" t="s">
        <v>1391</v>
      </c>
      <c r="C284" s="38" t="s">
        <v>53</v>
      </c>
      <c r="D284">
        <v>1.127</v>
      </c>
      <c r="E284">
        <v>0</v>
      </c>
      <c r="F284">
        <v>0</v>
      </c>
      <c r="G284">
        <v>0</v>
      </c>
      <c r="H284" s="25">
        <f t="shared" si="64"/>
        <v>1.127</v>
      </c>
      <c r="I284" s="27">
        <f t="shared" si="65"/>
        <v>0</v>
      </c>
      <c r="J284" s="27">
        <f t="shared" si="66"/>
        <v>0</v>
      </c>
      <c r="K284" s="27">
        <f t="shared" si="67"/>
        <v>0</v>
      </c>
      <c r="L284" s="27">
        <f t="shared" si="68"/>
        <v>100</v>
      </c>
      <c r="M284">
        <v>0</v>
      </c>
      <c r="N284">
        <v>0</v>
      </c>
      <c r="O284" s="11">
        <f t="shared" si="69"/>
        <v>0</v>
      </c>
      <c r="P284">
        <v>0</v>
      </c>
      <c r="Q284" s="25">
        <f t="shared" si="70"/>
        <v>0</v>
      </c>
      <c r="R284" s="27">
        <f t="shared" si="71"/>
        <v>0</v>
      </c>
      <c r="S284" s="27">
        <f t="shared" si="72"/>
        <v>0</v>
      </c>
      <c r="T284" s="27">
        <f t="shared" si="73"/>
        <v>0</v>
      </c>
      <c r="U284" s="27">
        <f t="shared" si="74"/>
        <v>0</v>
      </c>
      <c r="V284" s="27">
        <f t="shared" si="75"/>
        <v>0</v>
      </c>
      <c r="X284" s="19"/>
      <c r="Y284" s="19"/>
      <c r="AA284">
        <v>0</v>
      </c>
      <c r="AB284" s="11">
        <v>0</v>
      </c>
      <c r="AC284">
        <v>0</v>
      </c>
      <c r="AD284">
        <v>0</v>
      </c>
      <c r="AE284" s="27">
        <f t="shared" si="76"/>
        <v>0</v>
      </c>
      <c r="AF284" s="27">
        <f t="shared" si="77"/>
        <v>0</v>
      </c>
      <c r="AG284" s="27">
        <f t="shared" si="78"/>
        <v>0</v>
      </c>
      <c r="AH284" s="27">
        <f t="shared" si="79"/>
        <v>0</v>
      </c>
    </row>
    <row r="285" spans="1:34" ht="14.5" x14ac:dyDescent="0.35">
      <c r="A285" s="33" t="s">
        <v>349</v>
      </c>
      <c r="B285" s="33" t="s">
        <v>1344</v>
      </c>
      <c r="C285" s="38" t="s">
        <v>53</v>
      </c>
      <c r="D285">
        <v>2.476</v>
      </c>
      <c r="E285">
        <v>0</v>
      </c>
      <c r="F285">
        <v>0</v>
      </c>
      <c r="G285">
        <v>0</v>
      </c>
      <c r="H285" s="25">
        <f t="shared" si="64"/>
        <v>2.476</v>
      </c>
      <c r="I285" s="27">
        <f t="shared" si="65"/>
        <v>0</v>
      </c>
      <c r="J285" s="27">
        <f t="shared" si="66"/>
        <v>0</v>
      </c>
      <c r="K285" s="27">
        <f t="shared" si="67"/>
        <v>0</v>
      </c>
      <c r="L285" s="27">
        <f t="shared" si="68"/>
        <v>100</v>
      </c>
      <c r="M285">
        <v>0</v>
      </c>
      <c r="N285">
        <v>0</v>
      </c>
      <c r="O285" s="11">
        <f t="shared" si="69"/>
        <v>0</v>
      </c>
      <c r="P285">
        <v>0</v>
      </c>
      <c r="Q285" s="25">
        <f t="shared" si="70"/>
        <v>0</v>
      </c>
      <c r="R285" s="27">
        <f t="shared" si="71"/>
        <v>0</v>
      </c>
      <c r="S285" s="27">
        <f t="shared" si="72"/>
        <v>0</v>
      </c>
      <c r="T285" s="27">
        <f t="shared" si="73"/>
        <v>0</v>
      </c>
      <c r="U285" s="27">
        <f t="shared" si="74"/>
        <v>0</v>
      </c>
      <c r="V285" s="27">
        <f t="shared" si="75"/>
        <v>0</v>
      </c>
      <c r="X285" s="19"/>
      <c r="Y285" s="19"/>
      <c r="AA285">
        <v>0</v>
      </c>
      <c r="AB285" s="11">
        <v>0</v>
      </c>
      <c r="AC285">
        <v>0</v>
      </c>
      <c r="AD285">
        <v>0</v>
      </c>
      <c r="AE285" s="27">
        <f t="shared" si="76"/>
        <v>0</v>
      </c>
      <c r="AF285" s="27">
        <f t="shared" si="77"/>
        <v>0</v>
      </c>
      <c r="AG285" s="27">
        <f t="shared" si="78"/>
        <v>0</v>
      </c>
      <c r="AH285" s="27">
        <f t="shared" si="79"/>
        <v>0</v>
      </c>
    </row>
    <row r="286" spans="1:34" ht="14.5" x14ac:dyDescent="0.35">
      <c r="A286" s="33" t="s">
        <v>350</v>
      </c>
      <c r="B286" s="33" t="s">
        <v>1392</v>
      </c>
      <c r="C286" s="38" t="s">
        <v>53</v>
      </c>
      <c r="D286">
        <v>1.135</v>
      </c>
      <c r="E286">
        <v>4.3999999999999997E-2</v>
      </c>
      <c r="F286">
        <v>3.5999999999999997E-2</v>
      </c>
      <c r="G286">
        <v>5.3999999999999999E-2</v>
      </c>
      <c r="H286" s="25">
        <f t="shared" si="64"/>
        <v>1.0009999999999999</v>
      </c>
      <c r="I286" s="27">
        <f t="shared" si="65"/>
        <v>3.8766519823788546</v>
      </c>
      <c r="J286" s="27">
        <f t="shared" si="66"/>
        <v>3.1718061674008804</v>
      </c>
      <c r="K286" s="27">
        <f t="shared" si="67"/>
        <v>4.7577092511013213</v>
      </c>
      <c r="L286" s="27">
        <f t="shared" si="68"/>
        <v>88.193832599118934</v>
      </c>
      <c r="M286">
        <v>1.4E-2</v>
      </c>
      <c r="N286">
        <v>3.0000000000000001E-3</v>
      </c>
      <c r="O286" s="11">
        <f t="shared" si="69"/>
        <v>1.7000000000000001E-2</v>
      </c>
      <c r="P286">
        <v>0.13500000000000001</v>
      </c>
      <c r="Q286" s="25">
        <f t="shared" si="70"/>
        <v>0.15200000000000002</v>
      </c>
      <c r="R286" s="27">
        <f t="shared" si="71"/>
        <v>1.2334801762114538</v>
      </c>
      <c r="S286" s="27">
        <f t="shared" si="72"/>
        <v>0.26431718061674009</v>
      </c>
      <c r="T286" s="27">
        <f t="shared" si="73"/>
        <v>1.4977973568281939</v>
      </c>
      <c r="U286" s="27">
        <f t="shared" si="74"/>
        <v>11.894273127753305</v>
      </c>
      <c r="V286" s="27">
        <f t="shared" si="75"/>
        <v>13.392070484581501</v>
      </c>
      <c r="X286" s="19"/>
      <c r="Y286" s="19"/>
      <c r="AA286">
        <v>8.1000000000000003E-2</v>
      </c>
      <c r="AB286" s="11">
        <v>5.3999999999999999E-2</v>
      </c>
      <c r="AC286">
        <v>0</v>
      </c>
      <c r="AD286">
        <v>0</v>
      </c>
      <c r="AE286" s="27">
        <f t="shared" si="76"/>
        <v>7.1365638766519828</v>
      </c>
      <c r="AF286" s="27">
        <f t="shared" si="77"/>
        <v>4.7577092511013213</v>
      </c>
      <c r="AG286" s="27">
        <f t="shared" si="78"/>
        <v>0</v>
      </c>
      <c r="AH286" s="27">
        <f t="shared" si="79"/>
        <v>0</v>
      </c>
    </row>
    <row r="287" spans="1:34" ht="14.5" x14ac:dyDescent="0.35">
      <c r="A287" s="33" t="s">
        <v>351</v>
      </c>
      <c r="B287" s="33" t="s">
        <v>1393</v>
      </c>
      <c r="C287" s="38" t="s">
        <v>53</v>
      </c>
      <c r="D287">
        <v>3.254</v>
      </c>
      <c r="E287">
        <v>0.58399999999999996</v>
      </c>
      <c r="F287">
        <v>0</v>
      </c>
      <c r="G287">
        <v>0.16800000000000001</v>
      </c>
      <c r="H287" s="25">
        <f t="shared" si="64"/>
        <v>2.5019999999999998</v>
      </c>
      <c r="I287" s="27">
        <f t="shared" si="65"/>
        <v>17.947141979102639</v>
      </c>
      <c r="J287" s="27">
        <f t="shared" si="66"/>
        <v>0</v>
      </c>
      <c r="K287" s="27">
        <f t="shared" si="67"/>
        <v>5.1628764597418568</v>
      </c>
      <c r="L287" s="27">
        <f t="shared" si="68"/>
        <v>76.889981561155494</v>
      </c>
      <c r="M287">
        <v>0.27100000000000002</v>
      </c>
      <c r="N287">
        <v>5.2999999999999999E-2</v>
      </c>
      <c r="O287" s="11">
        <f t="shared" si="69"/>
        <v>0.32400000000000001</v>
      </c>
      <c r="P287">
        <v>0.4</v>
      </c>
      <c r="Q287" s="25">
        <f t="shared" si="70"/>
        <v>0.72399999999999998</v>
      </c>
      <c r="R287" s="27">
        <f t="shared" si="71"/>
        <v>8.3282114320835898</v>
      </c>
      <c r="S287" s="27">
        <f t="shared" si="72"/>
        <v>1.6287645974185618</v>
      </c>
      <c r="T287" s="27">
        <f t="shared" si="73"/>
        <v>9.956976029502151</v>
      </c>
      <c r="U287" s="27">
        <f t="shared" si="74"/>
        <v>12.292562999385373</v>
      </c>
      <c r="V287" s="27">
        <f t="shared" si="75"/>
        <v>22.249539028887522</v>
      </c>
      <c r="X287" s="19"/>
      <c r="Y287" s="19"/>
      <c r="AA287">
        <v>0.57799999999999996</v>
      </c>
      <c r="AB287" s="11">
        <v>0.17399999999999999</v>
      </c>
      <c r="AC287">
        <v>0</v>
      </c>
      <c r="AD287">
        <v>0</v>
      </c>
      <c r="AE287" s="27">
        <f t="shared" si="76"/>
        <v>17.762753534111862</v>
      </c>
      <c r="AF287" s="27">
        <f t="shared" si="77"/>
        <v>5.3472649047326364</v>
      </c>
      <c r="AG287" s="27">
        <f t="shared" si="78"/>
        <v>0</v>
      </c>
      <c r="AH287" s="27">
        <f t="shared" si="79"/>
        <v>0</v>
      </c>
    </row>
    <row r="288" spans="1:34" ht="14.5" x14ac:dyDescent="0.35">
      <c r="A288" s="33" t="s">
        <v>352</v>
      </c>
      <c r="B288" s="33" t="s">
        <v>1394</v>
      </c>
      <c r="C288" s="38" t="s">
        <v>53</v>
      </c>
      <c r="D288">
        <v>0.41799999999999998</v>
      </c>
      <c r="E288">
        <v>2.1000000000000001E-2</v>
      </c>
      <c r="F288">
        <v>4.0000000000000001E-3</v>
      </c>
      <c r="G288">
        <v>5.8000000000000003E-2</v>
      </c>
      <c r="H288" s="25">
        <f t="shared" si="64"/>
        <v>0.33499999999999996</v>
      </c>
      <c r="I288" s="27">
        <f t="shared" si="65"/>
        <v>5.0239234449760772</v>
      </c>
      <c r="J288" s="27">
        <f t="shared" si="66"/>
        <v>0.95693779904306231</v>
      </c>
      <c r="K288" s="27">
        <f t="shared" si="67"/>
        <v>13.875598086124402</v>
      </c>
      <c r="L288" s="27">
        <f t="shared" si="68"/>
        <v>80.143540669856449</v>
      </c>
      <c r="M288">
        <v>0</v>
      </c>
      <c r="N288">
        <v>0</v>
      </c>
      <c r="O288" s="11">
        <f t="shared" si="69"/>
        <v>0</v>
      </c>
      <c r="P288">
        <v>1E-3</v>
      </c>
      <c r="Q288" s="25">
        <f t="shared" si="70"/>
        <v>1E-3</v>
      </c>
      <c r="R288" s="27">
        <f t="shared" si="71"/>
        <v>0</v>
      </c>
      <c r="S288" s="27">
        <f t="shared" si="72"/>
        <v>0</v>
      </c>
      <c r="T288" s="27">
        <f t="shared" si="73"/>
        <v>0</v>
      </c>
      <c r="U288" s="27">
        <f t="shared" si="74"/>
        <v>0.23923444976076558</v>
      </c>
      <c r="V288" s="27">
        <f t="shared" si="75"/>
        <v>0.23923444976076558</v>
      </c>
      <c r="X288" s="19"/>
      <c r="Y288" s="19"/>
      <c r="AA288">
        <v>2.5000000000000001E-2</v>
      </c>
      <c r="AB288" s="11">
        <v>5.8000000000000003E-2</v>
      </c>
      <c r="AC288">
        <v>0</v>
      </c>
      <c r="AD288">
        <v>0</v>
      </c>
      <c r="AE288" s="27">
        <f t="shared" si="76"/>
        <v>5.9808612440191391</v>
      </c>
      <c r="AF288" s="27">
        <f t="shared" si="77"/>
        <v>13.875598086124402</v>
      </c>
      <c r="AG288" s="27">
        <f t="shared" si="78"/>
        <v>0</v>
      </c>
      <c r="AH288" s="27">
        <f t="shared" si="79"/>
        <v>0</v>
      </c>
    </row>
    <row r="289" spans="1:34" ht="14.5" x14ac:dyDescent="0.35">
      <c r="A289" s="33" t="s">
        <v>353</v>
      </c>
      <c r="B289" s="33" t="s">
        <v>1395</v>
      </c>
      <c r="C289" s="38" t="s">
        <v>53</v>
      </c>
      <c r="D289">
        <v>0.34399999999999997</v>
      </c>
      <c r="E289">
        <v>0</v>
      </c>
      <c r="F289">
        <v>0</v>
      </c>
      <c r="G289">
        <v>0</v>
      </c>
      <c r="H289" s="25">
        <f t="shared" si="64"/>
        <v>0.34399999999999997</v>
      </c>
      <c r="I289" s="27">
        <f t="shared" si="65"/>
        <v>0</v>
      </c>
      <c r="J289" s="27">
        <f t="shared" si="66"/>
        <v>0</v>
      </c>
      <c r="K289" s="27">
        <f t="shared" si="67"/>
        <v>0</v>
      </c>
      <c r="L289" s="27">
        <f t="shared" si="68"/>
        <v>100</v>
      </c>
      <c r="M289">
        <v>0</v>
      </c>
      <c r="N289">
        <v>0</v>
      </c>
      <c r="O289" s="11">
        <f t="shared" si="69"/>
        <v>0</v>
      </c>
      <c r="P289">
        <v>0</v>
      </c>
      <c r="Q289" s="25">
        <f t="shared" si="70"/>
        <v>0</v>
      </c>
      <c r="R289" s="27">
        <f t="shared" si="71"/>
        <v>0</v>
      </c>
      <c r="S289" s="27">
        <f t="shared" si="72"/>
        <v>0</v>
      </c>
      <c r="T289" s="27">
        <f t="shared" si="73"/>
        <v>0</v>
      </c>
      <c r="U289" s="27">
        <f t="shared" si="74"/>
        <v>0</v>
      </c>
      <c r="V289" s="27">
        <f t="shared" si="75"/>
        <v>0</v>
      </c>
      <c r="X289" s="19"/>
      <c r="Y289" s="19"/>
      <c r="AA289">
        <v>0</v>
      </c>
      <c r="AB289" s="11">
        <v>0</v>
      </c>
      <c r="AC289">
        <v>0</v>
      </c>
      <c r="AD289">
        <v>0</v>
      </c>
      <c r="AE289" s="27">
        <f t="shared" si="76"/>
        <v>0</v>
      </c>
      <c r="AF289" s="27">
        <f t="shared" si="77"/>
        <v>0</v>
      </c>
      <c r="AG289" s="27">
        <f t="shared" si="78"/>
        <v>0</v>
      </c>
      <c r="AH289" s="27">
        <f t="shared" si="79"/>
        <v>0</v>
      </c>
    </row>
    <row r="290" spans="1:34" ht="14.5" x14ac:dyDescent="0.35">
      <c r="A290" s="33" t="s">
        <v>354</v>
      </c>
      <c r="B290" s="33" t="s">
        <v>1396</v>
      </c>
      <c r="C290" s="38" t="s">
        <v>53</v>
      </c>
      <c r="D290">
        <v>1.891</v>
      </c>
      <c r="E290">
        <v>0</v>
      </c>
      <c r="F290">
        <v>0</v>
      </c>
      <c r="G290">
        <v>0</v>
      </c>
      <c r="H290" s="25">
        <f t="shared" si="64"/>
        <v>1.891</v>
      </c>
      <c r="I290" s="27">
        <f t="shared" si="65"/>
        <v>0</v>
      </c>
      <c r="J290" s="27">
        <f t="shared" si="66"/>
        <v>0</v>
      </c>
      <c r="K290" s="27">
        <f t="shared" si="67"/>
        <v>0</v>
      </c>
      <c r="L290" s="27">
        <f t="shared" si="68"/>
        <v>100</v>
      </c>
      <c r="M290">
        <v>0</v>
      </c>
      <c r="N290">
        <v>0</v>
      </c>
      <c r="O290" s="11">
        <f t="shared" si="69"/>
        <v>0</v>
      </c>
      <c r="P290">
        <v>3.9E-2</v>
      </c>
      <c r="Q290" s="25">
        <f t="shared" si="70"/>
        <v>3.9E-2</v>
      </c>
      <c r="R290" s="27">
        <f t="shared" si="71"/>
        <v>0</v>
      </c>
      <c r="S290" s="27">
        <f t="shared" si="72"/>
        <v>0</v>
      </c>
      <c r="T290" s="27">
        <f t="shared" si="73"/>
        <v>0</v>
      </c>
      <c r="U290" s="27">
        <f t="shared" si="74"/>
        <v>2.0624008461131678</v>
      </c>
      <c r="V290" s="27">
        <f t="shared" si="75"/>
        <v>2.0624008461131678</v>
      </c>
      <c r="X290" s="19"/>
      <c r="Y290" s="19"/>
      <c r="AA290">
        <v>0</v>
      </c>
      <c r="AB290" s="11">
        <v>0</v>
      </c>
      <c r="AC290">
        <v>0</v>
      </c>
      <c r="AD290">
        <v>0</v>
      </c>
      <c r="AE290" s="27">
        <f t="shared" si="76"/>
        <v>0</v>
      </c>
      <c r="AF290" s="27">
        <f t="shared" si="77"/>
        <v>0</v>
      </c>
      <c r="AG290" s="27">
        <f t="shared" si="78"/>
        <v>0</v>
      </c>
      <c r="AH290" s="27">
        <f t="shared" si="79"/>
        <v>0</v>
      </c>
    </row>
    <row r="291" spans="1:34" ht="14.5" x14ac:dyDescent="0.35">
      <c r="A291" s="33" t="s">
        <v>355</v>
      </c>
      <c r="B291" s="33" t="s">
        <v>1397</v>
      </c>
      <c r="C291" s="38" t="s">
        <v>53</v>
      </c>
      <c r="D291">
        <v>0.16500000000000001</v>
      </c>
      <c r="E291">
        <v>0</v>
      </c>
      <c r="F291">
        <v>0</v>
      </c>
      <c r="G291">
        <v>0</v>
      </c>
      <c r="H291" s="25">
        <f t="shared" si="64"/>
        <v>0.16500000000000001</v>
      </c>
      <c r="I291" s="27">
        <f t="shared" si="65"/>
        <v>0</v>
      </c>
      <c r="J291" s="27">
        <f t="shared" si="66"/>
        <v>0</v>
      </c>
      <c r="K291" s="27">
        <f t="shared" si="67"/>
        <v>0</v>
      </c>
      <c r="L291" s="27">
        <f t="shared" si="68"/>
        <v>100</v>
      </c>
      <c r="M291">
        <v>0</v>
      </c>
      <c r="N291">
        <v>1.4E-2</v>
      </c>
      <c r="O291" s="11">
        <f t="shared" si="69"/>
        <v>1.4E-2</v>
      </c>
      <c r="P291">
        <v>5.5E-2</v>
      </c>
      <c r="Q291" s="25">
        <f t="shared" si="70"/>
        <v>6.9000000000000006E-2</v>
      </c>
      <c r="R291" s="27">
        <f t="shared" si="71"/>
        <v>0</v>
      </c>
      <c r="S291" s="27">
        <f t="shared" si="72"/>
        <v>8.4848484848484844</v>
      </c>
      <c r="T291" s="27">
        <f t="shared" si="73"/>
        <v>8.4848484848484844</v>
      </c>
      <c r="U291" s="27">
        <f t="shared" si="74"/>
        <v>33.333333333333329</v>
      </c>
      <c r="V291" s="27">
        <f t="shared" si="75"/>
        <v>41.81818181818182</v>
      </c>
      <c r="X291" s="19"/>
      <c r="Y291" s="19"/>
      <c r="AA291">
        <v>0</v>
      </c>
      <c r="AB291" s="11">
        <v>0</v>
      </c>
      <c r="AC291">
        <v>0</v>
      </c>
      <c r="AD291">
        <v>0</v>
      </c>
      <c r="AE291" s="27">
        <f t="shared" si="76"/>
        <v>0</v>
      </c>
      <c r="AF291" s="27">
        <f t="shared" si="77"/>
        <v>0</v>
      </c>
      <c r="AG291" s="27">
        <f t="shared" si="78"/>
        <v>0</v>
      </c>
      <c r="AH291" s="27">
        <f t="shared" si="79"/>
        <v>0</v>
      </c>
    </row>
    <row r="292" spans="1:34" ht="14.5" x14ac:dyDescent="0.35">
      <c r="A292" s="33" t="s">
        <v>356</v>
      </c>
      <c r="B292" s="33" t="s">
        <v>1367</v>
      </c>
      <c r="C292" s="38" t="s">
        <v>53</v>
      </c>
      <c r="D292">
        <v>1.0620000000000001</v>
      </c>
      <c r="E292">
        <v>0</v>
      </c>
      <c r="F292">
        <v>0</v>
      </c>
      <c r="G292">
        <v>0</v>
      </c>
      <c r="H292" s="25">
        <f t="shared" si="64"/>
        <v>1.0620000000000001</v>
      </c>
      <c r="I292" s="27">
        <f t="shared" si="65"/>
        <v>0</v>
      </c>
      <c r="J292" s="27">
        <f t="shared" si="66"/>
        <v>0</v>
      </c>
      <c r="K292" s="27">
        <f t="shared" si="67"/>
        <v>0</v>
      </c>
      <c r="L292" s="27">
        <f t="shared" si="68"/>
        <v>100</v>
      </c>
      <c r="M292">
        <v>2.1000000000000001E-2</v>
      </c>
      <c r="N292">
        <v>0.12</v>
      </c>
      <c r="O292" s="11">
        <f t="shared" si="69"/>
        <v>0.14099999999999999</v>
      </c>
      <c r="P292">
        <v>0.16900000000000001</v>
      </c>
      <c r="Q292" s="25">
        <f t="shared" si="70"/>
        <v>0.31</v>
      </c>
      <c r="R292" s="27">
        <f t="shared" si="71"/>
        <v>1.977401129943503</v>
      </c>
      <c r="S292" s="27">
        <f t="shared" si="72"/>
        <v>11.299435028248586</v>
      </c>
      <c r="T292" s="27">
        <f t="shared" si="73"/>
        <v>13.276836158192088</v>
      </c>
      <c r="U292" s="27">
        <f t="shared" si="74"/>
        <v>15.913370998116761</v>
      </c>
      <c r="V292" s="27">
        <f t="shared" si="75"/>
        <v>29.190207156308851</v>
      </c>
      <c r="X292" s="19"/>
      <c r="Y292" s="19"/>
      <c r="AA292">
        <v>0</v>
      </c>
      <c r="AB292" s="11">
        <v>0</v>
      </c>
      <c r="AC292">
        <v>0</v>
      </c>
      <c r="AD292">
        <v>0</v>
      </c>
      <c r="AE292" s="27">
        <f t="shared" si="76"/>
        <v>0</v>
      </c>
      <c r="AF292" s="27">
        <f t="shared" si="77"/>
        <v>0</v>
      </c>
      <c r="AG292" s="27">
        <f t="shared" si="78"/>
        <v>0</v>
      </c>
      <c r="AH292" s="27">
        <f t="shared" si="79"/>
        <v>0</v>
      </c>
    </row>
    <row r="293" spans="1:34" ht="14.5" x14ac:dyDescent="0.35">
      <c r="A293" s="33" t="s">
        <v>357</v>
      </c>
      <c r="B293" s="33" t="s">
        <v>1344</v>
      </c>
      <c r="C293" s="38" t="s">
        <v>53</v>
      </c>
      <c r="D293">
        <v>2.2890000000000001</v>
      </c>
      <c r="E293">
        <v>0</v>
      </c>
      <c r="F293">
        <v>0</v>
      </c>
      <c r="G293">
        <v>0</v>
      </c>
      <c r="H293" s="25">
        <f t="shared" si="64"/>
        <v>2.2890000000000001</v>
      </c>
      <c r="I293" s="27">
        <f t="shared" si="65"/>
        <v>0</v>
      </c>
      <c r="J293" s="27">
        <f t="shared" si="66"/>
        <v>0</v>
      </c>
      <c r="K293" s="27">
        <f t="shared" si="67"/>
        <v>0</v>
      </c>
      <c r="L293" s="27">
        <f t="shared" si="68"/>
        <v>100</v>
      </c>
      <c r="M293">
        <v>0</v>
      </c>
      <c r="N293">
        <v>5.0000000000000001E-3</v>
      </c>
      <c r="O293" s="11">
        <f t="shared" si="69"/>
        <v>5.0000000000000001E-3</v>
      </c>
      <c r="P293">
        <v>0.34</v>
      </c>
      <c r="Q293" s="25">
        <f t="shared" si="70"/>
        <v>0.34500000000000003</v>
      </c>
      <c r="R293" s="27">
        <f t="shared" si="71"/>
        <v>0</v>
      </c>
      <c r="S293" s="27">
        <f t="shared" si="72"/>
        <v>0.218435998252512</v>
      </c>
      <c r="T293" s="27">
        <f t="shared" si="73"/>
        <v>0.218435998252512</v>
      </c>
      <c r="U293" s="27">
        <f t="shared" si="74"/>
        <v>14.853647881170817</v>
      </c>
      <c r="V293" s="27">
        <f t="shared" si="75"/>
        <v>15.072083879423328</v>
      </c>
      <c r="X293" s="19"/>
      <c r="Y293" s="19"/>
      <c r="AA293">
        <v>0</v>
      </c>
      <c r="AB293" s="11">
        <v>0</v>
      </c>
      <c r="AC293">
        <v>0</v>
      </c>
      <c r="AD293">
        <v>0</v>
      </c>
      <c r="AE293" s="27">
        <f t="shared" si="76"/>
        <v>0</v>
      </c>
      <c r="AF293" s="27">
        <f t="shared" si="77"/>
        <v>0</v>
      </c>
      <c r="AG293" s="27">
        <f t="shared" si="78"/>
        <v>0</v>
      </c>
      <c r="AH293" s="27">
        <f t="shared" si="79"/>
        <v>0</v>
      </c>
    </row>
    <row r="294" spans="1:34" ht="14.5" x14ac:dyDescent="0.35">
      <c r="A294" s="33" t="s">
        <v>358</v>
      </c>
      <c r="B294" s="33" t="s">
        <v>1344</v>
      </c>
      <c r="C294" s="38" t="s">
        <v>53</v>
      </c>
      <c r="D294">
        <v>3.407</v>
      </c>
      <c r="E294">
        <v>0</v>
      </c>
      <c r="F294">
        <v>0</v>
      </c>
      <c r="G294">
        <v>0</v>
      </c>
      <c r="H294" s="25">
        <f t="shared" si="64"/>
        <v>3.407</v>
      </c>
      <c r="I294" s="27">
        <f t="shared" si="65"/>
        <v>0</v>
      </c>
      <c r="J294" s="27">
        <f t="shared" si="66"/>
        <v>0</v>
      </c>
      <c r="K294" s="27">
        <f t="shared" si="67"/>
        <v>0</v>
      </c>
      <c r="L294" s="27">
        <f t="shared" si="68"/>
        <v>100</v>
      </c>
      <c r="M294">
        <v>0</v>
      </c>
      <c r="N294">
        <v>0</v>
      </c>
      <c r="O294" s="11">
        <f t="shared" si="69"/>
        <v>0</v>
      </c>
      <c r="P294">
        <v>1.2999999999999999E-2</v>
      </c>
      <c r="Q294" s="25">
        <f t="shared" si="70"/>
        <v>1.2999999999999999E-2</v>
      </c>
      <c r="R294" s="27">
        <f t="shared" si="71"/>
        <v>0</v>
      </c>
      <c r="S294" s="27">
        <f t="shared" si="72"/>
        <v>0</v>
      </c>
      <c r="T294" s="27">
        <f t="shared" si="73"/>
        <v>0</v>
      </c>
      <c r="U294" s="27">
        <f t="shared" si="74"/>
        <v>0.38156736131493979</v>
      </c>
      <c r="V294" s="27">
        <f t="shared" si="75"/>
        <v>0.38156736131493979</v>
      </c>
      <c r="X294" s="19"/>
      <c r="Y294" s="19"/>
      <c r="AA294">
        <v>0</v>
      </c>
      <c r="AB294" s="11">
        <v>0</v>
      </c>
      <c r="AC294">
        <v>0</v>
      </c>
      <c r="AD294">
        <v>0</v>
      </c>
      <c r="AE294" s="27">
        <f t="shared" si="76"/>
        <v>0</v>
      </c>
      <c r="AF294" s="27">
        <f t="shared" si="77"/>
        <v>0</v>
      </c>
      <c r="AG294" s="27">
        <f t="shared" si="78"/>
        <v>0</v>
      </c>
      <c r="AH294" s="27">
        <f t="shared" si="79"/>
        <v>0</v>
      </c>
    </row>
    <row r="295" spans="1:34" ht="14.5" x14ac:dyDescent="0.35">
      <c r="A295" s="33" t="s">
        <v>359</v>
      </c>
      <c r="B295" s="33" t="s">
        <v>1344</v>
      </c>
      <c r="C295" s="38" t="s">
        <v>53</v>
      </c>
      <c r="D295">
        <v>0.45100000000000001</v>
      </c>
      <c r="E295">
        <v>0</v>
      </c>
      <c r="F295">
        <v>0</v>
      </c>
      <c r="G295">
        <v>0</v>
      </c>
      <c r="H295" s="25">
        <f t="shared" si="64"/>
        <v>0.45100000000000001</v>
      </c>
      <c r="I295" s="27">
        <f t="shared" si="65"/>
        <v>0</v>
      </c>
      <c r="J295" s="27">
        <f t="shared" si="66"/>
        <v>0</v>
      </c>
      <c r="K295" s="27">
        <f t="shared" si="67"/>
        <v>0</v>
      </c>
      <c r="L295" s="27">
        <f t="shared" si="68"/>
        <v>100</v>
      </c>
      <c r="M295">
        <v>0</v>
      </c>
      <c r="N295">
        <v>0</v>
      </c>
      <c r="O295" s="11">
        <f t="shared" si="69"/>
        <v>0</v>
      </c>
      <c r="P295">
        <v>0</v>
      </c>
      <c r="Q295" s="25">
        <f t="shared" si="70"/>
        <v>0</v>
      </c>
      <c r="R295" s="27">
        <f t="shared" si="71"/>
        <v>0</v>
      </c>
      <c r="S295" s="27">
        <f t="shared" si="72"/>
        <v>0</v>
      </c>
      <c r="T295" s="27">
        <f t="shared" si="73"/>
        <v>0</v>
      </c>
      <c r="U295" s="27">
        <f t="shared" si="74"/>
        <v>0</v>
      </c>
      <c r="V295" s="27">
        <f t="shared" si="75"/>
        <v>0</v>
      </c>
      <c r="X295" s="19"/>
      <c r="Y295" s="19"/>
      <c r="AA295">
        <v>0</v>
      </c>
      <c r="AB295" s="11">
        <v>0</v>
      </c>
      <c r="AC295">
        <v>0</v>
      </c>
      <c r="AD295">
        <v>0</v>
      </c>
      <c r="AE295" s="27">
        <f t="shared" si="76"/>
        <v>0</v>
      </c>
      <c r="AF295" s="27">
        <f t="shared" si="77"/>
        <v>0</v>
      </c>
      <c r="AG295" s="27">
        <f t="shared" si="78"/>
        <v>0</v>
      </c>
      <c r="AH295" s="27">
        <f t="shared" si="79"/>
        <v>0</v>
      </c>
    </row>
    <row r="296" spans="1:34" ht="14.5" x14ac:dyDescent="0.35">
      <c r="A296" s="33" t="s">
        <v>360</v>
      </c>
      <c r="B296" s="33" t="s">
        <v>1344</v>
      </c>
      <c r="C296" s="38" t="s">
        <v>53</v>
      </c>
      <c r="D296">
        <v>0.49299999999999999</v>
      </c>
      <c r="E296">
        <v>0</v>
      </c>
      <c r="F296">
        <v>0</v>
      </c>
      <c r="G296">
        <v>0</v>
      </c>
      <c r="H296" s="25">
        <f t="shared" si="64"/>
        <v>0.49299999999999999</v>
      </c>
      <c r="I296" s="27">
        <f t="shared" si="65"/>
        <v>0</v>
      </c>
      <c r="J296" s="27">
        <f t="shared" si="66"/>
        <v>0</v>
      </c>
      <c r="K296" s="27">
        <f t="shared" si="67"/>
        <v>0</v>
      </c>
      <c r="L296" s="27">
        <f t="shared" si="68"/>
        <v>100</v>
      </c>
      <c r="M296">
        <v>0</v>
      </c>
      <c r="N296">
        <v>0</v>
      </c>
      <c r="O296" s="11">
        <f t="shared" si="69"/>
        <v>0</v>
      </c>
      <c r="P296">
        <v>0</v>
      </c>
      <c r="Q296" s="25">
        <f t="shared" si="70"/>
        <v>0</v>
      </c>
      <c r="R296" s="27">
        <f t="shared" si="71"/>
        <v>0</v>
      </c>
      <c r="S296" s="27">
        <f t="shared" si="72"/>
        <v>0</v>
      </c>
      <c r="T296" s="27">
        <f t="shared" si="73"/>
        <v>0</v>
      </c>
      <c r="U296" s="27">
        <f t="shared" si="74"/>
        <v>0</v>
      </c>
      <c r="V296" s="27">
        <f t="shared" si="75"/>
        <v>0</v>
      </c>
      <c r="X296" s="19"/>
      <c r="Y296" s="19"/>
      <c r="AA296">
        <v>0</v>
      </c>
      <c r="AB296" s="11">
        <v>0</v>
      </c>
      <c r="AC296">
        <v>0</v>
      </c>
      <c r="AD296">
        <v>0</v>
      </c>
      <c r="AE296" s="27">
        <f t="shared" si="76"/>
        <v>0</v>
      </c>
      <c r="AF296" s="27">
        <f t="shared" si="77"/>
        <v>0</v>
      </c>
      <c r="AG296" s="27">
        <f t="shared" si="78"/>
        <v>0</v>
      </c>
      <c r="AH296" s="27">
        <f t="shared" si="79"/>
        <v>0</v>
      </c>
    </row>
    <row r="297" spans="1:34" ht="14.5" x14ac:dyDescent="0.35">
      <c r="A297" s="33" t="s">
        <v>361</v>
      </c>
      <c r="B297" s="33" t="s">
        <v>1398</v>
      </c>
      <c r="C297" s="38" t="s">
        <v>53</v>
      </c>
      <c r="D297">
        <v>2.1040000000000001</v>
      </c>
      <c r="E297">
        <v>0</v>
      </c>
      <c r="F297">
        <v>0</v>
      </c>
      <c r="G297">
        <v>0</v>
      </c>
      <c r="H297" s="25">
        <f t="shared" si="64"/>
        <v>2.1040000000000001</v>
      </c>
      <c r="I297" s="27">
        <f t="shared" si="65"/>
        <v>0</v>
      </c>
      <c r="J297" s="27">
        <f t="shared" si="66"/>
        <v>0</v>
      </c>
      <c r="K297" s="27">
        <f t="shared" si="67"/>
        <v>0</v>
      </c>
      <c r="L297" s="27">
        <f t="shared" si="68"/>
        <v>100</v>
      </c>
      <c r="M297">
        <v>0</v>
      </c>
      <c r="N297">
        <v>0</v>
      </c>
      <c r="O297" s="11">
        <f t="shared" si="69"/>
        <v>0</v>
      </c>
      <c r="P297">
        <v>0.13400000000000001</v>
      </c>
      <c r="Q297" s="25">
        <f t="shared" si="70"/>
        <v>0.13400000000000001</v>
      </c>
      <c r="R297" s="27">
        <f t="shared" si="71"/>
        <v>0</v>
      </c>
      <c r="S297" s="27">
        <f t="shared" si="72"/>
        <v>0</v>
      </c>
      <c r="T297" s="27">
        <f t="shared" si="73"/>
        <v>0</v>
      </c>
      <c r="U297" s="27">
        <f t="shared" si="74"/>
        <v>6.3688212927756656</v>
      </c>
      <c r="V297" s="27">
        <f t="shared" si="75"/>
        <v>6.3688212927756656</v>
      </c>
      <c r="X297" s="19"/>
      <c r="Y297" s="19"/>
      <c r="AA297">
        <v>0</v>
      </c>
      <c r="AB297" s="11">
        <v>0</v>
      </c>
      <c r="AC297">
        <v>0</v>
      </c>
      <c r="AD297">
        <v>0</v>
      </c>
      <c r="AE297" s="27">
        <f t="shared" si="76"/>
        <v>0</v>
      </c>
      <c r="AF297" s="27">
        <f t="shared" si="77"/>
        <v>0</v>
      </c>
      <c r="AG297" s="27">
        <f t="shared" si="78"/>
        <v>0</v>
      </c>
      <c r="AH297" s="27">
        <f t="shared" si="79"/>
        <v>0</v>
      </c>
    </row>
    <row r="298" spans="1:34" ht="14.5" x14ac:dyDescent="0.35">
      <c r="A298" s="33" t="s">
        <v>362</v>
      </c>
      <c r="B298" s="33" t="s">
        <v>1344</v>
      </c>
      <c r="C298" s="38" t="s">
        <v>53</v>
      </c>
      <c r="D298">
        <v>13.35</v>
      </c>
      <c r="E298">
        <v>0</v>
      </c>
      <c r="F298">
        <v>0</v>
      </c>
      <c r="G298">
        <v>0</v>
      </c>
      <c r="H298" s="25">
        <f t="shared" si="64"/>
        <v>13.35</v>
      </c>
      <c r="I298" s="27">
        <f t="shared" si="65"/>
        <v>0</v>
      </c>
      <c r="J298" s="27">
        <f t="shared" si="66"/>
        <v>0</v>
      </c>
      <c r="K298" s="27">
        <f t="shared" si="67"/>
        <v>0</v>
      </c>
      <c r="L298" s="27">
        <f t="shared" si="68"/>
        <v>100</v>
      </c>
      <c r="M298">
        <v>8.9999999999999993E-3</v>
      </c>
      <c r="N298">
        <v>3.0000000000000001E-3</v>
      </c>
      <c r="O298" s="11">
        <f t="shared" si="69"/>
        <v>1.2E-2</v>
      </c>
      <c r="P298">
        <v>0.27400000000000002</v>
      </c>
      <c r="Q298" s="25">
        <f t="shared" si="70"/>
        <v>0.28600000000000003</v>
      </c>
      <c r="R298" s="27">
        <f t="shared" si="71"/>
        <v>6.741573033707865E-2</v>
      </c>
      <c r="S298" s="27">
        <f t="shared" si="72"/>
        <v>2.247191011235955E-2</v>
      </c>
      <c r="T298" s="27">
        <f t="shared" si="73"/>
        <v>8.98876404494382E-2</v>
      </c>
      <c r="U298" s="27">
        <f t="shared" si="74"/>
        <v>2.0524344569288391</v>
      </c>
      <c r="V298" s="27">
        <f t="shared" si="75"/>
        <v>2.1423220973782775</v>
      </c>
      <c r="X298" s="19"/>
      <c r="Y298" s="19"/>
      <c r="AA298">
        <v>0</v>
      </c>
      <c r="AB298" s="11">
        <v>0</v>
      </c>
      <c r="AC298">
        <v>0</v>
      </c>
      <c r="AD298">
        <v>0</v>
      </c>
      <c r="AE298" s="27">
        <f t="shared" si="76"/>
        <v>0</v>
      </c>
      <c r="AF298" s="27">
        <f t="shared" si="77"/>
        <v>0</v>
      </c>
      <c r="AG298" s="27">
        <f t="shared" si="78"/>
        <v>0</v>
      </c>
      <c r="AH298" s="27">
        <f t="shared" si="79"/>
        <v>0</v>
      </c>
    </row>
    <row r="299" spans="1:34" ht="14.5" x14ac:dyDescent="0.35">
      <c r="A299" s="33" t="s">
        <v>363</v>
      </c>
      <c r="B299" s="33" t="s">
        <v>1344</v>
      </c>
      <c r="C299" s="38" t="s">
        <v>53</v>
      </c>
      <c r="D299">
        <v>35.378</v>
      </c>
      <c r="E299">
        <v>0</v>
      </c>
      <c r="F299">
        <v>0</v>
      </c>
      <c r="G299">
        <v>0</v>
      </c>
      <c r="H299" s="25">
        <f t="shared" si="64"/>
        <v>35.378</v>
      </c>
      <c r="I299" s="27">
        <f t="shared" si="65"/>
        <v>0</v>
      </c>
      <c r="J299" s="27">
        <f t="shared" si="66"/>
        <v>0</v>
      </c>
      <c r="K299" s="27">
        <f t="shared" si="67"/>
        <v>0</v>
      </c>
      <c r="L299" s="27">
        <f t="shared" si="68"/>
        <v>100</v>
      </c>
      <c r="M299">
        <v>0.9</v>
      </c>
      <c r="N299">
        <v>0.32600000000000001</v>
      </c>
      <c r="O299" s="11">
        <f t="shared" si="69"/>
        <v>1.226</v>
      </c>
      <c r="P299">
        <v>0.85799999999999998</v>
      </c>
      <c r="Q299" s="25">
        <f t="shared" si="70"/>
        <v>2.0840000000000001</v>
      </c>
      <c r="R299" s="27">
        <f t="shared" si="71"/>
        <v>2.5439538696364972</v>
      </c>
      <c r="S299" s="27">
        <f t="shared" si="72"/>
        <v>0.92147662389055351</v>
      </c>
      <c r="T299" s="27">
        <f t="shared" si="73"/>
        <v>3.4654304935270503</v>
      </c>
      <c r="U299" s="27">
        <f t="shared" si="74"/>
        <v>2.4252360223867937</v>
      </c>
      <c r="V299" s="27">
        <f t="shared" si="75"/>
        <v>5.8906665159138445</v>
      </c>
      <c r="X299" s="19"/>
      <c r="Y299" s="19"/>
      <c r="AA299">
        <v>0</v>
      </c>
      <c r="AB299" s="11">
        <v>0</v>
      </c>
      <c r="AC299">
        <v>0</v>
      </c>
      <c r="AD299">
        <v>0</v>
      </c>
      <c r="AE299" s="27">
        <f t="shared" si="76"/>
        <v>0</v>
      </c>
      <c r="AF299" s="27">
        <f t="shared" si="77"/>
        <v>0</v>
      </c>
      <c r="AG299" s="27">
        <f t="shared" si="78"/>
        <v>0</v>
      </c>
      <c r="AH299" s="27">
        <f t="shared" si="79"/>
        <v>0</v>
      </c>
    </row>
    <row r="300" spans="1:34" ht="14.5" x14ac:dyDescent="0.35">
      <c r="A300" s="33" t="s">
        <v>364</v>
      </c>
      <c r="B300" s="33" t="s">
        <v>1344</v>
      </c>
      <c r="C300" s="38" t="s">
        <v>53</v>
      </c>
      <c r="D300">
        <v>2.5939999999999999</v>
      </c>
      <c r="E300">
        <v>0</v>
      </c>
      <c r="F300">
        <v>0</v>
      </c>
      <c r="G300">
        <v>0</v>
      </c>
      <c r="H300" s="25">
        <f t="shared" si="64"/>
        <v>2.5939999999999999</v>
      </c>
      <c r="I300" s="27">
        <f t="shared" si="65"/>
        <v>0</v>
      </c>
      <c r="J300" s="27">
        <f t="shared" si="66"/>
        <v>0</v>
      </c>
      <c r="K300" s="27">
        <f t="shared" si="67"/>
        <v>0</v>
      </c>
      <c r="L300" s="27">
        <f t="shared" si="68"/>
        <v>100</v>
      </c>
      <c r="M300">
        <v>0</v>
      </c>
      <c r="N300">
        <v>0</v>
      </c>
      <c r="O300" s="11">
        <f t="shared" si="69"/>
        <v>0</v>
      </c>
      <c r="P300">
        <v>0.19</v>
      </c>
      <c r="Q300" s="25">
        <f t="shared" si="70"/>
        <v>0.19</v>
      </c>
      <c r="R300" s="27">
        <f t="shared" si="71"/>
        <v>0</v>
      </c>
      <c r="S300" s="27">
        <f t="shared" si="72"/>
        <v>0</v>
      </c>
      <c r="T300" s="27">
        <f t="shared" si="73"/>
        <v>0</v>
      </c>
      <c r="U300" s="27">
        <f t="shared" si="74"/>
        <v>7.3245952197378577</v>
      </c>
      <c r="V300" s="27">
        <f t="shared" si="75"/>
        <v>7.3245952197378577</v>
      </c>
      <c r="X300" s="19"/>
      <c r="Y300" s="19"/>
      <c r="AA300">
        <v>0</v>
      </c>
      <c r="AB300" s="11">
        <v>0</v>
      </c>
      <c r="AC300">
        <v>0</v>
      </c>
      <c r="AD300">
        <v>0</v>
      </c>
      <c r="AE300" s="27">
        <f t="shared" si="76"/>
        <v>0</v>
      </c>
      <c r="AF300" s="27">
        <f t="shared" si="77"/>
        <v>0</v>
      </c>
      <c r="AG300" s="27">
        <f t="shared" si="78"/>
        <v>0</v>
      </c>
      <c r="AH300" s="27">
        <f t="shared" si="79"/>
        <v>0</v>
      </c>
    </row>
    <row r="301" spans="1:34" ht="14.5" x14ac:dyDescent="0.35">
      <c r="A301" s="33" t="s">
        <v>365</v>
      </c>
      <c r="B301" s="33" t="s">
        <v>1399</v>
      </c>
      <c r="C301" s="38" t="s">
        <v>53</v>
      </c>
      <c r="D301">
        <v>3.3490000000000002</v>
      </c>
      <c r="E301">
        <v>0</v>
      </c>
      <c r="F301">
        <v>0</v>
      </c>
      <c r="G301">
        <v>0</v>
      </c>
      <c r="H301" s="25">
        <f t="shared" si="64"/>
        <v>3.3490000000000002</v>
      </c>
      <c r="I301" s="27">
        <f t="shared" si="65"/>
        <v>0</v>
      </c>
      <c r="J301" s="27">
        <f t="shared" si="66"/>
        <v>0</v>
      </c>
      <c r="K301" s="27">
        <f t="shared" si="67"/>
        <v>0</v>
      </c>
      <c r="L301" s="27">
        <f t="shared" si="68"/>
        <v>100</v>
      </c>
      <c r="M301">
        <v>0</v>
      </c>
      <c r="N301">
        <v>0</v>
      </c>
      <c r="O301" s="11">
        <f t="shared" si="69"/>
        <v>0</v>
      </c>
      <c r="P301">
        <v>0.01</v>
      </c>
      <c r="Q301" s="25">
        <f t="shared" si="70"/>
        <v>0.01</v>
      </c>
      <c r="R301" s="27">
        <f t="shared" si="71"/>
        <v>0</v>
      </c>
      <c r="S301" s="27">
        <f t="shared" si="72"/>
        <v>0</v>
      </c>
      <c r="T301" s="27">
        <f t="shared" si="73"/>
        <v>0</v>
      </c>
      <c r="U301" s="27">
        <f t="shared" si="74"/>
        <v>0.29859659599880561</v>
      </c>
      <c r="V301" s="27">
        <f t="shared" si="75"/>
        <v>0.29859659599880561</v>
      </c>
      <c r="X301" s="19"/>
      <c r="Y301" s="19"/>
      <c r="AA301">
        <v>0</v>
      </c>
      <c r="AB301" s="11">
        <v>0</v>
      </c>
      <c r="AC301">
        <v>0</v>
      </c>
      <c r="AD301">
        <v>0</v>
      </c>
      <c r="AE301" s="27">
        <f t="shared" si="76"/>
        <v>0</v>
      </c>
      <c r="AF301" s="27">
        <f t="shared" si="77"/>
        <v>0</v>
      </c>
      <c r="AG301" s="27">
        <f t="shared" si="78"/>
        <v>0</v>
      </c>
      <c r="AH301" s="27">
        <f t="shared" si="79"/>
        <v>0</v>
      </c>
    </row>
    <row r="302" spans="1:34" ht="14.5" x14ac:dyDescent="0.35">
      <c r="A302" s="33" t="s">
        <v>366</v>
      </c>
      <c r="B302" s="33" t="s">
        <v>1400</v>
      </c>
      <c r="C302" s="38" t="s">
        <v>53</v>
      </c>
      <c r="D302">
        <v>7.6459999999999999</v>
      </c>
      <c r="E302">
        <v>0</v>
      </c>
      <c r="F302">
        <v>0</v>
      </c>
      <c r="G302">
        <v>0</v>
      </c>
      <c r="H302" s="25">
        <f t="shared" si="64"/>
        <v>7.6459999999999999</v>
      </c>
      <c r="I302" s="27">
        <f t="shared" si="65"/>
        <v>0</v>
      </c>
      <c r="J302" s="27">
        <f t="shared" si="66"/>
        <v>0</v>
      </c>
      <c r="K302" s="27">
        <f t="shared" si="67"/>
        <v>0</v>
      </c>
      <c r="L302" s="27">
        <f t="shared" si="68"/>
        <v>100</v>
      </c>
      <c r="M302">
        <v>1.0999999999999999E-2</v>
      </c>
      <c r="N302">
        <v>6.0000000000000001E-3</v>
      </c>
      <c r="O302" s="11">
        <f t="shared" si="69"/>
        <v>1.7000000000000001E-2</v>
      </c>
      <c r="P302">
        <v>2.7E-2</v>
      </c>
      <c r="Q302" s="25">
        <f t="shared" si="70"/>
        <v>4.3999999999999997E-2</v>
      </c>
      <c r="R302" s="27">
        <f t="shared" si="71"/>
        <v>0.14386607376405963</v>
      </c>
      <c r="S302" s="27">
        <f t="shared" si="72"/>
        <v>7.847240387130526E-2</v>
      </c>
      <c r="T302" s="27">
        <f t="shared" si="73"/>
        <v>0.22233847763536491</v>
      </c>
      <c r="U302" s="27">
        <f t="shared" si="74"/>
        <v>0.35312581742087368</v>
      </c>
      <c r="V302" s="27">
        <f t="shared" si="75"/>
        <v>0.57546429505623853</v>
      </c>
      <c r="X302" s="19"/>
      <c r="Y302" s="19"/>
      <c r="AA302">
        <v>0</v>
      </c>
      <c r="AB302" s="11">
        <v>0</v>
      </c>
      <c r="AC302">
        <v>0</v>
      </c>
      <c r="AD302">
        <v>0</v>
      </c>
      <c r="AE302" s="27">
        <f t="shared" si="76"/>
        <v>0</v>
      </c>
      <c r="AF302" s="27">
        <f t="shared" si="77"/>
        <v>0</v>
      </c>
      <c r="AG302" s="27">
        <f t="shared" si="78"/>
        <v>0</v>
      </c>
      <c r="AH302" s="27">
        <f t="shared" si="79"/>
        <v>0</v>
      </c>
    </row>
    <row r="303" spans="1:34" ht="14.5" x14ac:dyDescent="0.35">
      <c r="A303" s="33" t="s">
        <v>367</v>
      </c>
      <c r="B303" s="33" t="s">
        <v>1401</v>
      </c>
      <c r="C303" s="38" t="s">
        <v>53</v>
      </c>
      <c r="D303">
        <v>3.1920000000000002</v>
      </c>
      <c r="E303">
        <v>0</v>
      </c>
      <c r="F303">
        <v>0</v>
      </c>
      <c r="G303">
        <v>0</v>
      </c>
      <c r="H303" s="25">
        <f t="shared" si="64"/>
        <v>3.1920000000000002</v>
      </c>
      <c r="I303" s="27">
        <f t="shared" si="65"/>
        <v>0</v>
      </c>
      <c r="J303" s="27">
        <f t="shared" si="66"/>
        <v>0</v>
      </c>
      <c r="K303" s="27">
        <f t="shared" si="67"/>
        <v>0</v>
      </c>
      <c r="L303" s="27">
        <f t="shared" si="68"/>
        <v>100</v>
      </c>
      <c r="M303">
        <v>0</v>
      </c>
      <c r="N303">
        <v>0</v>
      </c>
      <c r="O303" s="11">
        <f t="shared" si="69"/>
        <v>0</v>
      </c>
      <c r="P303">
        <v>8.0000000000000002E-3</v>
      </c>
      <c r="Q303" s="25">
        <f t="shared" si="70"/>
        <v>8.0000000000000002E-3</v>
      </c>
      <c r="R303" s="27">
        <f t="shared" si="71"/>
        <v>0</v>
      </c>
      <c r="S303" s="27">
        <f t="shared" si="72"/>
        <v>0</v>
      </c>
      <c r="T303" s="27">
        <f t="shared" si="73"/>
        <v>0</v>
      </c>
      <c r="U303" s="27">
        <f t="shared" si="74"/>
        <v>0.25062656641604009</v>
      </c>
      <c r="V303" s="27">
        <f t="shared" si="75"/>
        <v>0.25062656641604009</v>
      </c>
      <c r="X303" s="19"/>
      <c r="Y303" s="19"/>
      <c r="AA303">
        <v>0</v>
      </c>
      <c r="AB303" s="11">
        <v>0</v>
      </c>
      <c r="AC303">
        <v>0</v>
      </c>
      <c r="AD303">
        <v>0</v>
      </c>
      <c r="AE303" s="27">
        <f t="shared" si="76"/>
        <v>0</v>
      </c>
      <c r="AF303" s="27">
        <f t="shared" si="77"/>
        <v>0</v>
      </c>
      <c r="AG303" s="27">
        <f t="shared" si="78"/>
        <v>0</v>
      </c>
      <c r="AH303" s="27">
        <f t="shared" si="79"/>
        <v>0</v>
      </c>
    </row>
    <row r="304" spans="1:34" ht="14.5" x14ac:dyDescent="0.35">
      <c r="A304" s="33" t="s">
        <v>368</v>
      </c>
      <c r="B304" s="33" t="s">
        <v>1402</v>
      </c>
      <c r="C304" s="38" t="s">
        <v>53</v>
      </c>
      <c r="D304">
        <v>3.1829999999999998</v>
      </c>
      <c r="E304">
        <v>0</v>
      </c>
      <c r="F304">
        <v>0</v>
      </c>
      <c r="G304">
        <v>0</v>
      </c>
      <c r="H304" s="25">
        <f t="shared" si="64"/>
        <v>3.1829999999999998</v>
      </c>
      <c r="I304" s="27">
        <f t="shared" si="65"/>
        <v>0</v>
      </c>
      <c r="J304" s="27">
        <f t="shared" si="66"/>
        <v>0</v>
      </c>
      <c r="K304" s="27">
        <f t="shared" si="67"/>
        <v>0</v>
      </c>
      <c r="L304" s="27">
        <f t="shared" si="68"/>
        <v>100</v>
      </c>
      <c r="M304">
        <v>0</v>
      </c>
      <c r="N304">
        <v>0</v>
      </c>
      <c r="O304" s="11">
        <f t="shared" si="69"/>
        <v>0</v>
      </c>
      <c r="P304">
        <v>0</v>
      </c>
      <c r="Q304" s="25">
        <f t="shared" si="70"/>
        <v>0</v>
      </c>
      <c r="R304" s="27">
        <f t="shared" si="71"/>
        <v>0</v>
      </c>
      <c r="S304" s="27">
        <f t="shared" si="72"/>
        <v>0</v>
      </c>
      <c r="T304" s="27">
        <f t="shared" si="73"/>
        <v>0</v>
      </c>
      <c r="U304" s="27">
        <f t="shared" si="74"/>
        <v>0</v>
      </c>
      <c r="V304" s="27">
        <f t="shared" si="75"/>
        <v>0</v>
      </c>
      <c r="X304" s="19"/>
      <c r="Y304" s="19"/>
      <c r="AA304">
        <v>0</v>
      </c>
      <c r="AB304" s="11">
        <v>0</v>
      </c>
      <c r="AC304">
        <v>0</v>
      </c>
      <c r="AD304">
        <v>0</v>
      </c>
      <c r="AE304" s="27">
        <f t="shared" si="76"/>
        <v>0</v>
      </c>
      <c r="AF304" s="27">
        <f t="shared" si="77"/>
        <v>0</v>
      </c>
      <c r="AG304" s="27">
        <f t="shared" si="78"/>
        <v>0</v>
      </c>
      <c r="AH304" s="27">
        <f t="shared" si="79"/>
        <v>0</v>
      </c>
    </row>
    <row r="305" spans="1:34" ht="14.5" x14ac:dyDescent="0.35">
      <c r="A305" s="33" t="s">
        <v>369</v>
      </c>
      <c r="B305" s="33" t="s">
        <v>1403</v>
      </c>
      <c r="C305" s="38" t="s">
        <v>53</v>
      </c>
      <c r="D305">
        <v>0.107</v>
      </c>
      <c r="E305">
        <v>0</v>
      </c>
      <c r="F305">
        <v>0</v>
      </c>
      <c r="G305">
        <v>0</v>
      </c>
      <c r="H305" s="25">
        <f t="shared" si="64"/>
        <v>0.107</v>
      </c>
      <c r="I305" s="27">
        <f t="shared" si="65"/>
        <v>0</v>
      </c>
      <c r="J305" s="27">
        <f t="shared" si="66"/>
        <v>0</v>
      </c>
      <c r="K305" s="27">
        <f t="shared" si="67"/>
        <v>0</v>
      </c>
      <c r="L305" s="27">
        <f t="shared" si="68"/>
        <v>100</v>
      </c>
      <c r="M305">
        <v>0</v>
      </c>
      <c r="N305">
        <v>0</v>
      </c>
      <c r="O305" s="11">
        <f t="shared" si="69"/>
        <v>0</v>
      </c>
      <c r="P305">
        <v>0</v>
      </c>
      <c r="Q305" s="25">
        <f t="shared" si="70"/>
        <v>0</v>
      </c>
      <c r="R305" s="27">
        <f t="shared" si="71"/>
        <v>0</v>
      </c>
      <c r="S305" s="27">
        <f t="shared" si="72"/>
        <v>0</v>
      </c>
      <c r="T305" s="27">
        <f t="shared" si="73"/>
        <v>0</v>
      </c>
      <c r="U305" s="27">
        <f t="shared" si="74"/>
        <v>0</v>
      </c>
      <c r="V305" s="27">
        <f t="shared" si="75"/>
        <v>0</v>
      </c>
      <c r="X305" s="19"/>
      <c r="Y305" s="19"/>
      <c r="AA305">
        <v>0</v>
      </c>
      <c r="AB305" s="11">
        <v>0</v>
      </c>
      <c r="AC305">
        <v>0</v>
      </c>
      <c r="AD305">
        <v>0</v>
      </c>
      <c r="AE305" s="27">
        <f t="shared" si="76"/>
        <v>0</v>
      </c>
      <c r="AF305" s="27">
        <f t="shared" si="77"/>
        <v>0</v>
      </c>
      <c r="AG305" s="27">
        <f t="shared" si="78"/>
        <v>0</v>
      </c>
      <c r="AH305" s="27">
        <f t="shared" si="79"/>
        <v>0</v>
      </c>
    </row>
    <row r="306" spans="1:34" ht="14.5" x14ac:dyDescent="0.35">
      <c r="A306" s="33" t="s">
        <v>370</v>
      </c>
      <c r="B306" s="33" t="s">
        <v>1399</v>
      </c>
      <c r="C306" s="38" t="s">
        <v>53</v>
      </c>
      <c r="D306">
        <v>0.629</v>
      </c>
      <c r="E306">
        <v>0</v>
      </c>
      <c r="F306">
        <v>0</v>
      </c>
      <c r="G306">
        <v>0</v>
      </c>
      <c r="H306" s="25">
        <f t="shared" si="64"/>
        <v>0.629</v>
      </c>
      <c r="I306" s="27">
        <f t="shared" si="65"/>
        <v>0</v>
      </c>
      <c r="J306" s="27">
        <f t="shared" si="66"/>
        <v>0</v>
      </c>
      <c r="K306" s="27">
        <f t="shared" si="67"/>
        <v>0</v>
      </c>
      <c r="L306" s="27">
        <f t="shared" si="68"/>
        <v>100</v>
      </c>
      <c r="M306">
        <v>0</v>
      </c>
      <c r="N306">
        <v>0</v>
      </c>
      <c r="O306" s="11">
        <f t="shared" si="69"/>
        <v>0</v>
      </c>
      <c r="P306">
        <v>0</v>
      </c>
      <c r="Q306" s="25">
        <f t="shared" si="70"/>
        <v>0</v>
      </c>
      <c r="R306" s="27">
        <f t="shared" si="71"/>
        <v>0</v>
      </c>
      <c r="S306" s="27">
        <f t="shared" si="72"/>
        <v>0</v>
      </c>
      <c r="T306" s="27">
        <f t="shared" si="73"/>
        <v>0</v>
      </c>
      <c r="U306" s="27">
        <f t="shared" si="74"/>
        <v>0</v>
      </c>
      <c r="V306" s="27">
        <f t="shared" si="75"/>
        <v>0</v>
      </c>
      <c r="X306" s="19"/>
      <c r="Y306" s="19"/>
      <c r="AA306">
        <v>0</v>
      </c>
      <c r="AB306" s="11">
        <v>0</v>
      </c>
      <c r="AC306">
        <v>0</v>
      </c>
      <c r="AD306">
        <v>0</v>
      </c>
      <c r="AE306" s="27">
        <f t="shared" si="76"/>
        <v>0</v>
      </c>
      <c r="AF306" s="27">
        <f t="shared" si="77"/>
        <v>0</v>
      </c>
      <c r="AG306" s="27">
        <f t="shared" si="78"/>
        <v>0</v>
      </c>
      <c r="AH306" s="27">
        <f t="shared" si="79"/>
        <v>0</v>
      </c>
    </row>
    <row r="307" spans="1:34" ht="14.5" x14ac:dyDescent="0.35">
      <c r="A307" s="33" t="s">
        <v>371</v>
      </c>
      <c r="B307" s="33" t="s">
        <v>1404</v>
      </c>
      <c r="C307" s="38" t="s">
        <v>53</v>
      </c>
      <c r="D307">
        <v>0.42699999999999999</v>
      </c>
      <c r="E307">
        <v>0</v>
      </c>
      <c r="F307">
        <v>0</v>
      </c>
      <c r="G307">
        <v>0</v>
      </c>
      <c r="H307" s="25">
        <f t="shared" si="64"/>
        <v>0.42699999999999999</v>
      </c>
      <c r="I307" s="27">
        <f t="shared" si="65"/>
        <v>0</v>
      </c>
      <c r="J307" s="27">
        <f t="shared" si="66"/>
        <v>0</v>
      </c>
      <c r="K307" s="27">
        <f t="shared" si="67"/>
        <v>0</v>
      </c>
      <c r="L307" s="27">
        <f t="shared" si="68"/>
        <v>100</v>
      </c>
      <c r="M307">
        <v>0</v>
      </c>
      <c r="N307">
        <v>0</v>
      </c>
      <c r="O307" s="11">
        <f t="shared" si="69"/>
        <v>0</v>
      </c>
      <c r="P307">
        <v>0</v>
      </c>
      <c r="Q307" s="25">
        <f t="shared" si="70"/>
        <v>0</v>
      </c>
      <c r="R307" s="27">
        <f t="shared" si="71"/>
        <v>0</v>
      </c>
      <c r="S307" s="27">
        <f t="shared" si="72"/>
        <v>0</v>
      </c>
      <c r="T307" s="27">
        <f t="shared" si="73"/>
        <v>0</v>
      </c>
      <c r="U307" s="27">
        <f t="shared" si="74"/>
        <v>0</v>
      </c>
      <c r="V307" s="27">
        <f t="shared" si="75"/>
        <v>0</v>
      </c>
      <c r="X307" s="19"/>
      <c r="Y307" s="19"/>
      <c r="AA307">
        <v>0</v>
      </c>
      <c r="AB307" s="11">
        <v>0</v>
      </c>
      <c r="AC307">
        <v>0</v>
      </c>
      <c r="AD307">
        <v>0</v>
      </c>
      <c r="AE307" s="27">
        <f t="shared" si="76"/>
        <v>0</v>
      </c>
      <c r="AF307" s="27">
        <f t="shared" si="77"/>
        <v>0</v>
      </c>
      <c r="AG307" s="27">
        <f t="shared" si="78"/>
        <v>0</v>
      </c>
      <c r="AH307" s="27">
        <f t="shared" si="79"/>
        <v>0</v>
      </c>
    </row>
    <row r="308" spans="1:34" ht="14.5" x14ac:dyDescent="0.35">
      <c r="A308" s="33" t="s">
        <v>372</v>
      </c>
      <c r="B308" s="33" t="s">
        <v>1405</v>
      </c>
      <c r="C308" s="38" t="s">
        <v>53</v>
      </c>
      <c r="D308">
        <v>5.1999999999999998E-2</v>
      </c>
      <c r="E308">
        <v>0</v>
      </c>
      <c r="F308">
        <v>0</v>
      </c>
      <c r="G308">
        <v>0</v>
      </c>
      <c r="H308" s="25">
        <f t="shared" si="64"/>
        <v>5.1999999999999998E-2</v>
      </c>
      <c r="I308" s="27">
        <f t="shared" si="65"/>
        <v>0</v>
      </c>
      <c r="J308" s="27">
        <f t="shared" si="66"/>
        <v>0</v>
      </c>
      <c r="K308" s="27">
        <f t="shared" si="67"/>
        <v>0</v>
      </c>
      <c r="L308" s="27">
        <f t="shared" si="68"/>
        <v>100</v>
      </c>
      <c r="M308">
        <v>0</v>
      </c>
      <c r="N308">
        <v>0</v>
      </c>
      <c r="O308" s="11">
        <f t="shared" si="69"/>
        <v>0</v>
      </c>
      <c r="P308">
        <v>0</v>
      </c>
      <c r="Q308" s="25">
        <f t="shared" si="70"/>
        <v>0</v>
      </c>
      <c r="R308" s="27">
        <f t="shared" si="71"/>
        <v>0</v>
      </c>
      <c r="S308" s="27">
        <f t="shared" si="72"/>
        <v>0</v>
      </c>
      <c r="T308" s="27">
        <f t="shared" si="73"/>
        <v>0</v>
      </c>
      <c r="U308" s="27">
        <f t="shared" si="74"/>
        <v>0</v>
      </c>
      <c r="V308" s="27">
        <f t="shared" si="75"/>
        <v>0</v>
      </c>
      <c r="X308" s="19"/>
      <c r="Y308" s="19"/>
      <c r="AA308">
        <v>0</v>
      </c>
      <c r="AB308" s="11">
        <v>0</v>
      </c>
      <c r="AC308">
        <v>0</v>
      </c>
      <c r="AD308">
        <v>0</v>
      </c>
      <c r="AE308" s="27">
        <f t="shared" si="76"/>
        <v>0</v>
      </c>
      <c r="AF308" s="27">
        <f t="shared" si="77"/>
        <v>0</v>
      </c>
      <c r="AG308" s="27">
        <f t="shared" si="78"/>
        <v>0</v>
      </c>
      <c r="AH308" s="27">
        <f t="shared" si="79"/>
        <v>0</v>
      </c>
    </row>
    <row r="309" spans="1:34" ht="14.5" x14ac:dyDescent="0.35">
      <c r="A309" s="33" t="s">
        <v>373</v>
      </c>
      <c r="B309" s="33" t="s">
        <v>1399</v>
      </c>
      <c r="C309" s="38" t="s">
        <v>53</v>
      </c>
      <c r="D309">
        <v>2.1469999999999998</v>
      </c>
      <c r="E309">
        <v>0</v>
      </c>
      <c r="F309">
        <v>0</v>
      </c>
      <c r="G309">
        <v>0</v>
      </c>
      <c r="H309" s="25">
        <f t="shared" si="64"/>
        <v>2.1469999999999998</v>
      </c>
      <c r="I309" s="27">
        <f t="shared" si="65"/>
        <v>0</v>
      </c>
      <c r="J309" s="27">
        <f t="shared" si="66"/>
        <v>0</v>
      </c>
      <c r="K309" s="27">
        <f t="shared" si="67"/>
        <v>0</v>
      </c>
      <c r="L309" s="27">
        <f t="shared" si="68"/>
        <v>100</v>
      </c>
      <c r="M309">
        <v>0</v>
      </c>
      <c r="N309">
        <v>0</v>
      </c>
      <c r="O309" s="11">
        <f t="shared" si="69"/>
        <v>0</v>
      </c>
      <c r="P309">
        <v>2.8000000000000001E-2</v>
      </c>
      <c r="Q309" s="25">
        <f t="shared" si="70"/>
        <v>2.8000000000000001E-2</v>
      </c>
      <c r="R309" s="27">
        <f t="shared" si="71"/>
        <v>0</v>
      </c>
      <c r="S309" s="27">
        <f t="shared" si="72"/>
        <v>0</v>
      </c>
      <c r="T309" s="27">
        <f t="shared" si="73"/>
        <v>0</v>
      </c>
      <c r="U309" s="27">
        <f t="shared" si="74"/>
        <v>1.3041453190498371</v>
      </c>
      <c r="V309" s="27">
        <f t="shared" si="75"/>
        <v>1.3041453190498371</v>
      </c>
      <c r="X309" s="19"/>
      <c r="Y309" s="19"/>
      <c r="AA309">
        <v>0</v>
      </c>
      <c r="AB309" s="11">
        <v>0</v>
      </c>
      <c r="AC309">
        <v>0</v>
      </c>
      <c r="AD309">
        <v>0</v>
      </c>
      <c r="AE309" s="27">
        <f t="shared" si="76"/>
        <v>0</v>
      </c>
      <c r="AF309" s="27">
        <f t="shared" si="77"/>
        <v>0</v>
      </c>
      <c r="AG309" s="27">
        <f t="shared" si="78"/>
        <v>0</v>
      </c>
      <c r="AH309" s="27">
        <f t="shared" si="79"/>
        <v>0</v>
      </c>
    </row>
    <row r="310" spans="1:34" ht="14.5" x14ac:dyDescent="0.35">
      <c r="A310" s="33" t="s">
        <v>374</v>
      </c>
      <c r="B310" s="33" t="s">
        <v>1399</v>
      </c>
      <c r="C310" s="38" t="s">
        <v>53</v>
      </c>
      <c r="D310">
        <v>0.80800000000000005</v>
      </c>
      <c r="E310">
        <v>0</v>
      </c>
      <c r="F310">
        <v>0</v>
      </c>
      <c r="G310">
        <v>0</v>
      </c>
      <c r="H310" s="25">
        <f t="shared" si="64"/>
        <v>0.80800000000000005</v>
      </c>
      <c r="I310" s="27">
        <f t="shared" si="65"/>
        <v>0</v>
      </c>
      <c r="J310" s="27">
        <f t="shared" si="66"/>
        <v>0</v>
      </c>
      <c r="K310" s="27">
        <f t="shared" si="67"/>
        <v>0</v>
      </c>
      <c r="L310" s="27">
        <f t="shared" si="68"/>
        <v>100</v>
      </c>
      <c r="M310">
        <v>0</v>
      </c>
      <c r="N310">
        <v>0</v>
      </c>
      <c r="O310" s="11">
        <f t="shared" si="69"/>
        <v>0</v>
      </c>
      <c r="P310">
        <v>0</v>
      </c>
      <c r="Q310" s="25">
        <f t="shared" si="70"/>
        <v>0</v>
      </c>
      <c r="R310" s="27">
        <f t="shared" si="71"/>
        <v>0</v>
      </c>
      <c r="S310" s="27">
        <f t="shared" si="72"/>
        <v>0</v>
      </c>
      <c r="T310" s="27">
        <f t="shared" si="73"/>
        <v>0</v>
      </c>
      <c r="U310" s="27">
        <f t="shared" si="74"/>
        <v>0</v>
      </c>
      <c r="V310" s="27">
        <f t="shared" si="75"/>
        <v>0</v>
      </c>
      <c r="X310" s="19"/>
      <c r="Y310" s="19"/>
      <c r="AA310">
        <v>0</v>
      </c>
      <c r="AB310" s="11">
        <v>0</v>
      </c>
      <c r="AC310">
        <v>0</v>
      </c>
      <c r="AD310">
        <v>0</v>
      </c>
      <c r="AE310" s="27">
        <f t="shared" si="76"/>
        <v>0</v>
      </c>
      <c r="AF310" s="27">
        <f t="shared" si="77"/>
        <v>0</v>
      </c>
      <c r="AG310" s="27">
        <f t="shared" si="78"/>
        <v>0</v>
      </c>
      <c r="AH310" s="27">
        <f t="shared" si="79"/>
        <v>0</v>
      </c>
    </row>
    <row r="311" spans="1:34" ht="14.5" x14ac:dyDescent="0.35">
      <c r="A311" s="33" t="s">
        <v>375</v>
      </c>
      <c r="B311" s="33" t="s">
        <v>1406</v>
      </c>
      <c r="C311" s="38" t="s">
        <v>53</v>
      </c>
      <c r="D311">
        <v>2.7730000000000001</v>
      </c>
      <c r="E311">
        <v>0</v>
      </c>
      <c r="F311">
        <v>0</v>
      </c>
      <c r="G311">
        <v>0</v>
      </c>
      <c r="H311" s="25">
        <f t="shared" si="64"/>
        <v>2.7730000000000001</v>
      </c>
      <c r="I311" s="27">
        <f t="shared" si="65"/>
        <v>0</v>
      </c>
      <c r="J311" s="27">
        <f t="shared" si="66"/>
        <v>0</v>
      </c>
      <c r="K311" s="27">
        <f t="shared" si="67"/>
        <v>0</v>
      </c>
      <c r="L311" s="27">
        <f t="shared" si="68"/>
        <v>100</v>
      </c>
      <c r="M311">
        <v>0</v>
      </c>
      <c r="N311">
        <v>0</v>
      </c>
      <c r="O311" s="11">
        <f t="shared" si="69"/>
        <v>0</v>
      </c>
      <c r="P311">
        <v>0</v>
      </c>
      <c r="Q311" s="25">
        <f t="shared" si="70"/>
        <v>0</v>
      </c>
      <c r="R311" s="27">
        <f t="shared" si="71"/>
        <v>0</v>
      </c>
      <c r="S311" s="27">
        <f t="shared" si="72"/>
        <v>0</v>
      </c>
      <c r="T311" s="27">
        <f t="shared" si="73"/>
        <v>0</v>
      </c>
      <c r="U311" s="27">
        <f t="shared" si="74"/>
        <v>0</v>
      </c>
      <c r="V311" s="27">
        <f t="shared" si="75"/>
        <v>0</v>
      </c>
      <c r="X311" s="19"/>
      <c r="Y311" s="19"/>
      <c r="AA311">
        <v>0</v>
      </c>
      <c r="AB311" s="11">
        <v>0</v>
      </c>
      <c r="AC311">
        <v>0</v>
      </c>
      <c r="AD311">
        <v>0</v>
      </c>
      <c r="AE311" s="27">
        <f t="shared" si="76"/>
        <v>0</v>
      </c>
      <c r="AF311" s="27">
        <f t="shared" si="77"/>
        <v>0</v>
      </c>
      <c r="AG311" s="27">
        <f t="shared" si="78"/>
        <v>0</v>
      </c>
      <c r="AH311" s="27">
        <f t="shared" si="79"/>
        <v>0</v>
      </c>
    </row>
    <row r="312" spans="1:34" ht="14.5" x14ac:dyDescent="0.35">
      <c r="A312" s="33" t="s">
        <v>376</v>
      </c>
      <c r="B312" s="33" t="s">
        <v>1407</v>
      </c>
      <c r="C312" s="38" t="s">
        <v>53</v>
      </c>
      <c r="D312">
        <v>2.3490000000000002</v>
      </c>
      <c r="E312">
        <v>0</v>
      </c>
      <c r="F312">
        <v>0</v>
      </c>
      <c r="G312">
        <v>0</v>
      </c>
      <c r="H312" s="25">
        <f t="shared" si="64"/>
        <v>2.3490000000000002</v>
      </c>
      <c r="I312" s="27">
        <f t="shared" si="65"/>
        <v>0</v>
      </c>
      <c r="J312" s="27">
        <f t="shared" si="66"/>
        <v>0</v>
      </c>
      <c r="K312" s="27">
        <f t="shared" si="67"/>
        <v>0</v>
      </c>
      <c r="L312" s="27">
        <f t="shared" si="68"/>
        <v>100</v>
      </c>
      <c r="M312">
        <v>0</v>
      </c>
      <c r="N312">
        <v>0</v>
      </c>
      <c r="O312" s="11">
        <f t="shared" si="69"/>
        <v>0</v>
      </c>
      <c r="P312">
        <v>2.7E-2</v>
      </c>
      <c r="Q312" s="25">
        <f t="shared" si="70"/>
        <v>2.7E-2</v>
      </c>
      <c r="R312" s="27">
        <f t="shared" si="71"/>
        <v>0</v>
      </c>
      <c r="S312" s="27">
        <f t="shared" si="72"/>
        <v>0</v>
      </c>
      <c r="T312" s="27">
        <f t="shared" si="73"/>
        <v>0</v>
      </c>
      <c r="U312" s="27">
        <f t="shared" si="74"/>
        <v>1.1494252873563215</v>
      </c>
      <c r="V312" s="27">
        <f t="shared" si="75"/>
        <v>1.1494252873563215</v>
      </c>
      <c r="X312" s="19"/>
      <c r="Y312" s="19"/>
      <c r="AA312">
        <v>0</v>
      </c>
      <c r="AB312" s="11">
        <v>0</v>
      </c>
      <c r="AC312">
        <v>0</v>
      </c>
      <c r="AD312">
        <v>0</v>
      </c>
      <c r="AE312" s="27">
        <f t="shared" si="76"/>
        <v>0</v>
      </c>
      <c r="AF312" s="27">
        <f t="shared" si="77"/>
        <v>0</v>
      </c>
      <c r="AG312" s="27">
        <f t="shared" si="78"/>
        <v>0</v>
      </c>
      <c r="AH312" s="27">
        <f t="shared" si="79"/>
        <v>0</v>
      </c>
    </row>
    <row r="313" spans="1:34" ht="14.5" x14ac:dyDescent="0.35">
      <c r="A313" s="33" t="s">
        <v>377</v>
      </c>
      <c r="B313" s="33" t="s">
        <v>1399</v>
      </c>
      <c r="C313" s="38" t="s">
        <v>53</v>
      </c>
      <c r="D313">
        <v>0.34</v>
      </c>
      <c r="E313">
        <v>0</v>
      </c>
      <c r="F313">
        <v>0</v>
      </c>
      <c r="G313">
        <v>0</v>
      </c>
      <c r="H313" s="25">
        <f t="shared" si="64"/>
        <v>0.34</v>
      </c>
      <c r="I313" s="27">
        <f t="shared" si="65"/>
        <v>0</v>
      </c>
      <c r="J313" s="27">
        <f t="shared" si="66"/>
        <v>0</v>
      </c>
      <c r="K313" s="27">
        <f t="shared" si="67"/>
        <v>0</v>
      </c>
      <c r="L313" s="27">
        <f t="shared" si="68"/>
        <v>100</v>
      </c>
      <c r="M313">
        <v>0</v>
      </c>
      <c r="N313">
        <v>0</v>
      </c>
      <c r="O313" s="11">
        <f t="shared" si="69"/>
        <v>0</v>
      </c>
      <c r="P313">
        <v>0</v>
      </c>
      <c r="Q313" s="25">
        <f t="shared" si="70"/>
        <v>0</v>
      </c>
      <c r="R313" s="27">
        <f t="shared" si="71"/>
        <v>0</v>
      </c>
      <c r="S313" s="27">
        <f t="shared" si="72"/>
        <v>0</v>
      </c>
      <c r="T313" s="27">
        <f t="shared" si="73"/>
        <v>0</v>
      </c>
      <c r="U313" s="27">
        <f t="shared" si="74"/>
        <v>0</v>
      </c>
      <c r="V313" s="27">
        <f t="shared" si="75"/>
        <v>0</v>
      </c>
      <c r="X313" s="19"/>
      <c r="Y313" s="19"/>
      <c r="AA313">
        <v>0</v>
      </c>
      <c r="AB313" s="11">
        <v>0</v>
      </c>
      <c r="AC313">
        <v>0</v>
      </c>
      <c r="AD313">
        <v>0</v>
      </c>
      <c r="AE313" s="27">
        <f t="shared" si="76"/>
        <v>0</v>
      </c>
      <c r="AF313" s="27">
        <f t="shared" si="77"/>
        <v>0</v>
      </c>
      <c r="AG313" s="27">
        <f t="shared" si="78"/>
        <v>0</v>
      </c>
      <c r="AH313" s="27">
        <f t="shared" si="79"/>
        <v>0</v>
      </c>
    </row>
    <row r="314" spans="1:34" ht="14.5" x14ac:dyDescent="0.35">
      <c r="A314" s="33" t="s">
        <v>378</v>
      </c>
      <c r="B314" s="33" t="s">
        <v>1408</v>
      </c>
      <c r="C314" s="38" t="s">
        <v>53</v>
      </c>
      <c r="D314">
        <v>6.3E-2</v>
      </c>
      <c r="E314">
        <v>0</v>
      </c>
      <c r="F314">
        <v>0</v>
      </c>
      <c r="G314">
        <v>0</v>
      </c>
      <c r="H314" s="25">
        <f t="shared" si="64"/>
        <v>6.3E-2</v>
      </c>
      <c r="I314" s="27">
        <f t="shared" si="65"/>
        <v>0</v>
      </c>
      <c r="J314" s="27">
        <f t="shared" si="66"/>
        <v>0</v>
      </c>
      <c r="K314" s="27">
        <f t="shared" si="67"/>
        <v>0</v>
      </c>
      <c r="L314" s="27">
        <f t="shared" si="68"/>
        <v>100</v>
      </c>
      <c r="M314">
        <v>0</v>
      </c>
      <c r="N314">
        <v>0</v>
      </c>
      <c r="O314" s="11">
        <f t="shared" si="69"/>
        <v>0</v>
      </c>
      <c r="P314">
        <v>0</v>
      </c>
      <c r="Q314" s="25">
        <f t="shared" si="70"/>
        <v>0</v>
      </c>
      <c r="R314" s="27">
        <f t="shared" si="71"/>
        <v>0</v>
      </c>
      <c r="S314" s="27">
        <f t="shared" si="72"/>
        <v>0</v>
      </c>
      <c r="T314" s="27">
        <f t="shared" si="73"/>
        <v>0</v>
      </c>
      <c r="U314" s="27">
        <f t="shared" si="74"/>
        <v>0</v>
      </c>
      <c r="V314" s="27">
        <f t="shared" si="75"/>
        <v>0</v>
      </c>
      <c r="X314" s="19"/>
      <c r="Y314" s="19"/>
      <c r="AA314">
        <v>0</v>
      </c>
      <c r="AB314" s="11">
        <v>0</v>
      </c>
      <c r="AC314">
        <v>0</v>
      </c>
      <c r="AD314">
        <v>0</v>
      </c>
      <c r="AE314" s="27">
        <f t="shared" si="76"/>
        <v>0</v>
      </c>
      <c r="AF314" s="27">
        <f t="shared" si="77"/>
        <v>0</v>
      </c>
      <c r="AG314" s="27">
        <f t="shared" si="78"/>
        <v>0</v>
      </c>
      <c r="AH314" s="27">
        <f t="shared" si="79"/>
        <v>0</v>
      </c>
    </row>
    <row r="315" spans="1:34" ht="14.5" x14ac:dyDescent="0.35">
      <c r="A315" s="33" t="s">
        <v>379</v>
      </c>
      <c r="B315" s="33" t="s">
        <v>1409</v>
      </c>
      <c r="C315" s="38" t="s">
        <v>53</v>
      </c>
      <c r="D315">
        <v>0.41699999999999998</v>
      </c>
      <c r="E315">
        <v>0</v>
      </c>
      <c r="F315">
        <v>0.02</v>
      </c>
      <c r="G315">
        <v>3.7999999999999999E-2</v>
      </c>
      <c r="H315" s="25">
        <f t="shared" si="64"/>
        <v>0.35899999999999999</v>
      </c>
      <c r="I315" s="27">
        <f t="shared" si="65"/>
        <v>0</v>
      </c>
      <c r="J315" s="27">
        <f t="shared" si="66"/>
        <v>4.7961630695443649</v>
      </c>
      <c r="K315" s="27">
        <f t="shared" si="67"/>
        <v>9.1127098321342928</v>
      </c>
      <c r="L315" s="27">
        <f t="shared" si="68"/>
        <v>86.091127098321337</v>
      </c>
      <c r="M315">
        <v>0</v>
      </c>
      <c r="N315">
        <v>1E-3</v>
      </c>
      <c r="O315" s="11">
        <f t="shared" si="69"/>
        <v>1E-3</v>
      </c>
      <c r="P315">
        <v>1.7000000000000001E-2</v>
      </c>
      <c r="Q315" s="25">
        <f t="shared" si="70"/>
        <v>1.8000000000000002E-2</v>
      </c>
      <c r="R315" s="27">
        <f t="shared" si="71"/>
        <v>0</v>
      </c>
      <c r="S315" s="27">
        <f t="shared" si="72"/>
        <v>0.23980815347721826</v>
      </c>
      <c r="T315" s="27">
        <f t="shared" si="73"/>
        <v>0.23980815347721826</v>
      </c>
      <c r="U315" s="27">
        <f t="shared" si="74"/>
        <v>4.0767386091127102</v>
      </c>
      <c r="V315" s="27">
        <f t="shared" si="75"/>
        <v>4.3165467625899288</v>
      </c>
      <c r="X315" s="19"/>
      <c r="Y315" s="19"/>
      <c r="AA315">
        <v>0</v>
      </c>
      <c r="AB315" s="11">
        <v>2.1000000000000001E-2</v>
      </c>
      <c r="AC315">
        <v>0</v>
      </c>
      <c r="AD315">
        <v>2.3E-2</v>
      </c>
      <c r="AE315" s="27">
        <f t="shared" si="76"/>
        <v>0</v>
      </c>
      <c r="AF315" s="27">
        <f t="shared" si="77"/>
        <v>5.0359712230215834</v>
      </c>
      <c r="AG315" s="27">
        <f t="shared" si="78"/>
        <v>0</v>
      </c>
      <c r="AH315" s="27">
        <f t="shared" si="79"/>
        <v>5.5155875299760195</v>
      </c>
    </row>
    <row r="316" spans="1:34" ht="14.5" x14ac:dyDescent="0.35">
      <c r="A316" s="33" t="s">
        <v>380</v>
      </c>
      <c r="B316" s="33" t="s">
        <v>1410</v>
      </c>
      <c r="C316" s="38" t="s">
        <v>53</v>
      </c>
      <c r="D316">
        <v>0.41899999999999998</v>
      </c>
      <c r="E316">
        <v>0</v>
      </c>
      <c r="F316">
        <v>0</v>
      </c>
      <c r="G316">
        <v>0</v>
      </c>
      <c r="H316" s="25">
        <f t="shared" si="64"/>
        <v>0.41899999999999998</v>
      </c>
      <c r="I316" s="27">
        <f t="shared" si="65"/>
        <v>0</v>
      </c>
      <c r="J316" s="27">
        <f t="shared" si="66"/>
        <v>0</v>
      </c>
      <c r="K316" s="27">
        <f t="shared" si="67"/>
        <v>0</v>
      </c>
      <c r="L316" s="27">
        <f t="shared" si="68"/>
        <v>100</v>
      </c>
      <c r="M316">
        <v>0</v>
      </c>
      <c r="N316">
        <v>0</v>
      </c>
      <c r="O316" s="11">
        <f t="shared" si="69"/>
        <v>0</v>
      </c>
      <c r="P316">
        <v>0</v>
      </c>
      <c r="Q316" s="25">
        <f t="shared" si="70"/>
        <v>0</v>
      </c>
      <c r="R316" s="27">
        <f t="shared" si="71"/>
        <v>0</v>
      </c>
      <c r="S316" s="27">
        <f t="shared" si="72"/>
        <v>0</v>
      </c>
      <c r="T316" s="27">
        <f t="shared" si="73"/>
        <v>0</v>
      </c>
      <c r="U316" s="27">
        <f t="shared" si="74"/>
        <v>0</v>
      </c>
      <c r="V316" s="27">
        <f t="shared" si="75"/>
        <v>0</v>
      </c>
      <c r="X316" s="19"/>
      <c r="Y316" s="19"/>
      <c r="AA316">
        <v>0</v>
      </c>
      <c r="AB316" s="11">
        <v>0</v>
      </c>
      <c r="AC316">
        <v>0</v>
      </c>
      <c r="AD316">
        <v>0</v>
      </c>
      <c r="AE316" s="27">
        <f t="shared" si="76"/>
        <v>0</v>
      </c>
      <c r="AF316" s="27">
        <f t="shared" si="77"/>
        <v>0</v>
      </c>
      <c r="AG316" s="27">
        <f t="shared" si="78"/>
        <v>0</v>
      </c>
      <c r="AH316" s="27">
        <f t="shared" si="79"/>
        <v>0</v>
      </c>
    </row>
    <row r="317" spans="1:34" ht="14.5" x14ac:dyDescent="0.35">
      <c r="A317" s="33" t="s">
        <v>381</v>
      </c>
      <c r="B317" s="33" t="s">
        <v>1411</v>
      </c>
      <c r="C317" s="38" t="s">
        <v>53</v>
      </c>
      <c r="D317">
        <v>2.2559999999999998</v>
      </c>
      <c r="E317">
        <v>0</v>
      </c>
      <c r="F317">
        <v>0</v>
      </c>
      <c r="G317">
        <v>1.6E-2</v>
      </c>
      <c r="H317" s="25">
        <f t="shared" si="64"/>
        <v>2.2399999999999998</v>
      </c>
      <c r="I317" s="27">
        <f t="shared" si="65"/>
        <v>0</v>
      </c>
      <c r="J317" s="27">
        <f t="shared" si="66"/>
        <v>0</v>
      </c>
      <c r="K317" s="27">
        <f t="shared" si="67"/>
        <v>0.70921985815602839</v>
      </c>
      <c r="L317" s="27">
        <f t="shared" si="68"/>
        <v>99.290780141843967</v>
      </c>
      <c r="M317">
        <v>0</v>
      </c>
      <c r="N317">
        <v>1E-3</v>
      </c>
      <c r="O317" s="11">
        <f t="shared" si="69"/>
        <v>1E-3</v>
      </c>
      <c r="P317">
        <v>2E-3</v>
      </c>
      <c r="Q317" s="25">
        <f t="shared" si="70"/>
        <v>3.0000000000000001E-3</v>
      </c>
      <c r="R317" s="27">
        <f t="shared" si="71"/>
        <v>0</v>
      </c>
      <c r="S317" s="27">
        <f t="shared" si="72"/>
        <v>4.4326241134751775E-2</v>
      </c>
      <c r="T317" s="27">
        <f t="shared" si="73"/>
        <v>4.4326241134751775E-2</v>
      </c>
      <c r="U317" s="27">
        <f t="shared" si="74"/>
        <v>8.8652482269503549E-2</v>
      </c>
      <c r="V317" s="27">
        <f t="shared" si="75"/>
        <v>0.13297872340425534</v>
      </c>
      <c r="X317" s="19"/>
      <c r="Y317" s="19"/>
      <c r="AA317">
        <v>0</v>
      </c>
      <c r="AB317" s="11">
        <v>0</v>
      </c>
      <c r="AC317">
        <v>0</v>
      </c>
      <c r="AD317">
        <v>0</v>
      </c>
      <c r="AE317" s="27">
        <f t="shared" si="76"/>
        <v>0</v>
      </c>
      <c r="AF317" s="27">
        <f t="shared" si="77"/>
        <v>0</v>
      </c>
      <c r="AG317" s="27">
        <f t="shared" si="78"/>
        <v>0</v>
      </c>
      <c r="AH317" s="27">
        <f t="shared" si="79"/>
        <v>0</v>
      </c>
    </row>
    <row r="318" spans="1:34" ht="14.5" x14ac:dyDescent="0.35">
      <c r="A318" s="33" t="s">
        <v>382</v>
      </c>
      <c r="B318" s="33" t="s">
        <v>1412</v>
      </c>
      <c r="C318" s="38" t="s">
        <v>53</v>
      </c>
      <c r="D318">
        <v>9.0999999999999998E-2</v>
      </c>
      <c r="E318">
        <v>0</v>
      </c>
      <c r="F318">
        <v>8.5000000000000006E-2</v>
      </c>
      <c r="G318">
        <v>0</v>
      </c>
      <c r="H318" s="25">
        <f t="shared" si="64"/>
        <v>5.9999999999999915E-3</v>
      </c>
      <c r="I318" s="27">
        <f t="shared" si="65"/>
        <v>0</v>
      </c>
      <c r="J318" s="27">
        <f t="shared" si="66"/>
        <v>93.406593406593416</v>
      </c>
      <c r="K318" s="27">
        <f t="shared" si="67"/>
        <v>0</v>
      </c>
      <c r="L318" s="27">
        <f t="shared" si="68"/>
        <v>6.5934065934065842</v>
      </c>
      <c r="M318">
        <v>0</v>
      </c>
      <c r="N318">
        <v>0</v>
      </c>
      <c r="O318" s="11">
        <f t="shared" si="69"/>
        <v>0</v>
      </c>
      <c r="P318">
        <v>0</v>
      </c>
      <c r="Q318" s="25">
        <f t="shared" si="70"/>
        <v>0</v>
      </c>
      <c r="R318" s="27">
        <f t="shared" si="71"/>
        <v>0</v>
      </c>
      <c r="S318" s="27">
        <f t="shared" si="72"/>
        <v>0</v>
      </c>
      <c r="T318" s="27">
        <f t="shared" si="73"/>
        <v>0</v>
      </c>
      <c r="U318" s="27">
        <f t="shared" si="74"/>
        <v>0</v>
      </c>
      <c r="V318" s="27">
        <f t="shared" si="75"/>
        <v>0</v>
      </c>
      <c r="X318" s="19"/>
      <c r="Y318" s="19"/>
      <c r="AA318">
        <v>1E-3</v>
      </c>
      <c r="AB318" s="11">
        <v>1E-3</v>
      </c>
      <c r="AC318">
        <v>0</v>
      </c>
      <c r="AD318">
        <v>0</v>
      </c>
      <c r="AE318" s="27">
        <f t="shared" si="76"/>
        <v>1.098901098901099</v>
      </c>
      <c r="AF318" s="27">
        <f t="shared" si="77"/>
        <v>1.098901098901099</v>
      </c>
      <c r="AG318" s="27">
        <f t="shared" si="78"/>
        <v>0</v>
      </c>
      <c r="AH318" s="27">
        <f t="shared" si="79"/>
        <v>0</v>
      </c>
    </row>
    <row r="319" spans="1:34" ht="14.5" x14ac:dyDescent="0.35">
      <c r="A319" s="33" t="s">
        <v>383</v>
      </c>
      <c r="B319" s="33" t="s">
        <v>1413</v>
      </c>
      <c r="C319" s="38" t="s">
        <v>53</v>
      </c>
      <c r="D319">
        <v>2.9000000000000001E-2</v>
      </c>
      <c r="E319">
        <v>0</v>
      </c>
      <c r="F319">
        <v>0</v>
      </c>
      <c r="G319">
        <v>0</v>
      </c>
      <c r="H319" s="25">
        <f t="shared" si="64"/>
        <v>2.9000000000000001E-2</v>
      </c>
      <c r="I319" s="27">
        <f t="shared" si="65"/>
        <v>0</v>
      </c>
      <c r="J319" s="27">
        <f t="shared" si="66"/>
        <v>0</v>
      </c>
      <c r="K319" s="27">
        <f t="shared" si="67"/>
        <v>0</v>
      </c>
      <c r="L319" s="27">
        <f t="shared" si="68"/>
        <v>100</v>
      </c>
      <c r="M319">
        <v>0</v>
      </c>
      <c r="N319">
        <v>0</v>
      </c>
      <c r="O319" s="11">
        <f t="shared" si="69"/>
        <v>0</v>
      </c>
      <c r="P319">
        <v>0</v>
      </c>
      <c r="Q319" s="25">
        <f t="shared" si="70"/>
        <v>0</v>
      </c>
      <c r="R319" s="27">
        <f t="shared" si="71"/>
        <v>0</v>
      </c>
      <c r="S319" s="27">
        <f t="shared" si="72"/>
        <v>0</v>
      </c>
      <c r="T319" s="27">
        <f t="shared" si="73"/>
        <v>0</v>
      </c>
      <c r="U319" s="27">
        <f t="shared" si="74"/>
        <v>0</v>
      </c>
      <c r="V319" s="27">
        <f t="shared" si="75"/>
        <v>0</v>
      </c>
      <c r="X319" s="19"/>
      <c r="Y319" s="19"/>
      <c r="AA319">
        <v>0</v>
      </c>
      <c r="AB319" s="11">
        <v>0</v>
      </c>
      <c r="AC319">
        <v>0</v>
      </c>
      <c r="AD319">
        <v>0</v>
      </c>
      <c r="AE319" s="27">
        <f t="shared" si="76"/>
        <v>0</v>
      </c>
      <c r="AF319" s="27">
        <f t="shared" si="77"/>
        <v>0</v>
      </c>
      <c r="AG319" s="27">
        <f t="shared" si="78"/>
        <v>0</v>
      </c>
      <c r="AH319" s="27">
        <f t="shared" si="79"/>
        <v>0</v>
      </c>
    </row>
    <row r="320" spans="1:34" ht="14.5" x14ac:dyDescent="0.35">
      <c r="A320" s="33" t="s">
        <v>384</v>
      </c>
      <c r="B320" s="33" t="s">
        <v>1414</v>
      </c>
      <c r="C320" s="38" t="s">
        <v>53</v>
      </c>
      <c r="D320">
        <v>1.556</v>
      </c>
      <c r="E320">
        <v>0</v>
      </c>
      <c r="F320">
        <v>0</v>
      </c>
      <c r="G320">
        <v>0</v>
      </c>
      <c r="H320" s="25">
        <f t="shared" si="64"/>
        <v>1.556</v>
      </c>
      <c r="I320" s="27">
        <f t="shared" si="65"/>
        <v>0</v>
      </c>
      <c r="J320" s="27">
        <f t="shared" si="66"/>
        <v>0</v>
      </c>
      <c r="K320" s="27">
        <f t="shared" si="67"/>
        <v>0</v>
      </c>
      <c r="L320" s="27">
        <f t="shared" si="68"/>
        <v>100</v>
      </c>
      <c r="M320">
        <v>0</v>
      </c>
      <c r="N320">
        <v>0</v>
      </c>
      <c r="O320" s="11">
        <f t="shared" si="69"/>
        <v>0</v>
      </c>
      <c r="P320">
        <v>0</v>
      </c>
      <c r="Q320" s="25">
        <f t="shared" si="70"/>
        <v>0</v>
      </c>
      <c r="R320" s="27">
        <f t="shared" si="71"/>
        <v>0</v>
      </c>
      <c r="S320" s="27">
        <f t="shared" si="72"/>
        <v>0</v>
      </c>
      <c r="T320" s="27">
        <f t="shared" si="73"/>
        <v>0</v>
      </c>
      <c r="U320" s="27">
        <f t="shared" si="74"/>
        <v>0</v>
      </c>
      <c r="V320" s="27">
        <f t="shared" si="75"/>
        <v>0</v>
      </c>
      <c r="X320" s="19"/>
      <c r="Y320" s="19"/>
      <c r="AA320">
        <v>0</v>
      </c>
      <c r="AB320" s="11">
        <v>0</v>
      </c>
      <c r="AC320">
        <v>0</v>
      </c>
      <c r="AD320">
        <v>0</v>
      </c>
      <c r="AE320" s="27">
        <f t="shared" si="76"/>
        <v>0</v>
      </c>
      <c r="AF320" s="27">
        <f t="shared" si="77"/>
        <v>0</v>
      </c>
      <c r="AG320" s="27">
        <f t="shared" si="78"/>
        <v>0</v>
      </c>
      <c r="AH320" s="27">
        <f t="shared" si="79"/>
        <v>0</v>
      </c>
    </row>
    <row r="321" spans="1:34" ht="14.5" x14ac:dyDescent="0.35">
      <c r="A321" s="33" t="s">
        <v>385</v>
      </c>
      <c r="B321" s="33" t="s">
        <v>1415</v>
      </c>
      <c r="C321" s="38" t="s">
        <v>53</v>
      </c>
      <c r="D321">
        <v>2.3090000000000002</v>
      </c>
      <c r="E321">
        <v>0</v>
      </c>
      <c r="F321">
        <v>0</v>
      </c>
      <c r="G321">
        <v>0</v>
      </c>
      <c r="H321" s="25">
        <f t="shared" si="64"/>
        <v>2.3090000000000002</v>
      </c>
      <c r="I321" s="27">
        <f t="shared" si="65"/>
        <v>0</v>
      </c>
      <c r="J321" s="27">
        <f t="shared" si="66"/>
        <v>0</v>
      </c>
      <c r="K321" s="27">
        <f t="shared" si="67"/>
        <v>0</v>
      </c>
      <c r="L321" s="27">
        <f t="shared" si="68"/>
        <v>100</v>
      </c>
      <c r="M321">
        <v>0</v>
      </c>
      <c r="N321">
        <v>0</v>
      </c>
      <c r="O321" s="11">
        <f t="shared" si="69"/>
        <v>0</v>
      </c>
      <c r="P321">
        <v>2.9000000000000001E-2</v>
      </c>
      <c r="Q321" s="25">
        <f t="shared" si="70"/>
        <v>2.9000000000000001E-2</v>
      </c>
      <c r="R321" s="27">
        <f t="shared" si="71"/>
        <v>0</v>
      </c>
      <c r="S321" s="27">
        <f t="shared" si="72"/>
        <v>0</v>
      </c>
      <c r="T321" s="27">
        <f t="shared" si="73"/>
        <v>0</v>
      </c>
      <c r="U321" s="27">
        <f t="shared" si="74"/>
        <v>1.2559549588566479</v>
      </c>
      <c r="V321" s="27">
        <f t="shared" si="75"/>
        <v>1.2559549588566479</v>
      </c>
      <c r="X321" s="19"/>
      <c r="Y321" s="19"/>
      <c r="AA321">
        <v>0</v>
      </c>
      <c r="AB321" s="11">
        <v>0</v>
      </c>
      <c r="AC321">
        <v>0</v>
      </c>
      <c r="AD321">
        <v>0</v>
      </c>
      <c r="AE321" s="27">
        <f t="shared" si="76"/>
        <v>0</v>
      </c>
      <c r="AF321" s="27">
        <f t="shared" si="77"/>
        <v>0</v>
      </c>
      <c r="AG321" s="27">
        <f t="shared" si="78"/>
        <v>0</v>
      </c>
      <c r="AH321" s="27">
        <f t="shared" si="79"/>
        <v>0</v>
      </c>
    </row>
    <row r="322" spans="1:34" ht="14.5" x14ac:dyDescent="0.35">
      <c r="A322" s="33" t="s">
        <v>386</v>
      </c>
      <c r="B322" s="33" t="s">
        <v>1416</v>
      </c>
      <c r="C322" s="38" t="s">
        <v>53</v>
      </c>
      <c r="D322">
        <v>0.17299999999999999</v>
      </c>
      <c r="E322">
        <v>0</v>
      </c>
      <c r="F322">
        <v>0</v>
      </c>
      <c r="G322">
        <v>0</v>
      </c>
      <c r="H322" s="25">
        <f t="shared" si="64"/>
        <v>0.17299999999999999</v>
      </c>
      <c r="I322" s="27">
        <f t="shared" si="65"/>
        <v>0</v>
      </c>
      <c r="J322" s="27">
        <f t="shared" si="66"/>
        <v>0</v>
      </c>
      <c r="K322" s="27">
        <f t="shared" si="67"/>
        <v>0</v>
      </c>
      <c r="L322" s="27">
        <f t="shared" si="68"/>
        <v>100</v>
      </c>
      <c r="M322">
        <v>0</v>
      </c>
      <c r="N322">
        <v>8.9999999999999993E-3</v>
      </c>
      <c r="O322" s="11">
        <f t="shared" si="69"/>
        <v>8.9999999999999993E-3</v>
      </c>
      <c r="P322">
        <v>1.7999999999999999E-2</v>
      </c>
      <c r="Q322" s="25">
        <f t="shared" si="70"/>
        <v>2.6999999999999996E-2</v>
      </c>
      <c r="R322" s="27">
        <f t="shared" si="71"/>
        <v>0</v>
      </c>
      <c r="S322" s="27">
        <f t="shared" si="72"/>
        <v>5.202312138728324</v>
      </c>
      <c r="T322" s="27">
        <f t="shared" si="73"/>
        <v>5.202312138728324</v>
      </c>
      <c r="U322" s="27">
        <f t="shared" si="74"/>
        <v>10.404624277456648</v>
      </c>
      <c r="V322" s="27">
        <f t="shared" si="75"/>
        <v>15.606936416184968</v>
      </c>
      <c r="X322" s="19"/>
      <c r="Y322" s="19"/>
      <c r="AA322">
        <v>0</v>
      </c>
      <c r="AB322" s="11">
        <v>0</v>
      </c>
      <c r="AC322">
        <v>0</v>
      </c>
      <c r="AD322">
        <v>0</v>
      </c>
      <c r="AE322" s="27">
        <f t="shared" si="76"/>
        <v>0</v>
      </c>
      <c r="AF322" s="27">
        <f t="shared" si="77"/>
        <v>0</v>
      </c>
      <c r="AG322" s="27">
        <f t="shared" si="78"/>
        <v>0</v>
      </c>
      <c r="AH322" s="27">
        <f t="shared" si="79"/>
        <v>0</v>
      </c>
    </row>
    <row r="323" spans="1:34" ht="14.5" x14ac:dyDescent="0.35">
      <c r="A323" s="33" t="s">
        <v>387</v>
      </c>
      <c r="B323" s="33" t="s">
        <v>1417</v>
      </c>
      <c r="C323" s="38" t="s">
        <v>53</v>
      </c>
      <c r="D323">
        <v>4.2000000000000003E-2</v>
      </c>
      <c r="E323">
        <v>0</v>
      </c>
      <c r="F323">
        <v>1.9E-2</v>
      </c>
      <c r="G323">
        <v>1.2999999999999999E-2</v>
      </c>
      <c r="H323" s="25">
        <f t="shared" ref="H323:H386" si="80">D323-E323-F323-G323</f>
        <v>1.0000000000000004E-2</v>
      </c>
      <c r="I323" s="27">
        <f t="shared" ref="I323:I386" si="81">E323/D323*100</f>
        <v>0</v>
      </c>
      <c r="J323" s="27">
        <f t="shared" ref="J323:J386" si="82">F323/D323*100</f>
        <v>45.238095238095234</v>
      </c>
      <c r="K323" s="27">
        <f t="shared" ref="K323:K386" si="83">G323/D323*100</f>
        <v>30.952380952380949</v>
      </c>
      <c r="L323" s="27">
        <f t="shared" ref="L323:L386" si="84">H323/D323*100</f>
        <v>23.809523809523817</v>
      </c>
      <c r="M323">
        <v>0</v>
      </c>
      <c r="N323">
        <v>0</v>
      </c>
      <c r="O323" s="11">
        <f t="shared" ref="O323:O386" si="85">M323+N323</f>
        <v>0</v>
      </c>
      <c r="P323">
        <v>0</v>
      </c>
      <c r="Q323" s="25">
        <f t="shared" ref="Q323:Q386" si="86">O323+P323</f>
        <v>0</v>
      </c>
      <c r="R323" s="27">
        <f t="shared" ref="R323:R386" si="87">M323/D323*100</f>
        <v>0</v>
      </c>
      <c r="S323" s="27">
        <f t="shared" ref="S323:S386" si="88">N323/D323*100</f>
        <v>0</v>
      </c>
      <c r="T323" s="27">
        <f t="shared" ref="T323:T386" si="89">O323/D323*100</f>
        <v>0</v>
      </c>
      <c r="U323" s="27">
        <f t="shared" ref="U323:U386" si="90">P323/D323*100</f>
        <v>0</v>
      </c>
      <c r="V323" s="27">
        <f t="shared" ref="V323:V386" si="91">Q323/D323*100</f>
        <v>0</v>
      </c>
      <c r="X323" s="19"/>
      <c r="Y323" s="19"/>
      <c r="AA323">
        <v>1.4999999999999999E-2</v>
      </c>
      <c r="AB323" s="11">
        <v>1E-3</v>
      </c>
      <c r="AC323">
        <v>0</v>
      </c>
      <c r="AD323">
        <v>0</v>
      </c>
      <c r="AE323" s="27">
        <f t="shared" ref="AE323:AE386" si="92">(AA323/D323)*100</f>
        <v>35.714285714285708</v>
      </c>
      <c r="AF323" s="27">
        <f t="shared" ref="AF323:AF386" si="93">(AB323/D323)*100</f>
        <v>2.3809523809523809</v>
      </c>
      <c r="AG323" s="27">
        <f t="shared" ref="AG323:AG386" si="94">(AC323/D323)*100</f>
        <v>0</v>
      </c>
      <c r="AH323" s="27">
        <f t="shared" ref="AH323:AH386" si="95">(AD323/D323)*100</f>
        <v>0</v>
      </c>
    </row>
    <row r="324" spans="1:34" ht="14.5" x14ac:dyDescent="0.35">
      <c r="A324" s="33" t="s">
        <v>388</v>
      </c>
      <c r="B324" s="33" t="s">
        <v>1418</v>
      </c>
      <c r="C324" s="38" t="s">
        <v>53</v>
      </c>
      <c r="D324">
        <v>0.91600000000000004</v>
      </c>
      <c r="E324">
        <v>0</v>
      </c>
      <c r="F324">
        <v>3.6999999999999998E-2</v>
      </c>
      <c r="G324">
        <v>7.0000000000000007E-2</v>
      </c>
      <c r="H324" s="25">
        <f t="shared" si="80"/>
        <v>0.80899999999999994</v>
      </c>
      <c r="I324" s="27">
        <f t="shared" si="81"/>
        <v>0</v>
      </c>
      <c r="J324" s="27">
        <f t="shared" si="82"/>
        <v>4.0393013100436681</v>
      </c>
      <c r="K324" s="27">
        <f t="shared" si="83"/>
        <v>7.6419213973799121</v>
      </c>
      <c r="L324" s="27">
        <f t="shared" si="84"/>
        <v>88.318777292576414</v>
      </c>
      <c r="M324">
        <v>3.3000000000000002E-2</v>
      </c>
      <c r="N324">
        <v>1.7999999999999999E-2</v>
      </c>
      <c r="O324" s="11">
        <f t="shared" si="85"/>
        <v>5.1000000000000004E-2</v>
      </c>
      <c r="P324">
        <v>0.112</v>
      </c>
      <c r="Q324" s="25">
        <f t="shared" si="86"/>
        <v>0.16300000000000001</v>
      </c>
      <c r="R324" s="27">
        <f t="shared" si="87"/>
        <v>3.6026200873362448</v>
      </c>
      <c r="S324" s="27">
        <f t="shared" si="88"/>
        <v>1.9650655021834058</v>
      </c>
      <c r="T324" s="27">
        <f t="shared" si="89"/>
        <v>5.5676855895196509</v>
      </c>
      <c r="U324" s="27">
        <f t="shared" si="90"/>
        <v>12.22707423580786</v>
      </c>
      <c r="V324" s="27">
        <f t="shared" si="91"/>
        <v>17.79475982532751</v>
      </c>
      <c r="X324" s="19"/>
      <c r="Y324" s="19"/>
      <c r="AA324">
        <v>0</v>
      </c>
      <c r="AB324" s="11">
        <v>0</v>
      </c>
      <c r="AC324">
        <v>0</v>
      </c>
      <c r="AD324">
        <v>0</v>
      </c>
      <c r="AE324" s="27">
        <f t="shared" si="92"/>
        <v>0</v>
      </c>
      <c r="AF324" s="27">
        <f t="shared" si="93"/>
        <v>0</v>
      </c>
      <c r="AG324" s="27">
        <f t="shared" si="94"/>
        <v>0</v>
      </c>
      <c r="AH324" s="27">
        <f t="shared" si="95"/>
        <v>0</v>
      </c>
    </row>
    <row r="325" spans="1:34" ht="14.5" x14ac:dyDescent="0.35">
      <c r="A325" s="33" t="s">
        <v>389</v>
      </c>
      <c r="B325" s="33" t="s">
        <v>1419</v>
      </c>
      <c r="C325" s="38" t="s">
        <v>53</v>
      </c>
      <c r="D325">
        <v>0.156</v>
      </c>
      <c r="E325">
        <v>0</v>
      </c>
      <c r="F325">
        <v>0</v>
      </c>
      <c r="G325">
        <v>0</v>
      </c>
      <c r="H325" s="25">
        <f t="shared" si="80"/>
        <v>0.156</v>
      </c>
      <c r="I325" s="27">
        <f t="shared" si="81"/>
        <v>0</v>
      </c>
      <c r="J325" s="27">
        <f t="shared" si="82"/>
        <v>0</v>
      </c>
      <c r="K325" s="27">
        <f t="shared" si="83"/>
        <v>0</v>
      </c>
      <c r="L325" s="27">
        <f t="shared" si="84"/>
        <v>100</v>
      </c>
      <c r="M325">
        <v>0</v>
      </c>
      <c r="N325">
        <v>0</v>
      </c>
      <c r="O325" s="11">
        <f t="shared" si="85"/>
        <v>0</v>
      </c>
      <c r="P325">
        <v>0</v>
      </c>
      <c r="Q325" s="25">
        <f t="shared" si="86"/>
        <v>0</v>
      </c>
      <c r="R325" s="27">
        <f t="shared" si="87"/>
        <v>0</v>
      </c>
      <c r="S325" s="27">
        <f t="shared" si="88"/>
        <v>0</v>
      </c>
      <c r="T325" s="27">
        <f t="shared" si="89"/>
        <v>0</v>
      </c>
      <c r="U325" s="27">
        <f t="shared" si="90"/>
        <v>0</v>
      </c>
      <c r="V325" s="27">
        <f t="shared" si="91"/>
        <v>0</v>
      </c>
      <c r="X325" s="19"/>
      <c r="Y325" s="19"/>
      <c r="AA325">
        <v>0</v>
      </c>
      <c r="AB325" s="11">
        <v>0</v>
      </c>
      <c r="AC325">
        <v>0</v>
      </c>
      <c r="AD325">
        <v>0</v>
      </c>
      <c r="AE325" s="27">
        <f t="shared" si="92"/>
        <v>0</v>
      </c>
      <c r="AF325" s="27">
        <f t="shared" si="93"/>
        <v>0</v>
      </c>
      <c r="AG325" s="27">
        <f t="shared" si="94"/>
        <v>0</v>
      </c>
      <c r="AH325" s="27">
        <f t="shared" si="95"/>
        <v>0</v>
      </c>
    </row>
    <row r="326" spans="1:34" ht="14.5" x14ac:dyDescent="0.35">
      <c r="A326" s="33" t="s">
        <v>390</v>
      </c>
      <c r="B326" s="33" t="s">
        <v>1420</v>
      </c>
      <c r="C326" s="38" t="s">
        <v>53</v>
      </c>
      <c r="D326">
        <v>5.758</v>
      </c>
      <c r="E326">
        <v>0</v>
      </c>
      <c r="F326">
        <v>0</v>
      </c>
      <c r="G326">
        <v>1E-3</v>
      </c>
      <c r="H326" s="25">
        <f t="shared" si="80"/>
        <v>5.7569999999999997</v>
      </c>
      <c r="I326" s="27">
        <f t="shared" si="81"/>
        <v>0</v>
      </c>
      <c r="J326" s="27">
        <f t="shared" si="82"/>
        <v>0</v>
      </c>
      <c r="K326" s="27">
        <f t="shared" si="83"/>
        <v>1.736714136853074E-2</v>
      </c>
      <c r="L326" s="27">
        <f t="shared" si="84"/>
        <v>99.982632858631462</v>
      </c>
      <c r="M326">
        <v>0</v>
      </c>
      <c r="N326">
        <v>0</v>
      </c>
      <c r="O326" s="11">
        <f t="shared" si="85"/>
        <v>0</v>
      </c>
      <c r="P326">
        <v>0</v>
      </c>
      <c r="Q326" s="25">
        <f t="shared" si="86"/>
        <v>0</v>
      </c>
      <c r="R326" s="27">
        <f t="shared" si="87"/>
        <v>0</v>
      </c>
      <c r="S326" s="27">
        <f t="shared" si="88"/>
        <v>0</v>
      </c>
      <c r="T326" s="27">
        <f t="shared" si="89"/>
        <v>0</v>
      </c>
      <c r="U326" s="27">
        <f t="shared" si="90"/>
        <v>0</v>
      </c>
      <c r="V326" s="27">
        <f t="shared" si="91"/>
        <v>0</v>
      </c>
      <c r="X326" s="19"/>
      <c r="Y326" s="19"/>
      <c r="AA326">
        <v>0</v>
      </c>
      <c r="AB326" s="11">
        <v>0</v>
      </c>
      <c r="AC326">
        <v>0</v>
      </c>
      <c r="AD326">
        <v>0</v>
      </c>
      <c r="AE326" s="27">
        <f t="shared" si="92"/>
        <v>0</v>
      </c>
      <c r="AF326" s="27">
        <f t="shared" si="93"/>
        <v>0</v>
      </c>
      <c r="AG326" s="27">
        <f t="shared" si="94"/>
        <v>0</v>
      </c>
      <c r="AH326" s="27">
        <f t="shared" si="95"/>
        <v>0</v>
      </c>
    </row>
    <row r="327" spans="1:34" ht="14.5" x14ac:dyDescent="0.35">
      <c r="A327" s="33" t="s">
        <v>391</v>
      </c>
      <c r="B327" s="33" t="s">
        <v>1420</v>
      </c>
      <c r="C327" s="38" t="s">
        <v>53</v>
      </c>
      <c r="D327">
        <v>17.439</v>
      </c>
      <c r="E327">
        <v>2.7029999999999998</v>
      </c>
      <c r="F327">
        <v>11.172000000000001</v>
      </c>
      <c r="G327">
        <v>0.91800000000000004</v>
      </c>
      <c r="H327" s="25">
        <f t="shared" si="80"/>
        <v>2.6459999999999999</v>
      </c>
      <c r="I327" s="27">
        <f t="shared" si="81"/>
        <v>15.49974195768106</v>
      </c>
      <c r="J327" s="27">
        <f t="shared" si="82"/>
        <v>64.063306382246694</v>
      </c>
      <c r="K327" s="27">
        <f t="shared" si="83"/>
        <v>5.2640633063822468</v>
      </c>
      <c r="L327" s="27">
        <f t="shared" si="84"/>
        <v>15.172888353690004</v>
      </c>
      <c r="M327">
        <v>0.13900000000000001</v>
      </c>
      <c r="N327">
        <v>0.52300000000000002</v>
      </c>
      <c r="O327" s="11">
        <f t="shared" si="85"/>
        <v>0.66200000000000003</v>
      </c>
      <c r="P327">
        <v>3.1579999999999999</v>
      </c>
      <c r="Q327" s="25">
        <f t="shared" si="86"/>
        <v>3.82</v>
      </c>
      <c r="R327" s="27">
        <f t="shared" si="87"/>
        <v>0.7970640518378348</v>
      </c>
      <c r="S327" s="27">
        <f t="shared" si="88"/>
        <v>2.999025173461781</v>
      </c>
      <c r="T327" s="27">
        <f t="shared" si="89"/>
        <v>3.7960892252996161</v>
      </c>
      <c r="U327" s="27">
        <f t="shared" si="90"/>
        <v>18.108836515855266</v>
      </c>
      <c r="V327" s="27">
        <f t="shared" si="91"/>
        <v>21.904925741154884</v>
      </c>
      <c r="X327" s="19"/>
      <c r="Y327" s="19"/>
      <c r="AA327">
        <v>3.2559999999999998</v>
      </c>
      <c r="AB327" s="11">
        <v>3.1579999999999999</v>
      </c>
      <c r="AC327">
        <v>1.274</v>
      </c>
      <c r="AD327">
        <v>2.6509999999999998</v>
      </c>
      <c r="AE327" s="27">
        <f t="shared" si="92"/>
        <v>18.670795343769711</v>
      </c>
      <c r="AF327" s="27">
        <f t="shared" si="93"/>
        <v>18.108836515855266</v>
      </c>
      <c r="AG327" s="27">
        <f t="shared" si="94"/>
        <v>7.3054647628877794</v>
      </c>
      <c r="AH327" s="27">
        <f t="shared" si="95"/>
        <v>15.20155972246115</v>
      </c>
    </row>
    <row r="328" spans="1:34" ht="14.5" x14ac:dyDescent="0.35">
      <c r="A328" s="33" t="s">
        <v>392</v>
      </c>
      <c r="B328" s="33" t="s">
        <v>1421</v>
      </c>
      <c r="C328" s="38" t="s">
        <v>53</v>
      </c>
      <c r="D328">
        <v>0.311</v>
      </c>
      <c r="E328">
        <v>0.22900000000000001</v>
      </c>
      <c r="F328">
        <v>8.2000000000000003E-2</v>
      </c>
      <c r="G328">
        <v>0</v>
      </c>
      <c r="H328" s="25">
        <f t="shared" si="80"/>
        <v>-1.3877787807814457E-17</v>
      </c>
      <c r="I328" s="27">
        <f t="shared" si="81"/>
        <v>73.633440514469456</v>
      </c>
      <c r="J328" s="27">
        <f t="shared" si="82"/>
        <v>26.366559485530551</v>
      </c>
      <c r="K328" s="27">
        <f t="shared" si="83"/>
        <v>0</v>
      </c>
      <c r="L328" s="27">
        <f t="shared" si="84"/>
        <v>-4.4623111922232975E-15</v>
      </c>
      <c r="M328">
        <v>0</v>
      </c>
      <c r="N328">
        <v>0</v>
      </c>
      <c r="O328" s="11">
        <f t="shared" si="85"/>
        <v>0</v>
      </c>
      <c r="P328">
        <v>5.0000000000000001E-3</v>
      </c>
      <c r="Q328" s="25">
        <f t="shared" si="86"/>
        <v>5.0000000000000001E-3</v>
      </c>
      <c r="R328" s="27">
        <f t="shared" si="87"/>
        <v>0</v>
      </c>
      <c r="S328" s="27">
        <f t="shared" si="88"/>
        <v>0</v>
      </c>
      <c r="T328" s="27">
        <f t="shared" si="89"/>
        <v>0</v>
      </c>
      <c r="U328" s="27">
        <f t="shared" si="90"/>
        <v>1.607717041800643</v>
      </c>
      <c r="V328" s="27">
        <f t="shared" si="91"/>
        <v>1.607717041800643</v>
      </c>
      <c r="X328" s="19"/>
      <c r="Y328" s="19"/>
      <c r="AA328">
        <v>0.26700000000000002</v>
      </c>
      <c r="AB328" s="11">
        <v>1.4999999999999999E-2</v>
      </c>
      <c r="AC328">
        <v>0</v>
      </c>
      <c r="AD328">
        <v>0.04</v>
      </c>
      <c r="AE328" s="27">
        <f t="shared" si="92"/>
        <v>85.852090032154351</v>
      </c>
      <c r="AF328" s="27">
        <f t="shared" si="93"/>
        <v>4.823151125401929</v>
      </c>
      <c r="AG328" s="27">
        <f t="shared" si="94"/>
        <v>0</v>
      </c>
      <c r="AH328" s="27">
        <f t="shared" si="95"/>
        <v>12.861736334405144</v>
      </c>
    </row>
    <row r="329" spans="1:34" ht="14.5" x14ac:dyDescent="0.35">
      <c r="A329" s="33" t="s">
        <v>393</v>
      </c>
      <c r="B329" s="33" t="s">
        <v>1422</v>
      </c>
      <c r="C329" s="38" t="s">
        <v>53</v>
      </c>
      <c r="D329">
        <v>0.52900000000000003</v>
      </c>
      <c r="E329">
        <v>0</v>
      </c>
      <c r="F329">
        <v>0</v>
      </c>
      <c r="G329">
        <v>0</v>
      </c>
      <c r="H329" s="25">
        <f t="shared" si="80"/>
        <v>0.52900000000000003</v>
      </c>
      <c r="I329" s="27">
        <f t="shared" si="81"/>
        <v>0</v>
      </c>
      <c r="J329" s="27">
        <f t="shared" si="82"/>
        <v>0</v>
      </c>
      <c r="K329" s="27">
        <f t="shared" si="83"/>
        <v>0</v>
      </c>
      <c r="L329" s="27">
        <f t="shared" si="84"/>
        <v>100</v>
      </c>
      <c r="M329">
        <v>0</v>
      </c>
      <c r="N329">
        <v>0</v>
      </c>
      <c r="O329" s="11">
        <f t="shared" si="85"/>
        <v>0</v>
      </c>
      <c r="P329">
        <v>0</v>
      </c>
      <c r="Q329" s="25">
        <f t="shared" si="86"/>
        <v>0</v>
      </c>
      <c r="R329" s="27">
        <f t="shared" si="87"/>
        <v>0</v>
      </c>
      <c r="S329" s="27">
        <f t="shared" si="88"/>
        <v>0</v>
      </c>
      <c r="T329" s="27">
        <f t="shared" si="89"/>
        <v>0</v>
      </c>
      <c r="U329" s="27">
        <f t="shared" si="90"/>
        <v>0</v>
      </c>
      <c r="V329" s="27">
        <f t="shared" si="91"/>
        <v>0</v>
      </c>
      <c r="X329" s="19"/>
      <c r="Y329" s="19"/>
      <c r="AA329">
        <v>0</v>
      </c>
      <c r="AB329" s="11">
        <v>0</v>
      </c>
      <c r="AC329">
        <v>0</v>
      </c>
      <c r="AD329">
        <v>0</v>
      </c>
      <c r="AE329" s="27">
        <f t="shared" si="92"/>
        <v>0</v>
      </c>
      <c r="AF329" s="27">
        <f t="shared" si="93"/>
        <v>0</v>
      </c>
      <c r="AG329" s="27">
        <f t="shared" si="94"/>
        <v>0</v>
      </c>
      <c r="AH329" s="27">
        <f t="shared" si="95"/>
        <v>0</v>
      </c>
    </row>
    <row r="330" spans="1:34" ht="14.5" x14ac:dyDescent="0.35">
      <c r="A330" s="33" t="s">
        <v>394</v>
      </c>
      <c r="B330" s="33" t="s">
        <v>1423</v>
      </c>
      <c r="C330" s="38" t="s">
        <v>53</v>
      </c>
      <c r="D330">
        <v>2.7970000000000002</v>
      </c>
      <c r="E330">
        <v>0</v>
      </c>
      <c r="F330">
        <v>0</v>
      </c>
      <c r="G330">
        <v>0</v>
      </c>
      <c r="H330" s="25">
        <f t="shared" si="80"/>
        <v>2.7970000000000002</v>
      </c>
      <c r="I330" s="27">
        <f t="shared" si="81"/>
        <v>0</v>
      </c>
      <c r="J330" s="27">
        <f t="shared" si="82"/>
        <v>0</v>
      </c>
      <c r="K330" s="27">
        <f t="shared" si="83"/>
        <v>0</v>
      </c>
      <c r="L330" s="27">
        <f t="shared" si="84"/>
        <v>100</v>
      </c>
      <c r="M330">
        <v>0</v>
      </c>
      <c r="N330">
        <v>0</v>
      </c>
      <c r="O330" s="11">
        <f t="shared" si="85"/>
        <v>0</v>
      </c>
      <c r="P330">
        <v>0.20200000000000001</v>
      </c>
      <c r="Q330" s="25">
        <f t="shared" si="86"/>
        <v>0.20200000000000001</v>
      </c>
      <c r="R330" s="27">
        <f t="shared" si="87"/>
        <v>0</v>
      </c>
      <c r="S330" s="27">
        <f t="shared" si="88"/>
        <v>0</v>
      </c>
      <c r="T330" s="27">
        <f t="shared" si="89"/>
        <v>0</v>
      </c>
      <c r="U330" s="27">
        <f t="shared" si="90"/>
        <v>7.2220235967107609</v>
      </c>
      <c r="V330" s="27">
        <f t="shared" si="91"/>
        <v>7.2220235967107609</v>
      </c>
      <c r="X330" s="19"/>
      <c r="Y330" s="19"/>
      <c r="AA330">
        <v>0</v>
      </c>
      <c r="AB330" s="11">
        <v>0</v>
      </c>
      <c r="AC330">
        <v>0</v>
      </c>
      <c r="AD330">
        <v>0</v>
      </c>
      <c r="AE330" s="27">
        <f t="shared" si="92"/>
        <v>0</v>
      </c>
      <c r="AF330" s="27">
        <f t="shared" si="93"/>
        <v>0</v>
      </c>
      <c r="AG330" s="27">
        <f t="shared" si="94"/>
        <v>0</v>
      </c>
      <c r="AH330" s="27">
        <f t="shared" si="95"/>
        <v>0</v>
      </c>
    </row>
    <row r="331" spans="1:34" ht="14.5" x14ac:dyDescent="0.35">
      <c r="A331" s="33" t="s">
        <v>395</v>
      </c>
      <c r="B331" s="33" t="s">
        <v>1424</v>
      </c>
      <c r="C331" s="38" t="s">
        <v>53</v>
      </c>
      <c r="D331">
        <v>0.34</v>
      </c>
      <c r="E331">
        <v>0</v>
      </c>
      <c r="F331">
        <v>0</v>
      </c>
      <c r="G331">
        <v>0</v>
      </c>
      <c r="H331" s="25">
        <f t="shared" si="80"/>
        <v>0.34</v>
      </c>
      <c r="I331" s="27">
        <f t="shared" si="81"/>
        <v>0</v>
      </c>
      <c r="J331" s="27">
        <f t="shared" si="82"/>
        <v>0</v>
      </c>
      <c r="K331" s="27">
        <f t="shared" si="83"/>
        <v>0</v>
      </c>
      <c r="L331" s="27">
        <f t="shared" si="84"/>
        <v>100</v>
      </c>
      <c r="M331">
        <v>0</v>
      </c>
      <c r="N331">
        <v>0</v>
      </c>
      <c r="O331" s="11">
        <f t="shared" si="85"/>
        <v>0</v>
      </c>
      <c r="P331">
        <v>0.01</v>
      </c>
      <c r="Q331" s="25">
        <f t="shared" si="86"/>
        <v>0.01</v>
      </c>
      <c r="R331" s="27">
        <f t="shared" si="87"/>
        <v>0</v>
      </c>
      <c r="S331" s="27">
        <f t="shared" si="88"/>
        <v>0</v>
      </c>
      <c r="T331" s="27">
        <f t="shared" si="89"/>
        <v>0</v>
      </c>
      <c r="U331" s="27">
        <f t="shared" si="90"/>
        <v>2.9411764705882351</v>
      </c>
      <c r="V331" s="27">
        <f t="shared" si="91"/>
        <v>2.9411764705882351</v>
      </c>
      <c r="X331" s="19"/>
      <c r="Y331" s="19"/>
      <c r="AA331">
        <v>0</v>
      </c>
      <c r="AB331" s="11">
        <v>0</v>
      </c>
      <c r="AC331">
        <v>0</v>
      </c>
      <c r="AD331">
        <v>0</v>
      </c>
      <c r="AE331" s="27">
        <f t="shared" si="92"/>
        <v>0</v>
      </c>
      <c r="AF331" s="27">
        <f t="shared" si="93"/>
        <v>0</v>
      </c>
      <c r="AG331" s="27">
        <f t="shared" si="94"/>
        <v>0</v>
      </c>
      <c r="AH331" s="27">
        <f t="shared" si="95"/>
        <v>0</v>
      </c>
    </row>
    <row r="332" spans="1:34" ht="14.5" x14ac:dyDescent="0.35">
      <c r="A332" s="33" t="s">
        <v>396</v>
      </c>
      <c r="B332" s="33" t="s">
        <v>1425</v>
      </c>
      <c r="C332" s="38" t="s">
        <v>53</v>
      </c>
      <c r="D332">
        <v>0.56000000000000005</v>
      </c>
      <c r="E332">
        <v>0.31</v>
      </c>
      <c r="F332">
        <v>0.25</v>
      </c>
      <c r="G332">
        <v>0</v>
      </c>
      <c r="H332" s="25">
        <f t="shared" si="80"/>
        <v>5.5511151231257827E-17</v>
      </c>
      <c r="I332" s="27">
        <f t="shared" si="81"/>
        <v>55.357142857142847</v>
      </c>
      <c r="J332" s="27">
        <f t="shared" si="82"/>
        <v>44.642857142857139</v>
      </c>
      <c r="K332" s="27">
        <f t="shared" si="83"/>
        <v>0</v>
      </c>
      <c r="L332" s="27">
        <f t="shared" si="84"/>
        <v>9.9127055770103254E-15</v>
      </c>
      <c r="M332">
        <v>0</v>
      </c>
      <c r="N332">
        <v>0</v>
      </c>
      <c r="O332" s="11">
        <f t="shared" si="85"/>
        <v>0</v>
      </c>
      <c r="P332">
        <v>2.7E-2</v>
      </c>
      <c r="Q332" s="25">
        <f t="shared" si="86"/>
        <v>2.7E-2</v>
      </c>
      <c r="R332" s="27">
        <f t="shared" si="87"/>
        <v>0</v>
      </c>
      <c r="S332" s="27">
        <f t="shared" si="88"/>
        <v>0</v>
      </c>
      <c r="T332" s="27">
        <f t="shared" si="89"/>
        <v>0</v>
      </c>
      <c r="U332" s="27">
        <f t="shared" si="90"/>
        <v>4.8214285714285712</v>
      </c>
      <c r="V332" s="27">
        <f t="shared" si="91"/>
        <v>4.8214285714285712</v>
      </c>
      <c r="X332" s="19"/>
      <c r="Y332" s="19"/>
      <c r="AA332">
        <v>0.33900000000000002</v>
      </c>
      <c r="AB332" s="11">
        <v>2.9000000000000001E-2</v>
      </c>
      <c r="AC332">
        <v>2.9000000000000001E-2</v>
      </c>
      <c r="AD332">
        <v>3.7999999999999999E-2</v>
      </c>
      <c r="AE332" s="27">
        <f t="shared" si="92"/>
        <v>60.535714285714285</v>
      </c>
      <c r="AF332" s="27">
        <f t="shared" si="93"/>
        <v>5.1785714285714279</v>
      </c>
      <c r="AG332" s="27">
        <f t="shared" si="94"/>
        <v>5.1785714285714279</v>
      </c>
      <c r="AH332" s="27">
        <f t="shared" si="95"/>
        <v>6.7857142857142856</v>
      </c>
    </row>
    <row r="333" spans="1:34" ht="14.5" x14ac:dyDescent="0.35">
      <c r="A333" s="33" t="s">
        <v>397</v>
      </c>
      <c r="B333" s="33" t="s">
        <v>1426</v>
      </c>
      <c r="C333" s="38" t="s">
        <v>53</v>
      </c>
      <c r="D333">
        <v>6.2E-2</v>
      </c>
      <c r="E333">
        <v>0</v>
      </c>
      <c r="F333">
        <v>0</v>
      </c>
      <c r="G333">
        <v>0</v>
      </c>
      <c r="H333" s="25">
        <f t="shared" si="80"/>
        <v>6.2E-2</v>
      </c>
      <c r="I333" s="27">
        <f t="shared" si="81"/>
        <v>0</v>
      </c>
      <c r="J333" s="27">
        <f t="shared" si="82"/>
        <v>0</v>
      </c>
      <c r="K333" s="27">
        <f t="shared" si="83"/>
        <v>0</v>
      </c>
      <c r="L333" s="27">
        <f t="shared" si="84"/>
        <v>100</v>
      </c>
      <c r="M333">
        <v>0</v>
      </c>
      <c r="N333">
        <v>0</v>
      </c>
      <c r="O333" s="11">
        <f t="shared" si="85"/>
        <v>0</v>
      </c>
      <c r="P333">
        <v>0</v>
      </c>
      <c r="Q333" s="25">
        <f t="shared" si="86"/>
        <v>0</v>
      </c>
      <c r="R333" s="27">
        <f t="shared" si="87"/>
        <v>0</v>
      </c>
      <c r="S333" s="27">
        <f t="shared" si="88"/>
        <v>0</v>
      </c>
      <c r="T333" s="27">
        <f t="shared" si="89"/>
        <v>0</v>
      </c>
      <c r="U333" s="27">
        <f t="shared" si="90"/>
        <v>0</v>
      </c>
      <c r="V333" s="27">
        <f t="shared" si="91"/>
        <v>0</v>
      </c>
      <c r="X333" s="19"/>
      <c r="Y333" s="19"/>
      <c r="AA333">
        <v>0</v>
      </c>
      <c r="AB333" s="11">
        <v>0</v>
      </c>
      <c r="AC333">
        <v>0</v>
      </c>
      <c r="AD333">
        <v>0</v>
      </c>
      <c r="AE333" s="27">
        <f t="shared" si="92"/>
        <v>0</v>
      </c>
      <c r="AF333" s="27">
        <f t="shared" si="93"/>
        <v>0</v>
      </c>
      <c r="AG333" s="27">
        <f t="shared" si="94"/>
        <v>0</v>
      </c>
      <c r="AH333" s="27">
        <f t="shared" si="95"/>
        <v>0</v>
      </c>
    </row>
    <row r="334" spans="1:34" ht="14.5" x14ac:dyDescent="0.35">
      <c r="A334" s="33" t="s">
        <v>398</v>
      </c>
      <c r="B334" s="33" t="s">
        <v>1427</v>
      </c>
      <c r="C334" s="38" t="s">
        <v>53</v>
      </c>
      <c r="D334">
        <v>0.1</v>
      </c>
      <c r="E334">
        <v>0</v>
      </c>
      <c r="F334">
        <v>0</v>
      </c>
      <c r="G334">
        <v>0</v>
      </c>
      <c r="H334" s="25">
        <f t="shared" si="80"/>
        <v>0.1</v>
      </c>
      <c r="I334" s="27">
        <f t="shared" si="81"/>
        <v>0</v>
      </c>
      <c r="J334" s="27">
        <f t="shared" si="82"/>
        <v>0</v>
      </c>
      <c r="K334" s="27">
        <f t="shared" si="83"/>
        <v>0</v>
      </c>
      <c r="L334" s="27">
        <f t="shared" si="84"/>
        <v>100</v>
      </c>
      <c r="M334">
        <v>0</v>
      </c>
      <c r="N334">
        <v>0</v>
      </c>
      <c r="O334" s="11">
        <f t="shared" si="85"/>
        <v>0</v>
      </c>
      <c r="P334">
        <v>0</v>
      </c>
      <c r="Q334" s="25">
        <f t="shared" si="86"/>
        <v>0</v>
      </c>
      <c r="R334" s="27">
        <f t="shared" si="87"/>
        <v>0</v>
      </c>
      <c r="S334" s="27">
        <f t="shared" si="88"/>
        <v>0</v>
      </c>
      <c r="T334" s="27">
        <f t="shared" si="89"/>
        <v>0</v>
      </c>
      <c r="U334" s="27">
        <f t="shared" si="90"/>
        <v>0</v>
      </c>
      <c r="V334" s="27">
        <f t="shared" si="91"/>
        <v>0</v>
      </c>
      <c r="X334" s="19"/>
      <c r="Y334" s="19"/>
      <c r="AA334">
        <v>0</v>
      </c>
      <c r="AB334" s="11">
        <v>0</v>
      </c>
      <c r="AC334">
        <v>0</v>
      </c>
      <c r="AD334">
        <v>0</v>
      </c>
      <c r="AE334" s="27">
        <f t="shared" si="92"/>
        <v>0</v>
      </c>
      <c r="AF334" s="27">
        <f t="shared" si="93"/>
        <v>0</v>
      </c>
      <c r="AG334" s="27">
        <f t="shared" si="94"/>
        <v>0</v>
      </c>
      <c r="AH334" s="27">
        <f t="shared" si="95"/>
        <v>0</v>
      </c>
    </row>
    <row r="335" spans="1:34" ht="14.5" x14ac:dyDescent="0.35">
      <c r="A335" s="33" t="s">
        <v>399</v>
      </c>
      <c r="B335" s="33" t="s">
        <v>1428</v>
      </c>
      <c r="C335" s="38" t="s">
        <v>53</v>
      </c>
      <c r="D335">
        <v>0.46200000000000002</v>
      </c>
      <c r="E335">
        <v>0</v>
      </c>
      <c r="F335">
        <v>0</v>
      </c>
      <c r="G335">
        <v>0</v>
      </c>
      <c r="H335" s="25">
        <f t="shared" si="80"/>
        <v>0.46200000000000002</v>
      </c>
      <c r="I335" s="27">
        <f t="shared" si="81"/>
        <v>0</v>
      </c>
      <c r="J335" s="27">
        <f t="shared" si="82"/>
        <v>0</v>
      </c>
      <c r="K335" s="27">
        <f t="shared" si="83"/>
        <v>0</v>
      </c>
      <c r="L335" s="27">
        <f t="shared" si="84"/>
        <v>100</v>
      </c>
      <c r="M335">
        <v>0</v>
      </c>
      <c r="N335">
        <v>0</v>
      </c>
      <c r="O335" s="11">
        <f t="shared" si="85"/>
        <v>0</v>
      </c>
      <c r="P335">
        <v>0</v>
      </c>
      <c r="Q335" s="25">
        <f t="shared" si="86"/>
        <v>0</v>
      </c>
      <c r="R335" s="27">
        <f t="shared" si="87"/>
        <v>0</v>
      </c>
      <c r="S335" s="27">
        <f t="shared" si="88"/>
        <v>0</v>
      </c>
      <c r="T335" s="27">
        <f t="shared" si="89"/>
        <v>0</v>
      </c>
      <c r="U335" s="27">
        <f t="shared" si="90"/>
        <v>0</v>
      </c>
      <c r="V335" s="27">
        <f t="shared" si="91"/>
        <v>0</v>
      </c>
      <c r="X335" s="19"/>
      <c r="Y335" s="19"/>
      <c r="AA335">
        <v>0</v>
      </c>
      <c r="AB335" s="11">
        <v>0</v>
      </c>
      <c r="AC335">
        <v>0</v>
      </c>
      <c r="AD335">
        <v>0</v>
      </c>
      <c r="AE335" s="27">
        <f t="shared" si="92"/>
        <v>0</v>
      </c>
      <c r="AF335" s="27">
        <f t="shared" si="93"/>
        <v>0</v>
      </c>
      <c r="AG335" s="27">
        <f t="shared" si="94"/>
        <v>0</v>
      </c>
      <c r="AH335" s="27">
        <f t="shared" si="95"/>
        <v>0</v>
      </c>
    </row>
    <row r="336" spans="1:34" ht="14.5" x14ac:dyDescent="0.35">
      <c r="A336" s="38" t="s">
        <v>400</v>
      </c>
      <c r="B336" s="38" t="s">
        <v>1429</v>
      </c>
      <c r="C336" s="38" t="s">
        <v>53</v>
      </c>
      <c r="D336">
        <v>0.32800000000000001</v>
      </c>
      <c r="E336">
        <v>0</v>
      </c>
      <c r="F336">
        <v>0</v>
      </c>
      <c r="G336">
        <v>0</v>
      </c>
      <c r="H336" s="25">
        <f t="shared" si="80"/>
        <v>0.32800000000000001</v>
      </c>
      <c r="I336" s="27">
        <f t="shared" si="81"/>
        <v>0</v>
      </c>
      <c r="J336" s="27">
        <f t="shared" si="82"/>
        <v>0</v>
      </c>
      <c r="K336" s="27">
        <f t="shared" si="83"/>
        <v>0</v>
      </c>
      <c r="L336" s="27">
        <f t="shared" si="84"/>
        <v>100</v>
      </c>
      <c r="M336">
        <v>0</v>
      </c>
      <c r="N336">
        <v>0</v>
      </c>
      <c r="O336" s="11">
        <f t="shared" si="85"/>
        <v>0</v>
      </c>
      <c r="P336">
        <v>0</v>
      </c>
      <c r="Q336" s="25">
        <f t="shared" si="86"/>
        <v>0</v>
      </c>
      <c r="R336" s="27">
        <f t="shared" si="87"/>
        <v>0</v>
      </c>
      <c r="S336" s="27">
        <f t="shared" si="88"/>
        <v>0</v>
      </c>
      <c r="T336" s="27">
        <f t="shared" si="89"/>
        <v>0</v>
      </c>
      <c r="U336" s="27">
        <f t="shared" si="90"/>
        <v>0</v>
      </c>
      <c r="V336" s="27">
        <f t="shared" si="91"/>
        <v>0</v>
      </c>
      <c r="X336" s="19"/>
      <c r="Y336" s="19"/>
      <c r="AA336">
        <v>0</v>
      </c>
      <c r="AB336" s="11">
        <v>0</v>
      </c>
      <c r="AC336">
        <v>0</v>
      </c>
      <c r="AD336">
        <v>0</v>
      </c>
      <c r="AE336" s="27">
        <f t="shared" si="92"/>
        <v>0</v>
      </c>
      <c r="AF336" s="27">
        <f t="shared" si="93"/>
        <v>0</v>
      </c>
      <c r="AG336" s="27">
        <f t="shared" si="94"/>
        <v>0</v>
      </c>
      <c r="AH336" s="27">
        <f t="shared" si="95"/>
        <v>0</v>
      </c>
    </row>
    <row r="337" spans="1:34" ht="14.5" x14ac:dyDescent="0.35">
      <c r="A337" s="38" t="s">
        <v>401</v>
      </c>
      <c r="B337" s="38" t="s">
        <v>1430</v>
      </c>
      <c r="C337" s="38" t="s">
        <v>53</v>
      </c>
      <c r="D337">
        <v>4.2859999999999996</v>
      </c>
      <c r="E337">
        <v>0</v>
      </c>
      <c r="F337">
        <v>0</v>
      </c>
      <c r="G337">
        <v>0</v>
      </c>
      <c r="H337" s="25">
        <f t="shared" si="80"/>
        <v>4.2859999999999996</v>
      </c>
      <c r="I337" s="27">
        <f t="shared" si="81"/>
        <v>0</v>
      </c>
      <c r="J337" s="27">
        <f t="shared" si="82"/>
        <v>0</v>
      </c>
      <c r="K337" s="27">
        <f t="shared" si="83"/>
        <v>0</v>
      </c>
      <c r="L337" s="27">
        <f t="shared" si="84"/>
        <v>100</v>
      </c>
      <c r="M337">
        <v>0</v>
      </c>
      <c r="N337">
        <v>0</v>
      </c>
      <c r="O337" s="11">
        <f t="shared" si="85"/>
        <v>0</v>
      </c>
      <c r="P337">
        <v>9.0999999999999998E-2</v>
      </c>
      <c r="Q337" s="25">
        <f t="shared" si="86"/>
        <v>9.0999999999999998E-2</v>
      </c>
      <c r="R337" s="27">
        <f t="shared" si="87"/>
        <v>0</v>
      </c>
      <c r="S337" s="27">
        <f t="shared" si="88"/>
        <v>0</v>
      </c>
      <c r="T337" s="27">
        <f t="shared" si="89"/>
        <v>0</v>
      </c>
      <c r="U337" s="27">
        <f t="shared" si="90"/>
        <v>2.1231917872141857</v>
      </c>
      <c r="V337" s="27">
        <f t="shared" si="91"/>
        <v>2.1231917872141857</v>
      </c>
      <c r="X337" s="19"/>
      <c r="Y337" s="19"/>
      <c r="AA337">
        <v>0</v>
      </c>
      <c r="AB337" s="11">
        <v>0</v>
      </c>
      <c r="AC337">
        <v>0</v>
      </c>
      <c r="AD337">
        <v>0</v>
      </c>
      <c r="AE337" s="27">
        <f t="shared" si="92"/>
        <v>0</v>
      </c>
      <c r="AF337" s="27">
        <f t="shared" si="93"/>
        <v>0</v>
      </c>
      <c r="AG337" s="27">
        <f t="shared" si="94"/>
        <v>0</v>
      </c>
      <c r="AH337" s="27">
        <f t="shared" si="95"/>
        <v>0</v>
      </c>
    </row>
    <row r="338" spans="1:34" ht="14.5" x14ac:dyDescent="0.35">
      <c r="A338" s="38" t="s">
        <v>402</v>
      </c>
      <c r="B338" s="38" t="s">
        <v>1431</v>
      </c>
      <c r="C338" s="38" t="s">
        <v>53</v>
      </c>
      <c r="D338">
        <v>3.0529999999999999</v>
      </c>
      <c r="E338">
        <v>0</v>
      </c>
      <c r="F338">
        <v>0</v>
      </c>
      <c r="G338">
        <v>0</v>
      </c>
      <c r="H338" s="25">
        <f t="shared" si="80"/>
        <v>3.0529999999999999</v>
      </c>
      <c r="I338" s="27">
        <f t="shared" si="81"/>
        <v>0</v>
      </c>
      <c r="J338" s="27">
        <f t="shared" si="82"/>
        <v>0</v>
      </c>
      <c r="K338" s="27">
        <f t="shared" si="83"/>
        <v>0</v>
      </c>
      <c r="L338" s="27">
        <f t="shared" si="84"/>
        <v>100</v>
      </c>
      <c r="M338">
        <v>0</v>
      </c>
      <c r="N338">
        <v>0</v>
      </c>
      <c r="O338" s="11">
        <f t="shared" si="85"/>
        <v>0</v>
      </c>
      <c r="P338">
        <v>0</v>
      </c>
      <c r="Q338" s="25">
        <f t="shared" si="86"/>
        <v>0</v>
      </c>
      <c r="R338" s="27">
        <f t="shared" si="87"/>
        <v>0</v>
      </c>
      <c r="S338" s="27">
        <f t="shared" si="88"/>
        <v>0</v>
      </c>
      <c r="T338" s="27">
        <f t="shared" si="89"/>
        <v>0</v>
      </c>
      <c r="U338" s="27">
        <f t="shared" si="90"/>
        <v>0</v>
      </c>
      <c r="V338" s="27">
        <f t="shared" si="91"/>
        <v>0</v>
      </c>
      <c r="X338" s="19"/>
      <c r="Y338" s="19"/>
      <c r="AA338">
        <v>0</v>
      </c>
      <c r="AB338" s="11">
        <v>0</v>
      </c>
      <c r="AC338">
        <v>0</v>
      </c>
      <c r="AD338">
        <v>0</v>
      </c>
      <c r="AE338" s="27">
        <f t="shared" si="92"/>
        <v>0</v>
      </c>
      <c r="AF338" s="27">
        <f t="shared" si="93"/>
        <v>0</v>
      </c>
      <c r="AG338" s="27">
        <f t="shared" si="94"/>
        <v>0</v>
      </c>
      <c r="AH338" s="27">
        <f t="shared" si="95"/>
        <v>0</v>
      </c>
    </row>
    <row r="339" spans="1:34" ht="14.5" x14ac:dyDescent="0.35">
      <c r="A339" s="33" t="s">
        <v>403</v>
      </c>
      <c r="B339" s="33" t="s">
        <v>1432</v>
      </c>
      <c r="C339" s="38" t="s">
        <v>53</v>
      </c>
      <c r="D339">
        <v>1.968</v>
      </c>
      <c r="E339">
        <v>0</v>
      </c>
      <c r="F339">
        <v>0</v>
      </c>
      <c r="G339">
        <v>0</v>
      </c>
      <c r="H339" s="25">
        <f t="shared" si="80"/>
        <v>1.968</v>
      </c>
      <c r="I339" s="27">
        <f t="shared" si="81"/>
        <v>0</v>
      </c>
      <c r="J339" s="27">
        <f t="shared" si="82"/>
        <v>0</v>
      </c>
      <c r="K339" s="27">
        <f t="shared" si="83"/>
        <v>0</v>
      </c>
      <c r="L339" s="27">
        <f t="shared" si="84"/>
        <v>100</v>
      </c>
      <c r="M339">
        <v>0</v>
      </c>
      <c r="N339">
        <v>0</v>
      </c>
      <c r="O339" s="11">
        <f t="shared" si="85"/>
        <v>0</v>
      </c>
      <c r="P339">
        <v>0</v>
      </c>
      <c r="Q339" s="25">
        <f t="shared" si="86"/>
        <v>0</v>
      </c>
      <c r="R339" s="27">
        <f t="shared" si="87"/>
        <v>0</v>
      </c>
      <c r="S339" s="27">
        <f t="shared" si="88"/>
        <v>0</v>
      </c>
      <c r="T339" s="27">
        <f t="shared" si="89"/>
        <v>0</v>
      </c>
      <c r="U339" s="27">
        <f t="shared" si="90"/>
        <v>0</v>
      </c>
      <c r="V339" s="27">
        <f t="shared" si="91"/>
        <v>0</v>
      </c>
      <c r="X339" s="19"/>
      <c r="Y339" s="19"/>
      <c r="AA339">
        <v>0</v>
      </c>
      <c r="AB339" s="11">
        <v>0</v>
      </c>
      <c r="AC339">
        <v>0</v>
      </c>
      <c r="AD339">
        <v>0</v>
      </c>
      <c r="AE339" s="27">
        <f t="shared" si="92"/>
        <v>0</v>
      </c>
      <c r="AF339" s="27">
        <f t="shared" si="93"/>
        <v>0</v>
      </c>
      <c r="AG339" s="27">
        <f t="shared" si="94"/>
        <v>0</v>
      </c>
      <c r="AH339" s="27">
        <f t="shared" si="95"/>
        <v>0</v>
      </c>
    </row>
    <row r="340" spans="1:34" ht="14.5" x14ac:dyDescent="0.35">
      <c r="A340" s="33" t="s">
        <v>404</v>
      </c>
      <c r="B340" s="33" t="s">
        <v>1431</v>
      </c>
      <c r="C340" s="38" t="s">
        <v>53</v>
      </c>
      <c r="D340">
        <v>1.621</v>
      </c>
      <c r="E340">
        <v>0</v>
      </c>
      <c r="F340">
        <v>0</v>
      </c>
      <c r="G340">
        <v>0</v>
      </c>
      <c r="H340" s="25">
        <f t="shared" si="80"/>
        <v>1.621</v>
      </c>
      <c r="I340" s="27">
        <f t="shared" si="81"/>
        <v>0</v>
      </c>
      <c r="J340" s="27">
        <f t="shared" si="82"/>
        <v>0</v>
      </c>
      <c r="K340" s="27">
        <f t="shared" si="83"/>
        <v>0</v>
      </c>
      <c r="L340" s="27">
        <f t="shared" si="84"/>
        <v>100</v>
      </c>
      <c r="M340">
        <v>0</v>
      </c>
      <c r="N340">
        <v>0</v>
      </c>
      <c r="O340" s="11">
        <f t="shared" si="85"/>
        <v>0</v>
      </c>
      <c r="P340">
        <v>0</v>
      </c>
      <c r="Q340" s="25">
        <f t="shared" si="86"/>
        <v>0</v>
      </c>
      <c r="R340" s="27">
        <f t="shared" si="87"/>
        <v>0</v>
      </c>
      <c r="S340" s="27">
        <f t="shared" si="88"/>
        <v>0</v>
      </c>
      <c r="T340" s="27">
        <f t="shared" si="89"/>
        <v>0</v>
      </c>
      <c r="U340" s="27">
        <f t="shared" si="90"/>
        <v>0</v>
      </c>
      <c r="V340" s="27">
        <f t="shared" si="91"/>
        <v>0</v>
      </c>
      <c r="X340" s="19"/>
      <c r="Y340" s="19"/>
      <c r="AA340">
        <v>0</v>
      </c>
      <c r="AB340" s="11">
        <v>0</v>
      </c>
      <c r="AC340">
        <v>0</v>
      </c>
      <c r="AD340">
        <v>0</v>
      </c>
      <c r="AE340" s="27">
        <f t="shared" si="92"/>
        <v>0</v>
      </c>
      <c r="AF340" s="27">
        <f t="shared" si="93"/>
        <v>0</v>
      </c>
      <c r="AG340" s="27">
        <f t="shared" si="94"/>
        <v>0</v>
      </c>
      <c r="AH340" s="27">
        <f t="shared" si="95"/>
        <v>0</v>
      </c>
    </row>
    <row r="341" spans="1:34" ht="14.5" x14ac:dyDescent="0.35">
      <c r="A341" s="33" t="s">
        <v>405</v>
      </c>
      <c r="B341" s="33" t="s">
        <v>1433</v>
      </c>
      <c r="C341" s="38" t="s">
        <v>53</v>
      </c>
      <c r="D341">
        <v>1.794</v>
      </c>
      <c r="E341">
        <v>0</v>
      </c>
      <c r="F341">
        <v>0</v>
      </c>
      <c r="G341">
        <v>0</v>
      </c>
      <c r="H341" s="25">
        <f t="shared" si="80"/>
        <v>1.794</v>
      </c>
      <c r="I341" s="27">
        <f t="shared" si="81"/>
        <v>0</v>
      </c>
      <c r="J341" s="27">
        <f t="shared" si="82"/>
        <v>0</v>
      </c>
      <c r="K341" s="27">
        <f t="shared" si="83"/>
        <v>0</v>
      </c>
      <c r="L341" s="27">
        <f t="shared" si="84"/>
        <v>100</v>
      </c>
      <c r="M341">
        <v>0</v>
      </c>
      <c r="N341">
        <v>0</v>
      </c>
      <c r="O341" s="11">
        <f t="shared" si="85"/>
        <v>0</v>
      </c>
      <c r="P341">
        <v>0</v>
      </c>
      <c r="Q341" s="25">
        <f t="shared" si="86"/>
        <v>0</v>
      </c>
      <c r="R341" s="27">
        <f t="shared" si="87"/>
        <v>0</v>
      </c>
      <c r="S341" s="27">
        <f t="shared" si="88"/>
        <v>0</v>
      </c>
      <c r="T341" s="27">
        <f t="shared" si="89"/>
        <v>0</v>
      </c>
      <c r="U341" s="27">
        <f t="shared" si="90"/>
        <v>0</v>
      </c>
      <c r="V341" s="27">
        <f t="shared" si="91"/>
        <v>0</v>
      </c>
      <c r="X341" s="19"/>
      <c r="Y341" s="19"/>
      <c r="AA341">
        <v>0</v>
      </c>
      <c r="AB341" s="11">
        <v>0</v>
      </c>
      <c r="AC341">
        <v>0</v>
      </c>
      <c r="AD341">
        <v>0</v>
      </c>
      <c r="AE341" s="27">
        <f t="shared" si="92"/>
        <v>0</v>
      </c>
      <c r="AF341" s="27">
        <f t="shared" si="93"/>
        <v>0</v>
      </c>
      <c r="AG341" s="27">
        <f t="shared" si="94"/>
        <v>0</v>
      </c>
      <c r="AH341" s="27">
        <f t="shared" si="95"/>
        <v>0</v>
      </c>
    </row>
    <row r="342" spans="1:34" ht="14.5" x14ac:dyDescent="0.35">
      <c r="A342" s="33" t="s">
        <v>406</v>
      </c>
      <c r="B342" s="33" t="s">
        <v>1434</v>
      </c>
      <c r="C342" s="38" t="s">
        <v>53</v>
      </c>
      <c r="D342">
        <v>0.47599999999999998</v>
      </c>
      <c r="E342">
        <v>0</v>
      </c>
      <c r="F342">
        <v>0</v>
      </c>
      <c r="G342">
        <v>0</v>
      </c>
      <c r="H342" s="25">
        <f t="shared" si="80"/>
        <v>0.47599999999999998</v>
      </c>
      <c r="I342" s="27">
        <f t="shared" si="81"/>
        <v>0</v>
      </c>
      <c r="J342" s="27">
        <f t="shared" si="82"/>
        <v>0</v>
      </c>
      <c r="K342" s="27">
        <f t="shared" si="83"/>
        <v>0</v>
      </c>
      <c r="L342" s="27">
        <f t="shared" si="84"/>
        <v>100</v>
      </c>
      <c r="M342">
        <v>0</v>
      </c>
      <c r="N342">
        <v>0</v>
      </c>
      <c r="O342" s="11">
        <f t="shared" si="85"/>
        <v>0</v>
      </c>
      <c r="P342">
        <v>7.5999999999999998E-2</v>
      </c>
      <c r="Q342" s="25">
        <f t="shared" si="86"/>
        <v>7.5999999999999998E-2</v>
      </c>
      <c r="R342" s="27">
        <f t="shared" si="87"/>
        <v>0</v>
      </c>
      <c r="S342" s="27">
        <f t="shared" si="88"/>
        <v>0</v>
      </c>
      <c r="T342" s="27">
        <f t="shared" si="89"/>
        <v>0</v>
      </c>
      <c r="U342" s="27">
        <f t="shared" si="90"/>
        <v>15.966386554621851</v>
      </c>
      <c r="V342" s="27">
        <f t="shared" si="91"/>
        <v>15.966386554621851</v>
      </c>
      <c r="X342" s="19"/>
      <c r="Y342" s="19"/>
      <c r="AA342">
        <v>0</v>
      </c>
      <c r="AB342" s="11">
        <v>0</v>
      </c>
      <c r="AC342">
        <v>0</v>
      </c>
      <c r="AD342">
        <v>0</v>
      </c>
      <c r="AE342" s="27">
        <f t="shared" si="92"/>
        <v>0</v>
      </c>
      <c r="AF342" s="27">
        <f t="shared" si="93"/>
        <v>0</v>
      </c>
      <c r="AG342" s="27">
        <f t="shared" si="94"/>
        <v>0</v>
      </c>
      <c r="AH342" s="27">
        <f t="shared" si="95"/>
        <v>0</v>
      </c>
    </row>
    <row r="343" spans="1:34" ht="14.5" x14ac:dyDescent="0.35">
      <c r="A343" s="33" t="s">
        <v>407</v>
      </c>
      <c r="B343" s="33" t="s">
        <v>1435</v>
      </c>
      <c r="C343" s="38" t="s">
        <v>53</v>
      </c>
      <c r="D343">
        <v>5.1879999999999997</v>
      </c>
      <c r="E343">
        <v>0</v>
      </c>
      <c r="F343">
        <v>0</v>
      </c>
      <c r="G343">
        <v>0</v>
      </c>
      <c r="H343" s="25">
        <f t="shared" si="80"/>
        <v>5.1879999999999997</v>
      </c>
      <c r="I343" s="27">
        <f t="shared" si="81"/>
        <v>0</v>
      </c>
      <c r="J343" s="27">
        <f t="shared" si="82"/>
        <v>0</v>
      </c>
      <c r="K343" s="27">
        <f t="shared" si="83"/>
        <v>0</v>
      </c>
      <c r="L343" s="27">
        <f t="shared" si="84"/>
        <v>100</v>
      </c>
      <c r="M343">
        <v>4.0000000000000001E-3</v>
      </c>
      <c r="N343">
        <v>6.0000000000000001E-3</v>
      </c>
      <c r="O343" s="11">
        <f t="shared" si="85"/>
        <v>0.01</v>
      </c>
      <c r="P343">
        <v>8.9999999999999993E-3</v>
      </c>
      <c r="Q343" s="25">
        <f t="shared" si="86"/>
        <v>1.9E-2</v>
      </c>
      <c r="R343" s="27">
        <f t="shared" si="87"/>
        <v>7.7101002313030076E-2</v>
      </c>
      <c r="S343" s="27">
        <f t="shared" si="88"/>
        <v>0.1156515034695451</v>
      </c>
      <c r="T343" s="27">
        <f t="shared" si="89"/>
        <v>0.19275250578257519</v>
      </c>
      <c r="U343" s="27">
        <f t="shared" si="90"/>
        <v>0.17347725520431764</v>
      </c>
      <c r="V343" s="27">
        <f t="shared" si="91"/>
        <v>0.36622976098689286</v>
      </c>
      <c r="X343" s="19"/>
      <c r="Y343" s="19"/>
      <c r="AA343">
        <v>0</v>
      </c>
      <c r="AB343" s="11">
        <v>0</v>
      </c>
      <c r="AC343">
        <v>0</v>
      </c>
      <c r="AD343">
        <v>0</v>
      </c>
      <c r="AE343" s="27">
        <f t="shared" si="92"/>
        <v>0</v>
      </c>
      <c r="AF343" s="27">
        <f t="shared" si="93"/>
        <v>0</v>
      </c>
      <c r="AG343" s="27">
        <f t="shared" si="94"/>
        <v>0</v>
      </c>
      <c r="AH343" s="27">
        <f t="shared" si="95"/>
        <v>0</v>
      </c>
    </row>
    <row r="344" spans="1:34" ht="14.5" x14ac:dyDescent="0.35">
      <c r="A344" s="33" t="s">
        <v>408</v>
      </c>
      <c r="B344" s="33" t="s">
        <v>1436</v>
      </c>
      <c r="C344" s="38" t="s">
        <v>53</v>
      </c>
      <c r="D344">
        <v>2.2629999999999999</v>
      </c>
      <c r="E344">
        <v>0</v>
      </c>
      <c r="F344">
        <v>0</v>
      </c>
      <c r="G344">
        <v>0</v>
      </c>
      <c r="H344" s="25">
        <f t="shared" si="80"/>
        <v>2.2629999999999999</v>
      </c>
      <c r="I344" s="27">
        <f t="shared" si="81"/>
        <v>0</v>
      </c>
      <c r="J344" s="27">
        <f t="shared" si="82"/>
        <v>0</v>
      </c>
      <c r="K344" s="27">
        <f t="shared" si="83"/>
        <v>0</v>
      </c>
      <c r="L344" s="27">
        <f t="shared" si="84"/>
        <v>100</v>
      </c>
      <c r="M344">
        <v>2E-3</v>
      </c>
      <c r="N344">
        <v>1E-3</v>
      </c>
      <c r="O344" s="11">
        <f t="shared" si="85"/>
        <v>3.0000000000000001E-3</v>
      </c>
      <c r="P344">
        <v>2E-3</v>
      </c>
      <c r="Q344" s="25">
        <f t="shared" si="86"/>
        <v>5.0000000000000001E-3</v>
      </c>
      <c r="R344" s="27">
        <f t="shared" si="87"/>
        <v>8.8378258948298719E-2</v>
      </c>
      <c r="S344" s="27">
        <f t="shared" si="88"/>
        <v>4.4189129474149359E-2</v>
      </c>
      <c r="T344" s="27">
        <f t="shared" si="89"/>
        <v>0.13256738842244808</v>
      </c>
      <c r="U344" s="27">
        <f t="shared" si="90"/>
        <v>8.8378258948298719E-2</v>
      </c>
      <c r="V344" s="27">
        <f t="shared" si="91"/>
        <v>0.22094564737074682</v>
      </c>
      <c r="X344" s="19"/>
      <c r="Y344" s="19"/>
      <c r="AA344">
        <v>0</v>
      </c>
      <c r="AB344" s="11">
        <v>0</v>
      </c>
      <c r="AC344">
        <v>0</v>
      </c>
      <c r="AD344">
        <v>0</v>
      </c>
      <c r="AE344" s="27">
        <f t="shared" si="92"/>
        <v>0</v>
      </c>
      <c r="AF344" s="27">
        <f t="shared" si="93"/>
        <v>0</v>
      </c>
      <c r="AG344" s="27">
        <f t="shared" si="94"/>
        <v>0</v>
      </c>
      <c r="AH344" s="27">
        <f t="shared" si="95"/>
        <v>0</v>
      </c>
    </row>
    <row r="345" spans="1:34" ht="14.5" x14ac:dyDescent="0.35">
      <c r="A345" s="33" t="s">
        <v>409</v>
      </c>
      <c r="B345" s="33" t="s">
        <v>1437</v>
      </c>
      <c r="C345" s="38" t="s">
        <v>53</v>
      </c>
      <c r="D345">
        <v>1.353</v>
      </c>
      <c r="E345">
        <v>0</v>
      </c>
      <c r="F345">
        <v>0</v>
      </c>
      <c r="G345">
        <v>0</v>
      </c>
      <c r="H345" s="25">
        <f t="shared" si="80"/>
        <v>1.353</v>
      </c>
      <c r="I345" s="27">
        <f t="shared" si="81"/>
        <v>0</v>
      </c>
      <c r="J345" s="27">
        <f t="shared" si="82"/>
        <v>0</v>
      </c>
      <c r="K345" s="27">
        <f t="shared" si="83"/>
        <v>0</v>
      </c>
      <c r="L345" s="27">
        <f t="shared" si="84"/>
        <v>100</v>
      </c>
      <c r="M345">
        <v>0</v>
      </c>
      <c r="N345">
        <v>0</v>
      </c>
      <c r="O345" s="11">
        <f t="shared" si="85"/>
        <v>0</v>
      </c>
      <c r="P345">
        <v>0</v>
      </c>
      <c r="Q345" s="25">
        <f t="shared" si="86"/>
        <v>0</v>
      </c>
      <c r="R345" s="27">
        <f t="shared" si="87"/>
        <v>0</v>
      </c>
      <c r="S345" s="27">
        <f t="shared" si="88"/>
        <v>0</v>
      </c>
      <c r="T345" s="27">
        <f t="shared" si="89"/>
        <v>0</v>
      </c>
      <c r="U345" s="27">
        <f t="shared" si="90"/>
        <v>0</v>
      </c>
      <c r="V345" s="27">
        <f t="shared" si="91"/>
        <v>0</v>
      </c>
      <c r="X345" s="19"/>
      <c r="Y345" s="19"/>
      <c r="AA345">
        <v>0</v>
      </c>
      <c r="AB345" s="11">
        <v>0</v>
      </c>
      <c r="AC345">
        <v>0</v>
      </c>
      <c r="AD345">
        <v>0</v>
      </c>
      <c r="AE345" s="27">
        <f t="shared" si="92"/>
        <v>0</v>
      </c>
      <c r="AF345" s="27">
        <f t="shared" si="93"/>
        <v>0</v>
      </c>
      <c r="AG345" s="27">
        <f t="shared" si="94"/>
        <v>0</v>
      </c>
      <c r="AH345" s="27">
        <f t="shared" si="95"/>
        <v>0</v>
      </c>
    </row>
    <row r="346" spans="1:34" ht="14.5" x14ac:dyDescent="0.35">
      <c r="A346" s="33" t="s">
        <v>410</v>
      </c>
      <c r="B346" s="33" t="s">
        <v>1438</v>
      </c>
      <c r="C346" s="38" t="s">
        <v>53</v>
      </c>
      <c r="D346">
        <v>1.8460000000000001</v>
      </c>
      <c r="E346">
        <v>0</v>
      </c>
      <c r="F346">
        <v>0</v>
      </c>
      <c r="G346">
        <v>0</v>
      </c>
      <c r="H346" s="25">
        <f t="shared" si="80"/>
        <v>1.8460000000000001</v>
      </c>
      <c r="I346" s="27">
        <f t="shared" si="81"/>
        <v>0</v>
      </c>
      <c r="J346" s="27">
        <f t="shared" si="82"/>
        <v>0</v>
      </c>
      <c r="K346" s="27">
        <f t="shared" si="83"/>
        <v>0</v>
      </c>
      <c r="L346" s="27">
        <f t="shared" si="84"/>
        <v>100</v>
      </c>
      <c r="M346">
        <v>0</v>
      </c>
      <c r="N346">
        <v>0</v>
      </c>
      <c r="O346" s="11">
        <f t="shared" si="85"/>
        <v>0</v>
      </c>
      <c r="P346">
        <v>4.3999999999999997E-2</v>
      </c>
      <c r="Q346" s="25">
        <f t="shared" si="86"/>
        <v>4.3999999999999997E-2</v>
      </c>
      <c r="R346" s="27">
        <f t="shared" si="87"/>
        <v>0</v>
      </c>
      <c r="S346" s="27">
        <f t="shared" si="88"/>
        <v>0</v>
      </c>
      <c r="T346" s="27">
        <f t="shared" si="89"/>
        <v>0</v>
      </c>
      <c r="U346" s="27">
        <f t="shared" si="90"/>
        <v>2.3835319609967494</v>
      </c>
      <c r="V346" s="27">
        <f t="shared" si="91"/>
        <v>2.3835319609967494</v>
      </c>
      <c r="X346" s="19"/>
      <c r="Y346" s="19"/>
      <c r="AA346">
        <v>0</v>
      </c>
      <c r="AB346" s="11">
        <v>0</v>
      </c>
      <c r="AC346">
        <v>0</v>
      </c>
      <c r="AD346">
        <v>0</v>
      </c>
      <c r="AE346" s="27">
        <f t="shared" si="92"/>
        <v>0</v>
      </c>
      <c r="AF346" s="27">
        <f t="shared" si="93"/>
        <v>0</v>
      </c>
      <c r="AG346" s="27">
        <f t="shared" si="94"/>
        <v>0</v>
      </c>
      <c r="AH346" s="27">
        <f t="shared" si="95"/>
        <v>0</v>
      </c>
    </row>
    <row r="347" spans="1:34" ht="14.5" x14ac:dyDescent="0.35">
      <c r="A347" s="33" t="s">
        <v>411</v>
      </c>
      <c r="B347" s="33" t="s">
        <v>1439</v>
      </c>
      <c r="C347" s="38" t="s">
        <v>53</v>
      </c>
      <c r="D347">
        <v>0.44800000000000001</v>
      </c>
      <c r="E347">
        <v>0</v>
      </c>
      <c r="F347">
        <v>0</v>
      </c>
      <c r="G347">
        <v>0</v>
      </c>
      <c r="H347" s="25">
        <f t="shared" si="80"/>
        <v>0.44800000000000001</v>
      </c>
      <c r="I347" s="27">
        <f t="shared" si="81"/>
        <v>0</v>
      </c>
      <c r="J347" s="27">
        <f t="shared" si="82"/>
        <v>0</v>
      </c>
      <c r="K347" s="27">
        <f t="shared" si="83"/>
        <v>0</v>
      </c>
      <c r="L347" s="27">
        <f t="shared" si="84"/>
        <v>100</v>
      </c>
      <c r="M347">
        <v>0</v>
      </c>
      <c r="N347">
        <v>0</v>
      </c>
      <c r="O347" s="11">
        <f t="shared" si="85"/>
        <v>0</v>
      </c>
      <c r="P347">
        <v>0</v>
      </c>
      <c r="Q347" s="25">
        <f t="shared" si="86"/>
        <v>0</v>
      </c>
      <c r="R347" s="27">
        <f t="shared" si="87"/>
        <v>0</v>
      </c>
      <c r="S347" s="27">
        <f t="shared" si="88"/>
        <v>0</v>
      </c>
      <c r="T347" s="27">
        <f t="shared" si="89"/>
        <v>0</v>
      </c>
      <c r="U347" s="27">
        <f t="shared" si="90"/>
        <v>0</v>
      </c>
      <c r="V347" s="27">
        <f t="shared" si="91"/>
        <v>0</v>
      </c>
      <c r="X347" s="19"/>
      <c r="Y347" s="19"/>
      <c r="AA347">
        <v>0</v>
      </c>
      <c r="AB347" s="11">
        <v>0</v>
      </c>
      <c r="AC347">
        <v>0</v>
      </c>
      <c r="AD347">
        <v>0</v>
      </c>
      <c r="AE347" s="27">
        <f t="shared" si="92"/>
        <v>0</v>
      </c>
      <c r="AF347" s="27">
        <f t="shared" si="93"/>
        <v>0</v>
      </c>
      <c r="AG347" s="27">
        <f t="shared" si="94"/>
        <v>0</v>
      </c>
      <c r="AH347" s="27">
        <f t="shared" si="95"/>
        <v>0</v>
      </c>
    </row>
    <row r="348" spans="1:34" ht="14.5" x14ac:dyDescent="0.35">
      <c r="A348" s="33" t="s">
        <v>412</v>
      </c>
      <c r="B348" s="33" t="s">
        <v>1440</v>
      </c>
      <c r="C348" s="38" t="s">
        <v>53</v>
      </c>
      <c r="D348">
        <v>3.1E-2</v>
      </c>
      <c r="E348">
        <v>0</v>
      </c>
      <c r="F348">
        <v>0</v>
      </c>
      <c r="G348">
        <v>0</v>
      </c>
      <c r="H348" s="25">
        <f t="shared" si="80"/>
        <v>3.1E-2</v>
      </c>
      <c r="I348" s="27">
        <f t="shared" si="81"/>
        <v>0</v>
      </c>
      <c r="J348" s="27">
        <f t="shared" si="82"/>
        <v>0</v>
      </c>
      <c r="K348" s="27">
        <f t="shared" si="83"/>
        <v>0</v>
      </c>
      <c r="L348" s="27">
        <f t="shared" si="84"/>
        <v>100</v>
      </c>
      <c r="M348">
        <v>0</v>
      </c>
      <c r="N348">
        <v>0</v>
      </c>
      <c r="O348" s="11">
        <f t="shared" si="85"/>
        <v>0</v>
      </c>
      <c r="P348">
        <v>2E-3</v>
      </c>
      <c r="Q348" s="25">
        <f t="shared" si="86"/>
        <v>2E-3</v>
      </c>
      <c r="R348" s="27">
        <f t="shared" si="87"/>
        <v>0</v>
      </c>
      <c r="S348" s="27">
        <f t="shared" si="88"/>
        <v>0</v>
      </c>
      <c r="T348" s="27">
        <f t="shared" si="89"/>
        <v>0</v>
      </c>
      <c r="U348" s="27">
        <f t="shared" si="90"/>
        <v>6.4516129032258061</v>
      </c>
      <c r="V348" s="27">
        <f t="shared" si="91"/>
        <v>6.4516129032258061</v>
      </c>
      <c r="X348" s="19"/>
      <c r="Y348" s="19"/>
      <c r="AA348">
        <v>0</v>
      </c>
      <c r="AB348" s="11">
        <v>0</v>
      </c>
      <c r="AC348">
        <v>0</v>
      </c>
      <c r="AD348">
        <v>0</v>
      </c>
      <c r="AE348" s="27">
        <f t="shared" si="92"/>
        <v>0</v>
      </c>
      <c r="AF348" s="27">
        <f t="shared" si="93"/>
        <v>0</v>
      </c>
      <c r="AG348" s="27">
        <f t="shared" si="94"/>
        <v>0</v>
      </c>
      <c r="AH348" s="27">
        <f t="shared" si="95"/>
        <v>0</v>
      </c>
    </row>
    <row r="349" spans="1:34" ht="14.5" x14ac:dyDescent="0.35">
      <c r="A349" s="33" t="s">
        <v>413</v>
      </c>
      <c r="B349" s="33" t="s">
        <v>1441</v>
      </c>
      <c r="C349" s="38" t="s">
        <v>53</v>
      </c>
      <c r="D349">
        <v>0.77</v>
      </c>
      <c r="E349">
        <v>4.2999999999999997E-2</v>
      </c>
      <c r="F349">
        <v>0.61499999999999999</v>
      </c>
      <c r="G349">
        <v>0.109</v>
      </c>
      <c r="H349" s="25">
        <f t="shared" si="80"/>
        <v>2.9999999999999888E-3</v>
      </c>
      <c r="I349" s="27">
        <f t="shared" si="81"/>
        <v>5.5844155844155834</v>
      </c>
      <c r="J349" s="27">
        <f t="shared" si="82"/>
        <v>79.870129870129873</v>
      </c>
      <c r="K349" s="27">
        <f t="shared" si="83"/>
        <v>14.155844155844155</v>
      </c>
      <c r="L349" s="27">
        <f t="shared" si="84"/>
        <v>0.38961038961038813</v>
      </c>
      <c r="M349">
        <v>0</v>
      </c>
      <c r="N349">
        <v>3.1E-2</v>
      </c>
      <c r="O349" s="11">
        <f t="shared" si="85"/>
        <v>3.1E-2</v>
      </c>
      <c r="P349">
        <v>0.09</v>
      </c>
      <c r="Q349" s="25">
        <f t="shared" si="86"/>
        <v>0.121</v>
      </c>
      <c r="R349" s="27">
        <f t="shared" si="87"/>
        <v>0</v>
      </c>
      <c r="S349" s="27">
        <f t="shared" si="88"/>
        <v>4.0259740259740262</v>
      </c>
      <c r="T349" s="27">
        <f t="shared" si="89"/>
        <v>4.0259740259740262</v>
      </c>
      <c r="U349" s="27">
        <f t="shared" si="90"/>
        <v>11.688311688311687</v>
      </c>
      <c r="V349" s="27">
        <f t="shared" si="91"/>
        <v>15.714285714285714</v>
      </c>
      <c r="X349" s="19"/>
      <c r="Y349" s="19"/>
      <c r="AA349">
        <v>3.5999999999999997E-2</v>
      </c>
      <c r="AB349" s="11">
        <v>0.01</v>
      </c>
      <c r="AC349">
        <v>7.0000000000000007E-2</v>
      </c>
      <c r="AD349">
        <v>0</v>
      </c>
      <c r="AE349" s="27">
        <f t="shared" si="92"/>
        <v>4.6753246753246751</v>
      </c>
      <c r="AF349" s="27">
        <f t="shared" si="93"/>
        <v>1.2987012987012987</v>
      </c>
      <c r="AG349" s="27">
        <f t="shared" si="94"/>
        <v>9.0909090909090917</v>
      </c>
      <c r="AH349" s="27">
        <f t="shared" si="95"/>
        <v>0</v>
      </c>
    </row>
    <row r="350" spans="1:34" ht="14.5" x14ac:dyDescent="0.35">
      <c r="A350" s="33" t="s">
        <v>414</v>
      </c>
      <c r="B350" s="33" t="s">
        <v>1442</v>
      </c>
      <c r="C350" s="38" t="s">
        <v>53</v>
      </c>
      <c r="D350">
        <v>3.6949999999999998</v>
      </c>
      <c r="E350">
        <v>0</v>
      </c>
      <c r="F350">
        <v>0</v>
      </c>
      <c r="G350">
        <v>0</v>
      </c>
      <c r="H350" s="25">
        <f t="shared" si="80"/>
        <v>3.6949999999999998</v>
      </c>
      <c r="I350" s="27">
        <f t="shared" si="81"/>
        <v>0</v>
      </c>
      <c r="J350" s="27">
        <f t="shared" si="82"/>
        <v>0</v>
      </c>
      <c r="K350" s="27">
        <f t="shared" si="83"/>
        <v>0</v>
      </c>
      <c r="L350" s="27">
        <f t="shared" si="84"/>
        <v>100</v>
      </c>
      <c r="M350">
        <v>0</v>
      </c>
      <c r="N350">
        <v>0</v>
      </c>
      <c r="O350" s="11">
        <f t="shared" si="85"/>
        <v>0</v>
      </c>
      <c r="P350">
        <v>0</v>
      </c>
      <c r="Q350" s="25">
        <f t="shared" si="86"/>
        <v>0</v>
      </c>
      <c r="R350" s="27">
        <f t="shared" si="87"/>
        <v>0</v>
      </c>
      <c r="S350" s="27">
        <f t="shared" si="88"/>
        <v>0</v>
      </c>
      <c r="T350" s="27">
        <f t="shared" si="89"/>
        <v>0</v>
      </c>
      <c r="U350" s="27">
        <f t="shared" si="90"/>
        <v>0</v>
      </c>
      <c r="V350" s="27">
        <f t="shared" si="91"/>
        <v>0</v>
      </c>
      <c r="X350" s="19"/>
      <c r="Y350" s="19"/>
      <c r="AA350">
        <v>0</v>
      </c>
      <c r="AB350" s="11">
        <v>0</v>
      </c>
      <c r="AC350">
        <v>0</v>
      </c>
      <c r="AD350">
        <v>0</v>
      </c>
      <c r="AE350" s="27">
        <f t="shared" si="92"/>
        <v>0</v>
      </c>
      <c r="AF350" s="27">
        <f t="shared" si="93"/>
        <v>0</v>
      </c>
      <c r="AG350" s="27">
        <f t="shared" si="94"/>
        <v>0</v>
      </c>
      <c r="AH350" s="27">
        <f t="shared" si="95"/>
        <v>0</v>
      </c>
    </row>
    <row r="351" spans="1:34" ht="14.5" x14ac:dyDescent="0.35">
      <c r="A351" s="33" t="s">
        <v>415</v>
      </c>
      <c r="B351" s="33" t="s">
        <v>1443</v>
      </c>
      <c r="C351" s="38" t="s">
        <v>53</v>
      </c>
      <c r="D351">
        <v>0.32200000000000001</v>
      </c>
      <c r="E351">
        <v>0</v>
      </c>
      <c r="F351">
        <v>0</v>
      </c>
      <c r="G351">
        <v>0</v>
      </c>
      <c r="H351" s="25">
        <f t="shared" si="80"/>
        <v>0.32200000000000001</v>
      </c>
      <c r="I351" s="27">
        <f t="shared" si="81"/>
        <v>0</v>
      </c>
      <c r="J351" s="27">
        <f t="shared" si="82"/>
        <v>0</v>
      </c>
      <c r="K351" s="27">
        <f t="shared" si="83"/>
        <v>0</v>
      </c>
      <c r="L351" s="27">
        <f t="shared" si="84"/>
        <v>100</v>
      </c>
      <c r="M351">
        <v>0</v>
      </c>
      <c r="N351">
        <v>3.0000000000000001E-3</v>
      </c>
      <c r="O351" s="11">
        <f t="shared" si="85"/>
        <v>3.0000000000000001E-3</v>
      </c>
      <c r="P351">
        <v>7.0000000000000001E-3</v>
      </c>
      <c r="Q351" s="25">
        <f t="shared" si="86"/>
        <v>0.01</v>
      </c>
      <c r="R351" s="27">
        <f t="shared" si="87"/>
        <v>0</v>
      </c>
      <c r="S351" s="27">
        <f t="shared" si="88"/>
        <v>0.93167701863354035</v>
      </c>
      <c r="T351" s="27">
        <f t="shared" si="89"/>
        <v>0.93167701863354035</v>
      </c>
      <c r="U351" s="27">
        <f t="shared" si="90"/>
        <v>2.1739130434782608</v>
      </c>
      <c r="V351" s="27">
        <f t="shared" si="91"/>
        <v>3.1055900621118013</v>
      </c>
      <c r="X351" s="19"/>
      <c r="Y351" s="19"/>
      <c r="AA351">
        <v>0</v>
      </c>
      <c r="AB351" s="11">
        <v>0</v>
      </c>
      <c r="AC351">
        <v>0</v>
      </c>
      <c r="AD351">
        <v>0</v>
      </c>
      <c r="AE351" s="27">
        <f t="shared" si="92"/>
        <v>0</v>
      </c>
      <c r="AF351" s="27">
        <f t="shared" si="93"/>
        <v>0</v>
      </c>
      <c r="AG351" s="27">
        <f t="shared" si="94"/>
        <v>0</v>
      </c>
      <c r="AH351" s="27">
        <f t="shared" si="95"/>
        <v>0</v>
      </c>
    </row>
    <row r="352" spans="1:34" ht="14.5" x14ac:dyDescent="0.35">
      <c r="A352" s="33" t="s">
        <v>416</v>
      </c>
      <c r="B352" s="33" t="s">
        <v>1444</v>
      </c>
      <c r="C352" s="38" t="s">
        <v>53</v>
      </c>
      <c r="D352">
        <v>1.141</v>
      </c>
      <c r="E352">
        <v>0</v>
      </c>
      <c r="F352">
        <v>0</v>
      </c>
      <c r="G352">
        <v>0</v>
      </c>
      <c r="H352" s="25">
        <f t="shared" si="80"/>
        <v>1.141</v>
      </c>
      <c r="I352" s="27">
        <f t="shared" si="81"/>
        <v>0</v>
      </c>
      <c r="J352" s="27">
        <f t="shared" si="82"/>
        <v>0</v>
      </c>
      <c r="K352" s="27">
        <f t="shared" si="83"/>
        <v>0</v>
      </c>
      <c r="L352" s="27">
        <f t="shared" si="84"/>
        <v>100</v>
      </c>
      <c r="M352">
        <v>0</v>
      </c>
      <c r="N352">
        <v>0</v>
      </c>
      <c r="O352" s="11">
        <f t="shared" si="85"/>
        <v>0</v>
      </c>
      <c r="P352">
        <v>0.06</v>
      </c>
      <c r="Q352" s="25">
        <f t="shared" si="86"/>
        <v>0.06</v>
      </c>
      <c r="R352" s="27">
        <f t="shared" si="87"/>
        <v>0</v>
      </c>
      <c r="S352" s="27">
        <f t="shared" si="88"/>
        <v>0</v>
      </c>
      <c r="T352" s="27">
        <f t="shared" si="89"/>
        <v>0</v>
      </c>
      <c r="U352" s="27">
        <f t="shared" si="90"/>
        <v>5.2585451358457487</v>
      </c>
      <c r="V352" s="27">
        <f t="shared" si="91"/>
        <v>5.2585451358457487</v>
      </c>
      <c r="X352" s="19"/>
      <c r="Y352" s="19"/>
      <c r="AA352">
        <v>0</v>
      </c>
      <c r="AB352" s="11">
        <v>0</v>
      </c>
      <c r="AC352">
        <v>0</v>
      </c>
      <c r="AD352">
        <v>0</v>
      </c>
      <c r="AE352" s="27">
        <f t="shared" si="92"/>
        <v>0</v>
      </c>
      <c r="AF352" s="27">
        <f t="shared" si="93"/>
        <v>0</v>
      </c>
      <c r="AG352" s="27">
        <f t="shared" si="94"/>
        <v>0</v>
      </c>
      <c r="AH352" s="27">
        <f t="shared" si="95"/>
        <v>0</v>
      </c>
    </row>
    <row r="353" spans="1:34" ht="14.5" x14ac:dyDescent="0.35">
      <c r="A353" s="33" t="s">
        <v>417</v>
      </c>
      <c r="B353" s="33" t="s">
        <v>1445</v>
      </c>
      <c r="C353" s="38" t="s">
        <v>53</v>
      </c>
      <c r="D353">
        <v>0.48599999999999999</v>
      </c>
      <c r="E353">
        <v>0</v>
      </c>
      <c r="F353">
        <v>0</v>
      </c>
      <c r="G353">
        <v>0</v>
      </c>
      <c r="H353" s="25">
        <f t="shared" si="80"/>
        <v>0.48599999999999999</v>
      </c>
      <c r="I353" s="27">
        <f t="shared" si="81"/>
        <v>0</v>
      </c>
      <c r="J353" s="27">
        <f t="shared" si="82"/>
        <v>0</v>
      </c>
      <c r="K353" s="27">
        <f t="shared" si="83"/>
        <v>0</v>
      </c>
      <c r="L353" s="27">
        <f t="shared" si="84"/>
        <v>100</v>
      </c>
      <c r="M353">
        <v>0</v>
      </c>
      <c r="N353">
        <v>0</v>
      </c>
      <c r="O353" s="11">
        <f t="shared" si="85"/>
        <v>0</v>
      </c>
      <c r="P353">
        <v>2.8000000000000001E-2</v>
      </c>
      <c r="Q353" s="25">
        <f t="shared" si="86"/>
        <v>2.8000000000000001E-2</v>
      </c>
      <c r="R353" s="27">
        <f t="shared" si="87"/>
        <v>0</v>
      </c>
      <c r="S353" s="27">
        <f t="shared" si="88"/>
        <v>0</v>
      </c>
      <c r="T353" s="27">
        <f t="shared" si="89"/>
        <v>0</v>
      </c>
      <c r="U353" s="27">
        <f t="shared" si="90"/>
        <v>5.761316872427984</v>
      </c>
      <c r="V353" s="27">
        <f t="shared" si="91"/>
        <v>5.761316872427984</v>
      </c>
      <c r="X353" s="19"/>
      <c r="Y353" s="19"/>
      <c r="AA353">
        <v>0</v>
      </c>
      <c r="AB353" s="11">
        <v>0</v>
      </c>
      <c r="AC353">
        <v>0</v>
      </c>
      <c r="AD353">
        <v>0</v>
      </c>
      <c r="AE353" s="27">
        <f t="shared" si="92"/>
        <v>0</v>
      </c>
      <c r="AF353" s="27">
        <f t="shared" si="93"/>
        <v>0</v>
      </c>
      <c r="AG353" s="27">
        <f t="shared" si="94"/>
        <v>0</v>
      </c>
      <c r="AH353" s="27">
        <f t="shared" si="95"/>
        <v>0</v>
      </c>
    </row>
    <row r="354" spans="1:34" ht="14.5" x14ac:dyDescent="0.35">
      <c r="A354" s="33" t="s">
        <v>418</v>
      </c>
      <c r="B354" s="33" t="s">
        <v>1446</v>
      </c>
      <c r="C354" s="38" t="s">
        <v>53</v>
      </c>
      <c r="D354">
        <v>0.79500000000000004</v>
      </c>
      <c r="E354">
        <v>0</v>
      </c>
      <c r="F354">
        <v>0</v>
      </c>
      <c r="G354">
        <v>0</v>
      </c>
      <c r="H354" s="25">
        <f t="shared" si="80"/>
        <v>0.79500000000000004</v>
      </c>
      <c r="I354" s="27">
        <f t="shared" si="81"/>
        <v>0</v>
      </c>
      <c r="J354" s="27">
        <f t="shared" si="82"/>
        <v>0</v>
      </c>
      <c r="K354" s="27">
        <f t="shared" si="83"/>
        <v>0</v>
      </c>
      <c r="L354" s="27">
        <f t="shared" si="84"/>
        <v>100</v>
      </c>
      <c r="M354">
        <v>0</v>
      </c>
      <c r="N354">
        <v>0</v>
      </c>
      <c r="O354" s="11">
        <f t="shared" si="85"/>
        <v>0</v>
      </c>
      <c r="P354">
        <v>0</v>
      </c>
      <c r="Q354" s="25">
        <f t="shared" si="86"/>
        <v>0</v>
      </c>
      <c r="R354" s="27">
        <f t="shared" si="87"/>
        <v>0</v>
      </c>
      <c r="S354" s="27">
        <f t="shared" si="88"/>
        <v>0</v>
      </c>
      <c r="T354" s="27">
        <f t="shared" si="89"/>
        <v>0</v>
      </c>
      <c r="U354" s="27">
        <f t="shared" si="90"/>
        <v>0</v>
      </c>
      <c r="V354" s="27">
        <f t="shared" si="91"/>
        <v>0</v>
      </c>
      <c r="X354" s="19"/>
      <c r="Y354" s="19"/>
      <c r="AA354">
        <v>0</v>
      </c>
      <c r="AB354" s="11">
        <v>0</v>
      </c>
      <c r="AC354">
        <v>0</v>
      </c>
      <c r="AD354">
        <v>0</v>
      </c>
      <c r="AE354" s="27">
        <f t="shared" si="92"/>
        <v>0</v>
      </c>
      <c r="AF354" s="27">
        <f t="shared" si="93"/>
        <v>0</v>
      </c>
      <c r="AG354" s="27">
        <f t="shared" si="94"/>
        <v>0</v>
      </c>
      <c r="AH354" s="27">
        <f t="shared" si="95"/>
        <v>0</v>
      </c>
    </row>
    <row r="355" spans="1:34" ht="14.5" x14ac:dyDescent="0.35">
      <c r="A355" s="33" t="s">
        <v>419</v>
      </c>
      <c r="B355" s="33" t="s">
        <v>1447</v>
      </c>
      <c r="C355" s="38" t="s">
        <v>53</v>
      </c>
      <c r="D355">
        <v>0.622</v>
      </c>
      <c r="E355">
        <v>0</v>
      </c>
      <c r="F355">
        <v>0</v>
      </c>
      <c r="G355">
        <v>0</v>
      </c>
      <c r="H355" s="25">
        <f t="shared" si="80"/>
        <v>0.622</v>
      </c>
      <c r="I355" s="27">
        <f t="shared" si="81"/>
        <v>0</v>
      </c>
      <c r="J355" s="27">
        <f t="shared" si="82"/>
        <v>0</v>
      </c>
      <c r="K355" s="27">
        <f t="shared" si="83"/>
        <v>0</v>
      </c>
      <c r="L355" s="27">
        <f t="shared" si="84"/>
        <v>100</v>
      </c>
      <c r="M355">
        <v>0</v>
      </c>
      <c r="N355">
        <v>0</v>
      </c>
      <c r="O355" s="11">
        <f t="shared" si="85"/>
        <v>0</v>
      </c>
      <c r="P355">
        <v>2.3E-2</v>
      </c>
      <c r="Q355" s="25">
        <f t="shared" si="86"/>
        <v>2.3E-2</v>
      </c>
      <c r="R355" s="27">
        <f t="shared" si="87"/>
        <v>0</v>
      </c>
      <c r="S355" s="27">
        <f t="shared" si="88"/>
        <v>0</v>
      </c>
      <c r="T355" s="27">
        <f t="shared" si="89"/>
        <v>0</v>
      </c>
      <c r="U355" s="27">
        <f t="shared" si="90"/>
        <v>3.697749196141479</v>
      </c>
      <c r="V355" s="27">
        <f t="shared" si="91"/>
        <v>3.697749196141479</v>
      </c>
      <c r="X355" s="19"/>
      <c r="Y355" s="19"/>
      <c r="AA355">
        <v>0</v>
      </c>
      <c r="AB355" s="11">
        <v>0</v>
      </c>
      <c r="AC355">
        <v>0</v>
      </c>
      <c r="AD355">
        <v>0</v>
      </c>
      <c r="AE355" s="27">
        <f t="shared" si="92"/>
        <v>0</v>
      </c>
      <c r="AF355" s="27">
        <f t="shared" si="93"/>
        <v>0</v>
      </c>
      <c r="AG355" s="27">
        <f t="shared" si="94"/>
        <v>0</v>
      </c>
      <c r="AH355" s="27">
        <f t="shared" si="95"/>
        <v>0</v>
      </c>
    </row>
    <row r="356" spans="1:34" ht="14.5" x14ac:dyDescent="0.35">
      <c r="A356" s="33" t="s">
        <v>420</v>
      </c>
      <c r="B356" s="33" t="s">
        <v>1447</v>
      </c>
      <c r="C356" s="38" t="s">
        <v>53</v>
      </c>
      <c r="D356">
        <v>0.83299999999999996</v>
      </c>
      <c r="E356">
        <v>0</v>
      </c>
      <c r="F356">
        <v>0</v>
      </c>
      <c r="G356">
        <v>0</v>
      </c>
      <c r="H356" s="25">
        <f t="shared" si="80"/>
        <v>0.83299999999999996</v>
      </c>
      <c r="I356" s="27">
        <f t="shared" si="81"/>
        <v>0</v>
      </c>
      <c r="J356" s="27">
        <f t="shared" si="82"/>
        <v>0</v>
      </c>
      <c r="K356" s="27">
        <f t="shared" si="83"/>
        <v>0</v>
      </c>
      <c r="L356" s="27">
        <f t="shared" si="84"/>
        <v>100</v>
      </c>
      <c r="M356">
        <v>0</v>
      </c>
      <c r="N356">
        <v>0</v>
      </c>
      <c r="O356" s="11">
        <f t="shared" si="85"/>
        <v>0</v>
      </c>
      <c r="P356">
        <v>0</v>
      </c>
      <c r="Q356" s="25">
        <f t="shared" si="86"/>
        <v>0</v>
      </c>
      <c r="R356" s="27">
        <f t="shared" si="87"/>
        <v>0</v>
      </c>
      <c r="S356" s="27">
        <f t="shared" si="88"/>
        <v>0</v>
      </c>
      <c r="T356" s="27">
        <f t="shared" si="89"/>
        <v>0</v>
      </c>
      <c r="U356" s="27">
        <f t="shared" si="90"/>
        <v>0</v>
      </c>
      <c r="V356" s="27">
        <f t="shared" si="91"/>
        <v>0</v>
      </c>
      <c r="X356" s="19"/>
      <c r="Y356" s="19"/>
      <c r="AA356">
        <v>0</v>
      </c>
      <c r="AB356" s="11">
        <v>0</v>
      </c>
      <c r="AC356">
        <v>0</v>
      </c>
      <c r="AD356">
        <v>0</v>
      </c>
      <c r="AE356" s="27">
        <f t="shared" si="92"/>
        <v>0</v>
      </c>
      <c r="AF356" s="27">
        <f t="shared" si="93"/>
        <v>0</v>
      </c>
      <c r="AG356" s="27">
        <f t="shared" si="94"/>
        <v>0</v>
      </c>
      <c r="AH356" s="27">
        <f t="shared" si="95"/>
        <v>0</v>
      </c>
    </row>
    <row r="357" spans="1:34" ht="14.5" x14ac:dyDescent="0.35">
      <c r="A357" s="33" t="s">
        <v>421</v>
      </c>
      <c r="B357" s="33" t="s">
        <v>1448</v>
      </c>
      <c r="C357" s="38" t="s">
        <v>53</v>
      </c>
      <c r="D357">
        <v>0.45200000000000001</v>
      </c>
      <c r="E357">
        <v>0</v>
      </c>
      <c r="F357">
        <v>0</v>
      </c>
      <c r="G357">
        <v>0</v>
      </c>
      <c r="H357" s="25">
        <f t="shared" si="80"/>
        <v>0.45200000000000001</v>
      </c>
      <c r="I357" s="27">
        <f t="shared" si="81"/>
        <v>0</v>
      </c>
      <c r="J357" s="27">
        <f t="shared" si="82"/>
        <v>0</v>
      </c>
      <c r="K357" s="27">
        <f t="shared" si="83"/>
        <v>0</v>
      </c>
      <c r="L357" s="27">
        <f t="shared" si="84"/>
        <v>100</v>
      </c>
      <c r="M357">
        <v>0</v>
      </c>
      <c r="N357">
        <v>1E-3</v>
      </c>
      <c r="O357" s="11">
        <f t="shared" si="85"/>
        <v>1E-3</v>
      </c>
      <c r="P357">
        <v>1.0999999999999999E-2</v>
      </c>
      <c r="Q357" s="25">
        <f t="shared" si="86"/>
        <v>1.2E-2</v>
      </c>
      <c r="R357" s="27">
        <f t="shared" si="87"/>
        <v>0</v>
      </c>
      <c r="S357" s="27">
        <f t="shared" si="88"/>
        <v>0.22123893805309736</v>
      </c>
      <c r="T357" s="27">
        <f t="shared" si="89"/>
        <v>0.22123893805309736</v>
      </c>
      <c r="U357" s="27">
        <f t="shared" si="90"/>
        <v>2.4336283185840704</v>
      </c>
      <c r="V357" s="27">
        <f t="shared" si="91"/>
        <v>2.6548672566371683</v>
      </c>
      <c r="X357" s="19"/>
      <c r="Y357" s="19"/>
      <c r="AA357">
        <v>0</v>
      </c>
      <c r="AB357" s="11">
        <v>0</v>
      </c>
      <c r="AC357">
        <v>0</v>
      </c>
      <c r="AD357">
        <v>0</v>
      </c>
      <c r="AE357" s="27">
        <f t="shared" si="92"/>
        <v>0</v>
      </c>
      <c r="AF357" s="27">
        <f t="shared" si="93"/>
        <v>0</v>
      </c>
      <c r="AG357" s="27">
        <f t="shared" si="94"/>
        <v>0</v>
      </c>
      <c r="AH357" s="27">
        <f t="shared" si="95"/>
        <v>0</v>
      </c>
    </row>
    <row r="358" spans="1:34" ht="14.5" x14ac:dyDescent="0.35">
      <c r="A358" s="33" t="s">
        <v>422</v>
      </c>
      <c r="B358" s="33" t="s">
        <v>1449</v>
      </c>
      <c r="C358" s="38" t="s">
        <v>53</v>
      </c>
      <c r="D358">
        <v>4.54</v>
      </c>
      <c r="E358">
        <v>0</v>
      </c>
      <c r="F358">
        <v>0</v>
      </c>
      <c r="G358">
        <v>0</v>
      </c>
      <c r="H358" s="25">
        <f t="shared" si="80"/>
        <v>4.54</v>
      </c>
      <c r="I358" s="27">
        <f t="shared" si="81"/>
        <v>0</v>
      </c>
      <c r="J358" s="27">
        <f t="shared" si="82"/>
        <v>0</v>
      </c>
      <c r="K358" s="27">
        <f t="shared" si="83"/>
        <v>0</v>
      </c>
      <c r="L358" s="27">
        <f t="shared" si="84"/>
        <v>100</v>
      </c>
      <c r="M358">
        <v>1.7999999999999999E-2</v>
      </c>
      <c r="N358">
        <v>8.3000000000000004E-2</v>
      </c>
      <c r="O358" s="11">
        <f t="shared" si="85"/>
        <v>0.10100000000000001</v>
      </c>
      <c r="P358">
        <v>0.13600000000000001</v>
      </c>
      <c r="Q358" s="25">
        <f t="shared" si="86"/>
        <v>0.23700000000000002</v>
      </c>
      <c r="R358" s="27">
        <f t="shared" si="87"/>
        <v>0.39647577092511005</v>
      </c>
      <c r="S358" s="27">
        <f t="shared" si="88"/>
        <v>1.8281938325991189</v>
      </c>
      <c r="T358" s="27">
        <f t="shared" si="89"/>
        <v>2.2246696035242293</v>
      </c>
      <c r="U358" s="27">
        <f t="shared" si="90"/>
        <v>2.9955947136563879</v>
      </c>
      <c r="V358" s="27">
        <f t="shared" si="91"/>
        <v>5.2202643171806171</v>
      </c>
      <c r="X358" s="19"/>
      <c r="Y358" s="19"/>
      <c r="AA358">
        <v>0</v>
      </c>
      <c r="AB358" s="11">
        <v>0</v>
      </c>
      <c r="AC358">
        <v>0</v>
      </c>
      <c r="AD358">
        <v>0</v>
      </c>
      <c r="AE358" s="27">
        <f t="shared" si="92"/>
        <v>0</v>
      </c>
      <c r="AF358" s="27">
        <f t="shared" si="93"/>
        <v>0</v>
      </c>
      <c r="AG358" s="27">
        <f t="shared" si="94"/>
        <v>0</v>
      </c>
      <c r="AH358" s="27">
        <f t="shared" si="95"/>
        <v>0</v>
      </c>
    </row>
    <row r="359" spans="1:34" ht="14.5" x14ac:dyDescent="0.35">
      <c r="A359" s="33" t="s">
        <v>423</v>
      </c>
      <c r="B359" s="33" t="s">
        <v>1450</v>
      </c>
      <c r="C359" s="38" t="s">
        <v>53</v>
      </c>
      <c r="D359">
        <v>22.902000000000001</v>
      </c>
      <c r="E359">
        <v>0</v>
      </c>
      <c r="F359">
        <v>0</v>
      </c>
      <c r="G359">
        <v>0</v>
      </c>
      <c r="H359" s="25">
        <f t="shared" si="80"/>
        <v>22.902000000000001</v>
      </c>
      <c r="I359" s="27">
        <f t="shared" si="81"/>
        <v>0</v>
      </c>
      <c r="J359" s="27">
        <f t="shared" si="82"/>
        <v>0</v>
      </c>
      <c r="K359" s="27">
        <f t="shared" si="83"/>
        <v>0</v>
      </c>
      <c r="L359" s="27">
        <f t="shared" si="84"/>
        <v>100</v>
      </c>
      <c r="M359">
        <v>4.1000000000000002E-2</v>
      </c>
      <c r="N359">
        <v>8.5000000000000006E-2</v>
      </c>
      <c r="O359" s="11">
        <f t="shared" si="85"/>
        <v>0.126</v>
      </c>
      <c r="P359">
        <v>0.08</v>
      </c>
      <c r="Q359" s="25">
        <f t="shared" si="86"/>
        <v>0.20600000000000002</v>
      </c>
      <c r="R359" s="27">
        <f t="shared" si="87"/>
        <v>0.17902366605536635</v>
      </c>
      <c r="S359" s="27">
        <f t="shared" si="88"/>
        <v>0.37114662474893023</v>
      </c>
      <c r="T359" s="27">
        <f t="shared" si="89"/>
        <v>0.55017029080429658</v>
      </c>
      <c r="U359" s="27">
        <f t="shared" si="90"/>
        <v>0.3493144703519343</v>
      </c>
      <c r="V359" s="27">
        <f t="shared" si="91"/>
        <v>0.89948476115623099</v>
      </c>
      <c r="X359" s="19"/>
      <c r="Y359" s="19"/>
      <c r="AA359">
        <v>0</v>
      </c>
      <c r="AB359" s="11">
        <v>0</v>
      </c>
      <c r="AC359">
        <v>0</v>
      </c>
      <c r="AD359">
        <v>0</v>
      </c>
      <c r="AE359" s="27">
        <f t="shared" si="92"/>
        <v>0</v>
      </c>
      <c r="AF359" s="27">
        <f t="shared" si="93"/>
        <v>0</v>
      </c>
      <c r="AG359" s="27">
        <f t="shared" si="94"/>
        <v>0</v>
      </c>
      <c r="AH359" s="27">
        <f t="shared" si="95"/>
        <v>0</v>
      </c>
    </row>
    <row r="360" spans="1:34" ht="14.5" x14ac:dyDescent="0.35">
      <c r="A360" s="33" t="s">
        <v>424</v>
      </c>
      <c r="B360" s="33" t="s">
        <v>1451</v>
      </c>
      <c r="C360" s="38" t="s">
        <v>53</v>
      </c>
      <c r="D360">
        <v>7.694</v>
      </c>
      <c r="E360">
        <v>0</v>
      </c>
      <c r="F360">
        <v>0</v>
      </c>
      <c r="G360">
        <v>0</v>
      </c>
      <c r="H360" s="25">
        <f t="shared" si="80"/>
        <v>7.694</v>
      </c>
      <c r="I360" s="27">
        <f t="shared" si="81"/>
        <v>0</v>
      </c>
      <c r="J360" s="27">
        <f t="shared" si="82"/>
        <v>0</v>
      </c>
      <c r="K360" s="27">
        <f t="shared" si="83"/>
        <v>0</v>
      </c>
      <c r="L360" s="27">
        <f t="shared" si="84"/>
        <v>100</v>
      </c>
      <c r="M360">
        <v>0.01</v>
      </c>
      <c r="N360">
        <v>2.7E-2</v>
      </c>
      <c r="O360" s="11">
        <f t="shared" si="85"/>
        <v>3.6999999999999998E-2</v>
      </c>
      <c r="P360">
        <v>3.9E-2</v>
      </c>
      <c r="Q360" s="25">
        <f t="shared" si="86"/>
        <v>7.5999999999999998E-2</v>
      </c>
      <c r="R360" s="27">
        <f t="shared" si="87"/>
        <v>0.12997140629061607</v>
      </c>
      <c r="S360" s="27">
        <f t="shared" si="88"/>
        <v>0.35092279698466339</v>
      </c>
      <c r="T360" s="27">
        <f t="shared" si="89"/>
        <v>0.48089420327527943</v>
      </c>
      <c r="U360" s="27">
        <f t="shared" si="90"/>
        <v>0.50688848453340263</v>
      </c>
      <c r="V360" s="27">
        <f t="shared" si="91"/>
        <v>0.98778268780868217</v>
      </c>
      <c r="X360" s="19"/>
      <c r="Y360" s="19"/>
      <c r="AA360">
        <v>0</v>
      </c>
      <c r="AB360" s="11">
        <v>0</v>
      </c>
      <c r="AC360">
        <v>0</v>
      </c>
      <c r="AD360">
        <v>0</v>
      </c>
      <c r="AE360" s="27">
        <f t="shared" si="92"/>
        <v>0</v>
      </c>
      <c r="AF360" s="27">
        <f t="shared" si="93"/>
        <v>0</v>
      </c>
      <c r="AG360" s="27">
        <f t="shared" si="94"/>
        <v>0</v>
      </c>
      <c r="AH360" s="27">
        <f t="shared" si="95"/>
        <v>0</v>
      </c>
    </row>
    <row r="361" spans="1:34" ht="14.5" x14ac:dyDescent="0.35">
      <c r="A361" s="33" t="s">
        <v>425</v>
      </c>
      <c r="B361" s="33" t="s">
        <v>1452</v>
      </c>
      <c r="C361" s="38" t="s">
        <v>53</v>
      </c>
      <c r="D361">
        <v>9.7309999999999999</v>
      </c>
      <c r="E361">
        <v>0</v>
      </c>
      <c r="F361">
        <v>0</v>
      </c>
      <c r="G361">
        <v>0</v>
      </c>
      <c r="H361" s="25">
        <f t="shared" si="80"/>
        <v>9.7309999999999999</v>
      </c>
      <c r="I361" s="27">
        <f t="shared" si="81"/>
        <v>0</v>
      </c>
      <c r="J361" s="27">
        <f t="shared" si="82"/>
        <v>0</v>
      </c>
      <c r="K361" s="27">
        <f t="shared" si="83"/>
        <v>0</v>
      </c>
      <c r="L361" s="27">
        <f t="shared" si="84"/>
        <v>100</v>
      </c>
      <c r="M361">
        <v>2E-3</v>
      </c>
      <c r="N361">
        <v>1E-3</v>
      </c>
      <c r="O361" s="11">
        <f t="shared" si="85"/>
        <v>3.0000000000000001E-3</v>
      </c>
      <c r="P361">
        <v>9.1999999999999998E-2</v>
      </c>
      <c r="Q361" s="25">
        <f t="shared" si="86"/>
        <v>9.5000000000000001E-2</v>
      </c>
      <c r="R361" s="27">
        <f t="shared" si="87"/>
        <v>2.0552872263898882E-2</v>
      </c>
      <c r="S361" s="27">
        <f t="shared" si="88"/>
        <v>1.0276436131949441E-2</v>
      </c>
      <c r="T361" s="27">
        <f t="shared" si="89"/>
        <v>3.0829308395848319E-2</v>
      </c>
      <c r="U361" s="27">
        <f t="shared" si="90"/>
        <v>0.94543212413934852</v>
      </c>
      <c r="V361" s="27">
        <f t="shared" si="91"/>
        <v>0.97626143253519682</v>
      </c>
      <c r="X361" s="19"/>
      <c r="Y361" s="19"/>
      <c r="AA361">
        <v>0</v>
      </c>
      <c r="AB361" s="11">
        <v>0</v>
      </c>
      <c r="AC361">
        <v>0</v>
      </c>
      <c r="AD361">
        <v>0</v>
      </c>
      <c r="AE361" s="27">
        <f t="shared" si="92"/>
        <v>0</v>
      </c>
      <c r="AF361" s="27">
        <f t="shared" si="93"/>
        <v>0</v>
      </c>
      <c r="AG361" s="27">
        <f t="shared" si="94"/>
        <v>0</v>
      </c>
      <c r="AH361" s="27">
        <f t="shared" si="95"/>
        <v>0</v>
      </c>
    </row>
    <row r="362" spans="1:34" ht="14.5" x14ac:dyDescent="0.35">
      <c r="A362" s="33" t="s">
        <v>426</v>
      </c>
      <c r="B362" s="33" t="s">
        <v>1453</v>
      </c>
      <c r="C362" s="38" t="s">
        <v>53</v>
      </c>
      <c r="D362">
        <v>1.4039999999999999</v>
      </c>
      <c r="E362">
        <v>0</v>
      </c>
      <c r="F362">
        <v>0</v>
      </c>
      <c r="G362">
        <v>0</v>
      </c>
      <c r="H362" s="25">
        <f t="shared" si="80"/>
        <v>1.4039999999999999</v>
      </c>
      <c r="I362" s="27">
        <f t="shared" si="81"/>
        <v>0</v>
      </c>
      <c r="J362" s="27">
        <f t="shared" si="82"/>
        <v>0</v>
      </c>
      <c r="K362" s="27">
        <f t="shared" si="83"/>
        <v>0</v>
      </c>
      <c r="L362" s="27">
        <f t="shared" si="84"/>
        <v>100</v>
      </c>
      <c r="M362">
        <v>0</v>
      </c>
      <c r="N362">
        <v>0</v>
      </c>
      <c r="O362" s="11">
        <f t="shared" si="85"/>
        <v>0</v>
      </c>
      <c r="P362">
        <v>4.7E-2</v>
      </c>
      <c r="Q362" s="25">
        <f t="shared" si="86"/>
        <v>4.7E-2</v>
      </c>
      <c r="R362" s="27">
        <f t="shared" si="87"/>
        <v>0</v>
      </c>
      <c r="S362" s="27">
        <f t="shared" si="88"/>
        <v>0</v>
      </c>
      <c r="T362" s="27">
        <f t="shared" si="89"/>
        <v>0</v>
      </c>
      <c r="U362" s="27">
        <f t="shared" si="90"/>
        <v>3.3475783475783478</v>
      </c>
      <c r="V362" s="27">
        <f t="shared" si="91"/>
        <v>3.3475783475783478</v>
      </c>
      <c r="X362" s="19"/>
      <c r="Y362" s="19"/>
      <c r="AA362">
        <v>0</v>
      </c>
      <c r="AB362" s="11">
        <v>0</v>
      </c>
      <c r="AC362">
        <v>0</v>
      </c>
      <c r="AD362">
        <v>0</v>
      </c>
      <c r="AE362" s="27">
        <f t="shared" si="92"/>
        <v>0</v>
      </c>
      <c r="AF362" s="27">
        <f t="shared" si="93"/>
        <v>0</v>
      </c>
      <c r="AG362" s="27">
        <f t="shared" si="94"/>
        <v>0</v>
      </c>
      <c r="AH362" s="27">
        <f t="shared" si="95"/>
        <v>0</v>
      </c>
    </row>
    <row r="363" spans="1:34" ht="14.5" x14ac:dyDescent="0.35">
      <c r="A363" s="33" t="s">
        <v>427</v>
      </c>
      <c r="B363" s="33" t="s">
        <v>1454</v>
      </c>
      <c r="C363" s="38" t="s">
        <v>53</v>
      </c>
      <c r="D363">
        <v>12.818</v>
      </c>
      <c r="E363">
        <v>0</v>
      </c>
      <c r="F363">
        <v>0</v>
      </c>
      <c r="G363">
        <v>0</v>
      </c>
      <c r="H363" s="25">
        <f t="shared" si="80"/>
        <v>12.818</v>
      </c>
      <c r="I363" s="27">
        <f t="shared" si="81"/>
        <v>0</v>
      </c>
      <c r="J363" s="27">
        <f t="shared" si="82"/>
        <v>0</v>
      </c>
      <c r="K363" s="27">
        <f t="shared" si="83"/>
        <v>0</v>
      </c>
      <c r="L363" s="27">
        <f t="shared" si="84"/>
        <v>100</v>
      </c>
      <c r="M363">
        <v>0.82199999999999995</v>
      </c>
      <c r="N363">
        <v>0.14299999999999999</v>
      </c>
      <c r="O363" s="11">
        <f t="shared" si="85"/>
        <v>0.96499999999999997</v>
      </c>
      <c r="P363">
        <v>0.54500000000000004</v>
      </c>
      <c r="Q363" s="25">
        <f t="shared" si="86"/>
        <v>1.51</v>
      </c>
      <c r="R363" s="27">
        <f t="shared" si="87"/>
        <v>6.4128569199563117</v>
      </c>
      <c r="S363" s="27">
        <f t="shared" si="88"/>
        <v>1.1156186612576064</v>
      </c>
      <c r="T363" s="27">
        <f t="shared" si="89"/>
        <v>7.5284755812139181</v>
      </c>
      <c r="U363" s="27">
        <f t="shared" si="90"/>
        <v>4.2518333593384305</v>
      </c>
      <c r="V363" s="27">
        <f t="shared" si="91"/>
        <v>11.780308940552349</v>
      </c>
      <c r="X363" s="19"/>
      <c r="Y363" s="19"/>
      <c r="AA363">
        <v>0</v>
      </c>
      <c r="AB363" s="11">
        <v>0</v>
      </c>
      <c r="AC363">
        <v>0</v>
      </c>
      <c r="AD363">
        <v>0</v>
      </c>
      <c r="AE363" s="27">
        <f t="shared" si="92"/>
        <v>0</v>
      </c>
      <c r="AF363" s="27">
        <f t="shared" si="93"/>
        <v>0</v>
      </c>
      <c r="AG363" s="27">
        <f t="shared" si="94"/>
        <v>0</v>
      </c>
      <c r="AH363" s="27">
        <f t="shared" si="95"/>
        <v>0</v>
      </c>
    </row>
    <row r="364" spans="1:34" ht="14.5" x14ac:dyDescent="0.35">
      <c r="A364" s="33" t="s">
        <v>428</v>
      </c>
      <c r="B364" s="33" t="s">
        <v>1455</v>
      </c>
      <c r="C364" s="38" t="s">
        <v>53</v>
      </c>
      <c r="D364">
        <v>2.0739999999999998</v>
      </c>
      <c r="E364">
        <v>0</v>
      </c>
      <c r="F364">
        <v>0</v>
      </c>
      <c r="G364">
        <v>0</v>
      </c>
      <c r="H364" s="25">
        <f t="shared" si="80"/>
        <v>2.0739999999999998</v>
      </c>
      <c r="I364" s="27">
        <f t="shared" si="81"/>
        <v>0</v>
      </c>
      <c r="J364" s="27">
        <f t="shared" si="82"/>
        <v>0</v>
      </c>
      <c r="K364" s="27">
        <f t="shared" si="83"/>
        <v>0</v>
      </c>
      <c r="L364" s="27">
        <f t="shared" si="84"/>
        <v>100</v>
      </c>
      <c r="M364">
        <v>0</v>
      </c>
      <c r="N364">
        <v>0</v>
      </c>
      <c r="O364" s="11">
        <f t="shared" si="85"/>
        <v>0</v>
      </c>
      <c r="P364">
        <v>1E-3</v>
      </c>
      <c r="Q364" s="25">
        <f t="shared" si="86"/>
        <v>1E-3</v>
      </c>
      <c r="R364" s="27">
        <f t="shared" si="87"/>
        <v>0</v>
      </c>
      <c r="S364" s="27">
        <f t="shared" si="88"/>
        <v>0</v>
      </c>
      <c r="T364" s="27">
        <f t="shared" si="89"/>
        <v>0</v>
      </c>
      <c r="U364" s="27">
        <f t="shared" si="90"/>
        <v>4.8216007714561242E-2</v>
      </c>
      <c r="V364" s="27">
        <f t="shared" si="91"/>
        <v>4.8216007714561242E-2</v>
      </c>
      <c r="X364" s="19"/>
      <c r="Y364" s="19"/>
      <c r="AA364">
        <v>0</v>
      </c>
      <c r="AB364" s="11">
        <v>0</v>
      </c>
      <c r="AC364">
        <v>0</v>
      </c>
      <c r="AD364">
        <v>0</v>
      </c>
      <c r="AE364" s="27">
        <f t="shared" si="92"/>
        <v>0</v>
      </c>
      <c r="AF364" s="27">
        <f t="shared" si="93"/>
        <v>0</v>
      </c>
      <c r="AG364" s="27">
        <f t="shared" si="94"/>
        <v>0</v>
      </c>
      <c r="AH364" s="27">
        <f t="shared" si="95"/>
        <v>0</v>
      </c>
    </row>
    <row r="365" spans="1:34" ht="14.5" x14ac:dyDescent="0.35">
      <c r="A365" s="33" t="s">
        <v>429</v>
      </c>
      <c r="B365" s="33" t="s">
        <v>1456</v>
      </c>
      <c r="C365" s="38" t="s">
        <v>53</v>
      </c>
      <c r="D365">
        <v>8.0129999999999999</v>
      </c>
      <c r="E365">
        <v>3.0550000000000002</v>
      </c>
      <c r="F365">
        <v>0</v>
      </c>
      <c r="G365">
        <v>0</v>
      </c>
      <c r="H365" s="25">
        <f t="shared" si="80"/>
        <v>4.9580000000000002</v>
      </c>
      <c r="I365" s="27">
        <f t="shared" si="81"/>
        <v>38.125545987769875</v>
      </c>
      <c r="J365" s="27">
        <f t="shared" si="82"/>
        <v>0</v>
      </c>
      <c r="K365" s="27">
        <f t="shared" si="83"/>
        <v>0</v>
      </c>
      <c r="L365" s="27">
        <f t="shared" si="84"/>
        <v>61.874454012230132</v>
      </c>
      <c r="M365">
        <v>0.49</v>
      </c>
      <c r="N365">
        <v>0.157</v>
      </c>
      <c r="O365" s="11">
        <f t="shared" si="85"/>
        <v>0.64700000000000002</v>
      </c>
      <c r="P365">
        <v>0.68400000000000005</v>
      </c>
      <c r="Q365" s="25">
        <f t="shared" si="86"/>
        <v>1.331</v>
      </c>
      <c r="R365" s="27">
        <f t="shared" si="87"/>
        <v>6.115063022588294</v>
      </c>
      <c r="S365" s="27">
        <f t="shared" si="88"/>
        <v>1.9593161113191067</v>
      </c>
      <c r="T365" s="27">
        <f t="shared" si="89"/>
        <v>8.0743791339074011</v>
      </c>
      <c r="U365" s="27">
        <f t="shared" si="90"/>
        <v>8.5361287907150896</v>
      </c>
      <c r="V365" s="27">
        <f t="shared" si="91"/>
        <v>16.610507924622489</v>
      </c>
      <c r="X365" s="19"/>
      <c r="Y365" s="19"/>
      <c r="AA365">
        <v>3.0489999999999999</v>
      </c>
      <c r="AB365" s="11">
        <v>2.1999999999999999E-2</v>
      </c>
      <c r="AC365">
        <v>0</v>
      </c>
      <c r="AD365">
        <v>0</v>
      </c>
      <c r="AE365" s="27">
        <f t="shared" si="92"/>
        <v>38.050667665044301</v>
      </c>
      <c r="AF365" s="27">
        <f t="shared" si="93"/>
        <v>0.27455384999376015</v>
      </c>
      <c r="AG365" s="27">
        <f t="shared" si="94"/>
        <v>0</v>
      </c>
      <c r="AH365" s="27">
        <f t="shared" si="95"/>
        <v>0</v>
      </c>
    </row>
    <row r="366" spans="1:34" ht="14.5" x14ac:dyDescent="0.35">
      <c r="A366" s="33" t="s">
        <v>430</v>
      </c>
      <c r="B366" s="33" t="s">
        <v>1423</v>
      </c>
      <c r="C366" s="38" t="s">
        <v>53</v>
      </c>
      <c r="D366">
        <v>0.82399999999999995</v>
      </c>
      <c r="E366">
        <v>0</v>
      </c>
      <c r="F366">
        <v>0</v>
      </c>
      <c r="G366">
        <v>0</v>
      </c>
      <c r="H366" s="25">
        <f t="shared" si="80"/>
        <v>0.82399999999999995</v>
      </c>
      <c r="I366" s="27">
        <f t="shared" si="81"/>
        <v>0</v>
      </c>
      <c r="J366" s="27">
        <f t="shared" si="82"/>
        <v>0</v>
      </c>
      <c r="K366" s="27">
        <f t="shared" si="83"/>
        <v>0</v>
      </c>
      <c r="L366" s="27">
        <f t="shared" si="84"/>
        <v>100</v>
      </c>
      <c r="M366">
        <v>0</v>
      </c>
      <c r="N366">
        <v>0</v>
      </c>
      <c r="O366" s="11">
        <f t="shared" si="85"/>
        <v>0</v>
      </c>
      <c r="P366">
        <v>0</v>
      </c>
      <c r="Q366" s="25">
        <f t="shared" si="86"/>
        <v>0</v>
      </c>
      <c r="R366" s="27">
        <f t="shared" si="87"/>
        <v>0</v>
      </c>
      <c r="S366" s="27">
        <f t="shared" si="88"/>
        <v>0</v>
      </c>
      <c r="T366" s="27">
        <f t="shared" si="89"/>
        <v>0</v>
      </c>
      <c r="U366" s="27">
        <f t="shared" si="90"/>
        <v>0</v>
      </c>
      <c r="V366" s="27">
        <f t="shared" si="91"/>
        <v>0</v>
      </c>
      <c r="X366" s="19"/>
      <c r="Y366" s="19"/>
      <c r="AA366">
        <v>0</v>
      </c>
      <c r="AB366" s="11">
        <v>0</v>
      </c>
      <c r="AC366">
        <v>0</v>
      </c>
      <c r="AD366">
        <v>0</v>
      </c>
      <c r="AE366" s="27">
        <f t="shared" si="92"/>
        <v>0</v>
      </c>
      <c r="AF366" s="27">
        <f t="shared" si="93"/>
        <v>0</v>
      </c>
      <c r="AG366" s="27">
        <f t="shared" si="94"/>
        <v>0</v>
      </c>
      <c r="AH366" s="27">
        <f t="shared" si="95"/>
        <v>0</v>
      </c>
    </row>
    <row r="367" spans="1:34" ht="14.5" x14ac:dyDescent="0.35">
      <c r="A367" s="33" t="s">
        <v>431</v>
      </c>
      <c r="B367" s="33" t="s">
        <v>1457</v>
      </c>
      <c r="C367" s="38" t="s">
        <v>53</v>
      </c>
      <c r="D367">
        <v>0.55200000000000005</v>
      </c>
      <c r="E367">
        <v>0</v>
      </c>
      <c r="F367">
        <v>0</v>
      </c>
      <c r="G367">
        <v>0</v>
      </c>
      <c r="H367" s="25">
        <f t="shared" si="80"/>
        <v>0.55200000000000005</v>
      </c>
      <c r="I367" s="27">
        <f t="shared" si="81"/>
        <v>0</v>
      </c>
      <c r="J367" s="27">
        <f t="shared" si="82"/>
        <v>0</v>
      </c>
      <c r="K367" s="27">
        <f t="shared" si="83"/>
        <v>0</v>
      </c>
      <c r="L367" s="27">
        <f t="shared" si="84"/>
        <v>100</v>
      </c>
      <c r="M367">
        <v>0</v>
      </c>
      <c r="N367">
        <v>0</v>
      </c>
      <c r="O367" s="11">
        <f t="shared" si="85"/>
        <v>0</v>
      </c>
      <c r="P367">
        <v>0</v>
      </c>
      <c r="Q367" s="25">
        <f t="shared" si="86"/>
        <v>0</v>
      </c>
      <c r="R367" s="27">
        <f t="shared" si="87"/>
        <v>0</v>
      </c>
      <c r="S367" s="27">
        <f t="shared" si="88"/>
        <v>0</v>
      </c>
      <c r="T367" s="27">
        <f t="shared" si="89"/>
        <v>0</v>
      </c>
      <c r="U367" s="27">
        <f t="shared" si="90"/>
        <v>0</v>
      </c>
      <c r="V367" s="27">
        <f t="shared" si="91"/>
        <v>0</v>
      </c>
      <c r="X367" s="19"/>
      <c r="Y367" s="19"/>
      <c r="AA367">
        <v>0</v>
      </c>
      <c r="AB367" s="11">
        <v>0</v>
      </c>
      <c r="AC367">
        <v>0</v>
      </c>
      <c r="AD367">
        <v>0</v>
      </c>
      <c r="AE367" s="27">
        <f t="shared" si="92"/>
        <v>0</v>
      </c>
      <c r="AF367" s="27">
        <f t="shared" si="93"/>
        <v>0</v>
      </c>
      <c r="AG367" s="27">
        <f t="shared" si="94"/>
        <v>0</v>
      </c>
      <c r="AH367" s="27">
        <f t="shared" si="95"/>
        <v>0</v>
      </c>
    </row>
    <row r="368" spans="1:34" ht="14.5" x14ac:dyDescent="0.35">
      <c r="A368" s="33" t="s">
        <v>432</v>
      </c>
      <c r="B368" s="33" t="s">
        <v>1423</v>
      </c>
      <c r="C368" s="38" t="s">
        <v>53</v>
      </c>
      <c r="D368">
        <v>0.998</v>
      </c>
      <c r="E368">
        <v>0</v>
      </c>
      <c r="F368">
        <v>0</v>
      </c>
      <c r="G368">
        <v>0</v>
      </c>
      <c r="H368" s="25">
        <f t="shared" si="80"/>
        <v>0.998</v>
      </c>
      <c r="I368" s="27">
        <f t="shared" si="81"/>
        <v>0</v>
      </c>
      <c r="J368" s="27">
        <f t="shared" si="82"/>
        <v>0</v>
      </c>
      <c r="K368" s="27">
        <f t="shared" si="83"/>
        <v>0</v>
      </c>
      <c r="L368" s="27">
        <f t="shared" si="84"/>
        <v>100</v>
      </c>
      <c r="M368">
        <v>1.0999999999999999E-2</v>
      </c>
      <c r="N368">
        <v>1.6E-2</v>
      </c>
      <c r="O368" s="11">
        <f t="shared" si="85"/>
        <v>2.7E-2</v>
      </c>
      <c r="P368">
        <v>2.1999999999999999E-2</v>
      </c>
      <c r="Q368" s="25">
        <f t="shared" si="86"/>
        <v>4.9000000000000002E-2</v>
      </c>
      <c r="R368" s="27">
        <f t="shared" si="87"/>
        <v>1.1022044088176353</v>
      </c>
      <c r="S368" s="27">
        <f t="shared" si="88"/>
        <v>1.6032064128256511</v>
      </c>
      <c r="T368" s="27">
        <f t="shared" si="89"/>
        <v>2.7054108216432864</v>
      </c>
      <c r="U368" s="27">
        <f t="shared" si="90"/>
        <v>2.2044088176352705</v>
      </c>
      <c r="V368" s="27">
        <f t="shared" si="91"/>
        <v>4.9098196392785569</v>
      </c>
      <c r="X368" s="19"/>
      <c r="Y368" s="19"/>
      <c r="AA368">
        <v>0</v>
      </c>
      <c r="AB368" s="11">
        <v>0</v>
      </c>
      <c r="AC368">
        <v>0</v>
      </c>
      <c r="AD368">
        <v>0</v>
      </c>
      <c r="AE368" s="27">
        <f t="shared" si="92"/>
        <v>0</v>
      </c>
      <c r="AF368" s="27">
        <f t="shared" si="93"/>
        <v>0</v>
      </c>
      <c r="AG368" s="27">
        <f t="shared" si="94"/>
        <v>0</v>
      </c>
      <c r="AH368" s="27">
        <f t="shared" si="95"/>
        <v>0</v>
      </c>
    </row>
    <row r="369" spans="1:34" ht="14.5" x14ac:dyDescent="0.35">
      <c r="A369" s="33" t="s">
        <v>433</v>
      </c>
      <c r="B369" s="33" t="s">
        <v>1458</v>
      </c>
      <c r="C369" s="38" t="s">
        <v>53</v>
      </c>
      <c r="D369">
        <v>3.9E-2</v>
      </c>
      <c r="E369">
        <v>0</v>
      </c>
      <c r="F369">
        <v>0</v>
      </c>
      <c r="G369">
        <v>0</v>
      </c>
      <c r="H369" s="25">
        <f t="shared" si="80"/>
        <v>3.9E-2</v>
      </c>
      <c r="I369" s="27">
        <f t="shared" si="81"/>
        <v>0</v>
      </c>
      <c r="J369" s="27">
        <f t="shared" si="82"/>
        <v>0</v>
      </c>
      <c r="K369" s="27">
        <f t="shared" si="83"/>
        <v>0</v>
      </c>
      <c r="L369" s="27">
        <f t="shared" si="84"/>
        <v>100</v>
      </c>
      <c r="M369">
        <v>0</v>
      </c>
      <c r="N369">
        <v>0</v>
      </c>
      <c r="O369" s="11">
        <f t="shared" si="85"/>
        <v>0</v>
      </c>
      <c r="P369">
        <v>0</v>
      </c>
      <c r="Q369" s="25">
        <f t="shared" si="86"/>
        <v>0</v>
      </c>
      <c r="R369" s="27">
        <f t="shared" si="87"/>
        <v>0</v>
      </c>
      <c r="S369" s="27">
        <f t="shared" si="88"/>
        <v>0</v>
      </c>
      <c r="T369" s="27">
        <f t="shared" si="89"/>
        <v>0</v>
      </c>
      <c r="U369" s="27">
        <f t="shared" si="90"/>
        <v>0</v>
      </c>
      <c r="V369" s="27">
        <f t="shared" si="91"/>
        <v>0</v>
      </c>
      <c r="X369" s="19"/>
      <c r="Y369" s="19"/>
      <c r="AA369">
        <v>0</v>
      </c>
      <c r="AB369" s="11">
        <v>0</v>
      </c>
      <c r="AC369">
        <v>0</v>
      </c>
      <c r="AD369">
        <v>0</v>
      </c>
      <c r="AE369" s="27">
        <f t="shared" si="92"/>
        <v>0</v>
      </c>
      <c r="AF369" s="27">
        <f t="shared" si="93"/>
        <v>0</v>
      </c>
      <c r="AG369" s="27">
        <f t="shared" si="94"/>
        <v>0</v>
      </c>
      <c r="AH369" s="27">
        <f t="shared" si="95"/>
        <v>0</v>
      </c>
    </row>
    <row r="370" spans="1:34" ht="14.5" x14ac:dyDescent="0.35">
      <c r="A370" s="33" t="s">
        <v>434</v>
      </c>
      <c r="B370" s="33" t="s">
        <v>1459</v>
      </c>
      <c r="C370" s="38" t="s">
        <v>53</v>
      </c>
      <c r="D370">
        <v>0.01</v>
      </c>
      <c r="E370">
        <v>0</v>
      </c>
      <c r="F370">
        <v>0</v>
      </c>
      <c r="G370">
        <v>0</v>
      </c>
      <c r="H370" s="25">
        <f t="shared" si="80"/>
        <v>0.01</v>
      </c>
      <c r="I370" s="27">
        <f t="shared" si="81"/>
        <v>0</v>
      </c>
      <c r="J370" s="27">
        <f t="shared" si="82"/>
        <v>0</v>
      </c>
      <c r="K370" s="27">
        <f t="shared" si="83"/>
        <v>0</v>
      </c>
      <c r="L370" s="27">
        <f t="shared" si="84"/>
        <v>100</v>
      </c>
      <c r="M370">
        <v>0</v>
      </c>
      <c r="N370">
        <v>0</v>
      </c>
      <c r="O370" s="11">
        <f t="shared" si="85"/>
        <v>0</v>
      </c>
      <c r="P370">
        <v>0</v>
      </c>
      <c r="Q370" s="25">
        <f t="shared" si="86"/>
        <v>0</v>
      </c>
      <c r="R370" s="27">
        <f t="shared" si="87"/>
        <v>0</v>
      </c>
      <c r="S370" s="27">
        <f t="shared" si="88"/>
        <v>0</v>
      </c>
      <c r="T370" s="27">
        <f t="shared" si="89"/>
        <v>0</v>
      </c>
      <c r="U370" s="27">
        <f t="shared" si="90"/>
        <v>0</v>
      </c>
      <c r="V370" s="27">
        <f t="shared" si="91"/>
        <v>0</v>
      </c>
      <c r="X370" s="19"/>
      <c r="Y370" s="19"/>
      <c r="AA370">
        <v>0</v>
      </c>
      <c r="AB370" s="11">
        <v>0</v>
      </c>
      <c r="AC370">
        <v>0</v>
      </c>
      <c r="AD370">
        <v>0</v>
      </c>
      <c r="AE370" s="27">
        <f t="shared" si="92"/>
        <v>0</v>
      </c>
      <c r="AF370" s="27">
        <f t="shared" si="93"/>
        <v>0</v>
      </c>
      <c r="AG370" s="27">
        <f t="shared" si="94"/>
        <v>0</v>
      </c>
      <c r="AH370" s="27">
        <f t="shared" si="95"/>
        <v>0</v>
      </c>
    </row>
    <row r="371" spans="1:34" ht="14.5" x14ac:dyDescent="0.35">
      <c r="A371" s="33" t="s">
        <v>435</v>
      </c>
      <c r="B371" s="33" t="s">
        <v>1460</v>
      </c>
      <c r="C371" s="38" t="s">
        <v>53</v>
      </c>
      <c r="D371">
        <v>9.9000000000000005E-2</v>
      </c>
      <c r="E371">
        <v>0</v>
      </c>
      <c r="F371">
        <v>0</v>
      </c>
      <c r="G371">
        <v>0</v>
      </c>
      <c r="H371" s="25">
        <f t="shared" si="80"/>
        <v>9.9000000000000005E-2</v>
      </c>
      <c r="I371" s="27">
        <f t="shared" si="81"/>
        <v>0</v>
      </c>
      <c r="J371" s="27">
        <f t="shared" si="82"/>
        <v>0</v>
      </c>
      <c r="K371" s="27">
        <f t="shared" si="83"/>
        <v>0</v>
      </c>
      <c r="L371" s="27">
        <f t="shared" si="84"/>
        <v>100</v>
      </c>
      <c r="M371">
        <v>0</v>
      </c>
      <c r="N371">
        <v>0</v>
      </c>
      <c r="O371" s="11">
        <f t="shared" si="85"/>
        <v>0</v>
      </c>
      <c r="P371">
        <v>1.7000000000000001E-2</v>
      </c>
      <c r="Q371" s="25">
        <f t="shared" si="86"/>
        <v>1.7000000000000001E-2</v>
      </c>
      <c r="R371" s="27">
        <f t="shared" si="87"/>
        <v>0</v>
      </c>
      <c r="S371" s="27">
        <f t="shared" si="88"/>
        <v>0</v>
      </c>
      <c r="T371" s="27">
        <f t="shared" si="89"/>
        <v>0</v>
      </c>
      <c r="U371" s="27">
        <f t="shared" si="90"/>
        <v>17.171717171717169</v>
      </c>
      <c r="V371" s="27">
        <f t="shared" si="91"/>
        <v>17.171717171717169</v>
      </c>
      <c r="X371" s="19"/>
      <c r="Y371" s="19"/>
      <c r="AA371">
        <v>0</v>
      </c>
      <c r="AB371" s="11">
        <v>0</v>
      </c>
      <c r="AC371">
        <v>0</v>
      </c>
      <c r="AD371">
        <v>0</v>
      </c>
      <c r="AE371" s="27">
        <f t="shared" si="92"/>
        <v>0</v>
      </c>
      <c r="AF371" s="27">
        <f t="shared" si="93"/>
        <v>0</v>
      </c>
      <c r="AG371" s="27">
        <f t="shared" si="94"/>
        <v>0</v>
      </c>
      <c r="AH371" s="27">
        <f t="shared" si="95"/>
        <v>0</v>
      </c>
    </row>
    <row r="372" spans="1:34" ht="14.5" x14ac:dyDescent="0.35">
      <c r="A372" s="33" t="s">
        <v>436</v>
      </c>
      <c r="B372" s="33" t="s">
        <v>1461</v>
      </c>
      <c r="C372" s="38" t="s">
        <v>53</v>
      </c>
      <c r="D372">
        <v>1.7999999999999999E-2</v>
      </c>
      <c r="E372">
        <v>0</v>
      </c>
      <c r="F372">
        <v>0</v>
      </c>
      <c r="G372">
        <v>0</v>
      </c>
      <c r="H372" s="25">
        <f t="shared" si="80"/>
        <v>1.7999999999999999E-2</v>
      </c>
      <c r="I372" s="27">
        <f t="shared" si="81"/>
        <v>0</v>
      </c>
      <c r="J372" s="27">
        <f t="shared" si="82"/>
        <v>0</v>
      </c>
      <c r="K372" s="27">
        <f t="shared" si="83"/>
        <v>0</v>
      </c>
      <c r="L372" s="27">
        <f t="shared" si="84"/>
        <v>100</v>
      </c>
      <c r="M372">
        <v>0</v>
      </c>
      <c r="N372">
        <v>0</v>
      </c>
      <c r="O372" s="11">
        <f t="shared" si="85"/>
        <v>0</v>
      </c>
      <c r="P372">
        <v>0.01</v>
      </c>
      <c r="Q372" s="25">
        <f t="shared" si="86"/>
        <v>0.01</v>
      </c>
      <c r="R372" s="27">
        <f t="shared" si="87"/>
        <v>0</v>
      </c>
      <c r="S372" s="27">
        <f t="shared" si="88"/>
        <v>0</v>
      </c>
      <c r="T372" s="27">
        <f t="shared" si="89"/>
        <v>0</v>
      </c>
      <c r="U372" s="27">
        <f t="shared" si="90"/>
        <v>55.555555555555557</v>
      </c>
      <c r="V372" s="27">
        <f t="shared" si="91"/>
        <v>55.555555555555557</v>
      </c>
      <c r="X372" s="19"/>
      <c r="Y372" s="19"/>
      <c r="AA372">
        <v>0</v>
      </c>
      <c r="AB372" s="11">
        <v>0</v>
      </c>
      <c r="AC372">
        <v>0</v>
      </c>
      <c r="AD372">
        <v>0</v>
      </c>
      <c r="AE372" s="27">
        <f t="shared" si="92"/>
        <v>0</v>
      </c>
      <c r="AF372" s="27">
        <f t="shared" si="93"/>
        <v>0</v>
      </c>
      <c r="AG372" s="27">
        <f t="shared" si="94"/>
        <v>0</v>
      </c>
      <c r="AH372" s="27">
        <f t="shared" si="95"/>
        <v>0</v>
      </c>
    </row>
    <row r="373" spans="1:34" ht="14.5" x14ac:dyDescent="0.35">
      <c r="A373" s="33" t="s">
        <v>437</v>
      </c>
      <c r="B373" s="33" t="s">
        <v>1462</v>
      </c>
      <c r="C373" s="38" t="s">
        <v>53</v>
      </c>
      <c r="D373">
        <v>2.1999999999999999E-2</v>
      </c>
      <c r="E373">
        <v>0</v>
      </c>
      <c r="F373">
        <v>0</v>
      </c>
      <c r="G373">
        <v>0</v>
      </c>
      <c r="H373" s="25">
        <f t="shared" si="80"/>
        <v>2.1999999999999999E-2</v>
      </c>
      <c r="I373" s="27">
        <f t="shared" si="81"/>
        <v>0</v>
      </c>
      <c r="J373" s="27">
        <f t="shared" si="82"/>
        <v>0</v>
      </c>
      <c r="K373" s="27">
        <f t="shared" si="83"/>
        <v>0</v>
      </c>
      <c r="L373" s="27">
        <f t="shared" si="84"/>
        <v>100</v>
      </c>
      <c r="M373">
        <v>0</v>
      </c>
      <c r="N373">
        <v>0</v>
      </c>
      <c r="O373" s="11">
        <f t="shared" si="85"/>
        <v>0</v>
      </c>
      <c r="P373">
        <v>0</v>
      </c>
      <c r="Q373" s="25">
        <f t="shared" si="86"/>
        <v>0</v>
      </c>
      <c r="R373" s="27">
        <f t="shared" si="87"/>
        <v>0</v>
      </c>
      <c r="S373" s="27">
        <f t="shared" si="88"/>
        <v>0</v>
      </c>
      <c r="T373" s="27">
        <f t="shared" si="89"/>
        <v>0</v>
      </c>
      <c r="U373" s="27">
        <f t="shared" si="90"/>
        <v>0</v>
      </c>
      <c r="V373" s="27">
        <f t="shared" si="91"/>
        <v>0</v>
      </c>
      <c r="X373" s="19"/>
      <c r="Y373" s="19"/>
      <c r="AA373">
        <v>0</v>
      </c>
      <c r="AB373" s="11">
        <v>0</v>
      </c>
      <c r="AC373">
        <v>0</v>
      </c>
      <c r="AD373">
        <v>0</v>
      </c>
      <c r="AE373" s="27">
        <f t="shared" si="92"/>
        <v>0</v>
      </c>
      <c r="AF373" s="27">
        <f t="shared" si="93"/>
        <v>0</v>
      </c>
      <c r="AG373" s="27">
        <f t="shared" si="94"/>
        <v>0</v>
      </c>
      <c r="AH373" s="27">
        <f t="shared" si="95"/>
        <v>0</v>
      </c>
    </row>
    <row r="374" spans="1:34" ht="14.5" x14ac:dyDescent="0.35">
      <c r="A374" s="33" t="s">
        <v>438</v>
      </c>
      <c r="B374" s="33" t="s">
        <v>1463</v>
      </c>
      <c r="C374" s="38" t="s">
        <v>53</v>
      </c>
      <c r="D374">
        <v>3.4000000000000002E-2</v>
      </c>
      <c r="E374">
        <v>0</v>
      </c>
      <c r="F374">
        <v>0</v>
      </c>
      <c r="G374">
        <v>0</v>
      </c>
      <c r="H374" s="25">
        <f t="shared" si="80"/>
        <v>3.4000000000000002E-2</v>
      </c>
      <c r="I374" s="27">
        <f t="shared" si="81"/>
        <v>0</v>
      </c>
      <c r="J374" s="27">
        <f t="shared" si="82"/>
        <v>0</v>
      </c>
      <c r="K374" s="27">
        <f t="shared" si="83"/>
        <v>0</v>
      </c>
      <c r="L374" s="27">
        <f t="shared" si="84"/>
        <v>100</v>
      </c>
      <c r="M374">
        <v>0</v>
      </c>
      <c r="N374">
        <v>0</v>
      </c>
      <c r="O374" s="11">
        <f t="shared" si="85"/>
        <v>0</v>
      </c>
      <c r="P374">
        <v>0</v>
      </c>
      <c r="Q374" s="25">
        <f t="shared" si="86"/>
        <v>0</v>
      </c>
      <c r="R374" s="27">
        <f t="shared" si="87"/>
        <v>0</v>
      </c>
      <c r="S374" s="27">
        <f t="shared" si="88"/>
        <v>0</v>
      </c>
      <c r="T374" s="27">
        <f t="shared" si="89"/>
        <v>0</v>
      </c>
      <c r="U374" s="27">
        <f t="shared" si="90"/>
        <v>0</v>
      </c>
      <c r="V374" s="27">
        <f t="shared" si="91"/>
        <v>0</v>
      </c>
      <c r="X374" s="19"/>
      <c r="Y374" s="19"/>
      <c r="AA374">
        <v>0</v>
      </c>
      <c r="AB374" s="11">
        <v>0</v>
      </c>
      <c r="AC374">
        <v>0</v>
      </c>
      <c r="AD374">
        <v>0</v>
      </c>
      <c r="AE374" s="27">
        <f t="shared" si="92"/>
        <v>0</v>
      </c>
      <c r="AF374" s="27">
        <f t="shared" si="93"/>
        <v>0</v>
      </c>
      <c r="AG374" s="27">
        <f t="shared" si="94"/>
        <v>0</v>
      </c>
      <c r="AH374" s="27">
        <f t="shared" si="95"/>
        <v>0</v>
      </c>
    </row>
    <row r="375" spans="1:34" ht="14.5" x14ac:dyDescent="0.35">
      <c r="A375" s="33" t="s">
        <v>439</v>
      </c>
      <c r="B375" s="33" t="s">
        <v>1464</v>
      </c>
      <c r="C375" s="38" t="s">
        <v>53</v>
      </c>
      <c r="D375">
        <v>8.0000000000000002E-3</v>
      </c>
      <c r="E375">
        <v>0</v>
      </c>
      <c r="F375">
        <v>0</v>
      </c>
      <c r="G375">
        <v>0</v>
      </c>
      <c r="H375" s="25">
        <f t="shared" si="80"/>
        <v>8.0000000000000002E-3</v>
      </c>
      <c r="I375" s="27">
        <f t="shared" si="81"/>
        <v>0</v>
      </c>
      <c r="J375" s="27">
        <f t="shared" si="82"/>
        <v>0</v>
      </c>
      <c r="K375" s="27">
        <f t="shared" si="83"/>
        <v>0</v>
      </c>
      <c r="L375" s="27">
        <f t="shared" si="84"/>
        <v>100</v>
      </c>
      <c r="M375">
        <v>0</v>
      </c>
      <c r="N375">
        <v>0</v>
      </c>
      <c r="O375" s="11">
        <f t="shared" si="85"/>
        <v>0</v>
      </c>
      <c r="P375">
        <v>0</v>
      </c>
      <c r="Q375" s="25">
        <f t="shared" si="86"/>
        <v>0</v>
      </c>
      <c r="R375" s="27">
        <f t="shared" si="87"/>
        <v>0</v>
      </c>
      <c r="S375" s="27">
        <f t="shared" si="88"/>
        <v>0</v>
      </c>
      <c r="T375" s="27">
        <f t="shared" si="89"/>
        <v>0</v>
      </c>
      <c r="U375" s="27">
        <f t="shared" si="90"/>
        <v>0</v>
      </c>
      <c r="V375" s="27">
        <f t="shared" si="91"/>
        <v>0</v>
      </c>
      <c r="X375" s="19"/>
      <c r="Y375" s="19"/>
      <c r="AA375">
        <v>0</v>
      </c>
      <c r="AB375" s="11">
        <v>0</v>
      </c>
      <c r="AC375">
        <v>0</v>
      </c>
      <c r="AD375">
        <v>0</v>
      </c>
      <c r="AE375" s="27">
        <f t="shared" si="92"/>
        <v>0</v>
      </c>
      <c r="AF375" s="27">
        <f t="shared" si="93"/>
        <v>0</v>
      </c>
      <c r="AG375" s="27">
        <f t="shared" si="94"/>
        <v>0</v>
      </c>
      <c r="AH375" s="27">
        <f t="shared" si="95"/>
        <v>0</v>
      </c>
    </row>
    <row r="376" spans="1:34" ht="14.5" x14ac:dyDescent="0.35">
      <c r="A376" s="33" t="s">
        <v>440</v>
      </c>
      <c r="B376" s="33" t="s">
        <v>1465</v>
      </c>
      <c r="C376" s="38" t="s">
        <v>53</v>
      </c>
      <c r="D376">
        <v>3.6999999999999998E-2</v>
      </c>
      <c r="E376">
        <v>0</v>
      </c>
      <c r="F376">
        <v>0</v>
      </c>
      <c r="G376">
        <v>3.6999999999999998E-2</v>
      </c>
      <c r="H376" s="25">
        <f t="shared" si="80"/>
        <v>0</v>
      </c>
      <c r="I376" s="27">
        <f t="shared" si="81"/>
        <v>0</v>
      </c>
      <c r="J376" s="27">
        <f t="shared" si="82"/>
        <v>0</v>
      </c>
      <c r="K376" s="27">
        <f t="shared" si="83"/>
        <v>100</v>
      </c>
      <c r="L376" s="27">
        <f t="shared" si="84"/>
        <v>0</v>
      </c>
      <c r="M376">
        <v>3.6999999999999998E-2</v>
      </c>
      <c r="N376">
        <v>0</v>
      </c>
      <c r="O376" s="11">
        <f t="shared" si="85"/>
        <v>3.6999999999999998E-2</v>
      </c>
      <c r="P376">
        <v>0</v>
      </c>
      <c r="Q376" s="25">
        <f t="shared" si="86"/>
        <v>3.6999999999999998E-2</v>
      </c>
      <c r="R376" s="27">
        <f t="shared" si="87"/>
        <v>100</v>
      </c>
      <c r="S376" s="27">
        <f t="shared" si="88"/>
        <v>0</v>
      </c>
      <c r="T376" s="27">
        <f t="shared" si="89"/>
        <v>100</v>
      </c>
      <c r="U376" s="27">
        <f t="shared" si="90"/>
        <v>0</v>
      </c>
      <c r="V376" s="27">
        <f t="shared" si="91"/>
        <v>100</v>
      </c>
      <c r="X376" s="19"/>
      <c r="Y376" s="19"/>
      <c r="AA376">
        <v>0</v>
      </c>
      <c r="AB376" s="11">
        <v>3.6999999999999998E-2</v>
      </c>
      <c r="AC376">
        <v>0</v>
      </c>
      <c r="AD376">
        <v>0</v>
      </c>
      <c r="AE376" s="27">
        <f t="shared" si="92"/>
        <v>0</v>
      </c>
      <c r="AF376" s="27">
        <f t="shared" si="93"/>
        <v>100</v>
      </c>
      <c r="AG376" s="27">
        <f t="shared" si="94"/>
        <v>0</v>
      </c>
      <c r="AH376" s="27">
        <f t="shared" si="95"/>
        <v>0</v>
      </c>
    </row>
    <row r="377" spans="1:34" ht="14.5" x14ac:dyDescent="0.35">
      <c r="A377" s="33" t="s">
        <v>441</v>
      </c>
      <c r="B377" s="33" t="s">
        <v>1466</v>
      </c>
      <c r="C377" s="38" t="s">
        <v>53</v>
      </c>
      <c r="D377">
        <v>3.0000000000000001E-3</v>
      </c>
      <c r="E377">
        <v>0</v>
      </c>
      <c r="F377">
        <v>0</v>
      </c>
      <c r="G377">
        <v>3.0000000000000001E-3</v>
      </c>
      <c r="H377" s="25">
        <f t="shared" si="80"/>
        <v>0</v>
      </c>
      <c r="I377" s="27">
        <f t="shared" si="81"/>
        <v>0</v>
      </c>
      <c r="J377" s="27">
        <f t="shared" si="82"/>
        <v>0</v>
      </c>
      <c r="K377" s="27">
        <f t="shared" si="83"/>
        <v>100</v>
      </c>
      <c r="L377" s="27">
        <f t="shared" si="84"/>
        <v>0</v>
      </c>
      <c r="M377">
        <v>0</v>
      </c>
      <c r="N377">
        <v>0</v>
      </c>
      <c r="O377" s="11">
        <f t="shared" si="85"/>
        <v>0</v>
      </c>
      <c r="P377">
        <v>0</v>
      </c>
      <c r="Q377" s="25">
        <f t="shared" si="86"/>
        <v>0</v>
      </c>
      <c r="R377" s="27">
        <f t="shared" si="87"/>
        <v>0</v>
      </c>
      <c r="S377" s="27">
        <f t="shared" si="88"/>
        <v>0</v>
      </c>
      <c r="T377" s="27">
        <f t="shared" si="89"/>
        <v>0</v>
      </c>
      <c r="U377" s="27">
        <f t="shared" si="90"/>
        <v>0</v>
      </c>
      <c r="V377" s="27">
        <f t="shared" si="91"/>
        <v>0</v>
      </c>
      <c r="X377" s="19"/>
      <c r="Y377" s="19"/>
      <c r="AA377">
        <v>0</v>
      </c>
      <c r="AB377" s="11">
        <v>3.0000000000000001E-3</v>
      </c>
      <c r="AC377">
        <v>0</v>
      </c>
      <c r="AD377">
        <v>0</v>
      </c>
      <c r="AE377" s="27">
        <f t="shared" si="92"/>
        <v>0</v>
      </c>
      <c r="AF377" s="27">
        <f t="shared" si="93"/>
        <v>100</v>
      </c>
      <c r="AG377" s="27">
        <f t="shared" si="94"/>
        <v>0</v>
      </c>
      <c r="AH377" s="27">
        <f t="shared" si="95"/>
        <v>0</v>
      </c>
    </row>
    <row r="378" spans="1:34" ht="14.5" x14ac:dyDescent="0.35">
      <c r="A378" s="33" t="s">
        <v>442</v>
      </c>
      <c r="B378" s="33" t="s">
        <v>1467</v>
      </c>
      <c r="C378" s="38" t="s">
        <v>53</v>
      </c>
      <c r="D378">
        <v>8.3000000000000004E-2</v>
      </c>
      <c r="E378">
        <v>0</v>
      </c>
      <c r="F378">
        <v>0</v>
      </c>
      <c r="G378">
        <v>8.3000000000000004E-2</v>
      </c>
      <c r="H378" s="25">
        <f t="shared" si="80"/>
        <v>0</v>
      </c>
      <c r="I378" s="27">
        <f t="shared" si="81"/>
        <v>0</v>
      </c>
      <c r="J378" s="27">
        <f t="shared" si="82"/>
        <v>0</v>
      </c>
      <c r="K378" s="27">
        <f t="shared" si="83"/>
        <v>100</v>
      </c>
      <c r="L378" s="27">
        <f t="shared" si="84"/>
        <v>0</v>
      </c>
      <c r="M378">
        <v>1.4E-2</v>
      </c>
      <c r="N378">
        <v>3.7999999999999999E-2</v>
      </c>
      <c r="O378" s="11">
        <f t="shared" si="85"/>
        <v>5.1999999999999998E-2</v>
      </c>
      <c r="P378">
        <v>2.8000000000000001E-2</v>
      </c>
      <c r="Q378" s="25">
        <f t="shared" si="86"/>
        <v>0.08</v>
      </c>
      <c r="R378" s="27">
        <f t="shared" si="87"/>
        <v>16.867469879518072</v>
      </c>
      <c r="S378" s="27">
        <f t="shared" si="88"/>
        <v>45.783132530120483</v>
      </c>
      <c r="T378" s="27">
        <f t="shared" si="89"/>
        <v>62.650602409638545</v>
      </c>
      <c r="U378" s="27">
        <f t="shared" si="90"/>
        <v>33.734939759036145</v>
      </c>
      <c r="V378" s="27">
        <f t="shared" si="91"/>
        <v>96.385542168674704</v>
      </c>
      <c r="X378" s="19"/>
      <c r="Y378" s="19"/>
      <c r="AA378">
        <v>0</v>
      </c>
      <c r="AB378" s="11">
        <v>8.3000000000000004E-2</v>
      </c>
      <c r="AC378">
        <v>0</v>
      </c>
      <c r="AD378">
        <v>0</v>
      </c>
      <c r="AE378" s="27">
        <f t="shared" si="92"/>
        <v>0</v>
      </c>
      <c r="AF378" s="27">
        <f t="shared" si="93"/>
        <v>100</v>
      </c>
      <c r="AG378" s="27">
        <f t="shared" si="94"/>
        <v>0</v>
      </c>
      <c r="AH378" s="27">
        <f t="shared" si="95"/>
        <v>0</v>
      </c>
    </row>
    <row r="379" spans="1:34" ht="14.5" x14ac:dyDescent="0.35">
      <c r="A379" s="33" t="s">
        <v>443</v>
      </c>
      <c r="B379" s="33" t="s">
        <v>1468</v>
      </c>
      <c r="C379" s="38" t="s">
        <v>53</v>
      </c>
      <c r="D379">
        <v>5.1999999999999998E-2</v>
      </c>
      <c r="E379">
        <v>0</v>
      </c>
      <c r="F379">
        <v>0</v>
      </c>
      <c r="G379">
        <v>5.1999999999999998E-2</v>
      </c>
      <c r="H379" s="25">
        <f t="shared" si="80"/>
        <v>0</v>
      </c>
      <c r="I379" s="27">
        <f t="shared" si="81"/>
        <v>0</v>
      </c>
      <c r="J379" s="27">
        <f t="shared" si="82"/>
        <v>0</v>
      </c>
      <c r="K379" s="27">
        <f t="shared" si="83"/>
        <v>100</v>
      </c>
      <c r="L379" s="27">
        <f t="shared" si="84"/>
        <v>0</v>
      </c>
      <c r="M379">
        <v>8.9999999999999993E-3</v>
      </c>
      <c r="N379">
        <v>1.4E-2</v>
      </c>
      <c r="O379" s="11">
        <f t="shared" si="85"/>
        <v>2.3E-2</v>
      </c>
      <c r="P379">
        <v>8.0000000000000002E-3</v>
      </c>
      <c r="Q379" s="25">
        <f t="shared" si="86"/>
        <v>3.1E-2</v>
      </c>
      <c r="R379" s="27">
        <f t="shared" si="87"/>
        <v>17.307692307692307</v>
      </c>
      <c r="S379" s="27">
        <f t="shared" si="88"/>
        <v>26.923076923076927</v>
      </c>
      <c r="T379" s="27">
        <f t="shared" si="89"/>
        <v>44.230769230769234</v>
      </c>
      <c r="U379" s="27">
        <f t="shared" si="90"/>
        <v>15.384615384615385</v>
      </c>
      <c r="V379" s="27">
        <f t="shared" si="91"/>
        <v>59.615384615384613</v>
      </c>
      <c r="X379" s="19"/>
      <c r="Y379" s="19"/>
      <c r="AA379">
        <v>0</v>
      </c>
      <c r="AB379" s="11">
        <v>5.1999999999999998E-2</v>
      </c>
      <c r="AC379">
        <v>0</v>
      </c>
      <c r="AD379">
        <v>0</v>
      </c>
      <c r="AE379" s="27">
        <f t="shared" si="92"/>
        <v>0</v>
      </c>
      <c r="AF379" s="27">
        <f t="shared" si="93"/>
        <v>100</v>
      </c>
      <c r="AG379" s="27">
        <f t="shared" si="94"/>
        <v>0</v>
      </c>
      <c r="AH379" s="27">
        <f t="shared" si="95"/>
        <v>0</v>
      </c>
    </row>
    <row r="380" spans="1:34" ht="14.5" x14ac:dyDescent="0.35">
      <c r="A380" s="33" t="s">
        <v>444</v>
      </c>
      <c r="B380" s="33" t="s">
        <v>1469</v>
      </c>
      <c r="C380" s="38" t="s">
        <v>53</v>
      </c>
      <c r="D380">
        <v>8.0000000000000002E-3</v>
      </c>
      <c r="E380">
        <v>0</v>
      </c>
      <c r="F380">
        <v>0</v>
      </c>
      <c r="G380">
        <v>8.0000000000000002E-3</v>
      </c>
      <c r="H380" s="25">
        <f t="shared" si="80"/>
        <v>0</v>
      </c>
      <c r="I380" s="27">
        <f t="shared" si="81"/>
        <v>0</v>
      </c>
      <c r="J380" s="27">
        <f t="shared" si="82"/>
        <v>0</v>
      </c>
      <c r="K380" s="27">
        <f t="shared" si="83"/>
        <v>100</v>
      </c>
      <c r="L380" s="27">
        <f t="shared" si="84"/>
        <v>0</v>
      </c>
      <c r="M380">
        <v>0</v>
      </c>
      <c r="N380">
        <v>0</v>
      </c>
      <c r="O380" s="11">
        <f t="shared" si="85"/>
        <v>0</v>
      </c>
      <c r="P380">
        <v>0</v>
      </c>
      <c r="Q380" s="25">
        <f t="shared" si="86"/>
        <v>0</v>
      </c>
      <c r="R380" s="27">
        <f t="shared" si="87"/>
        <v>0</v>
      </c>
      <c r="S380" s="27">
        <f t="shared" si="88"/>
        <v>0</v>
      </c>
      <c r="T380" s="27">
        <f t="shared" si="89"/>
        <v>0</v>
      </c>
      <c r="U380" s="27">
        <f t="shared" si="90"/>
        <v>0</v>
      </c>
      <c r="V380" s="27">
        <f t="shared" si="91"/>
        <v>0</v>
      </c>
      <c r="X380" s="19"/>
      <c r="Y380" s="19"/>
      <c r="AA380">
        <v>0</v>
      </c>
      <c r="AB380" s="11">
        <v>8.0000000000000002E-3</v>
      </c>
      <c r="AC380">
        <v>0</v>
      </c>
      <c r="AD380">
        <v>0</v>
      </c>
      <c r="AE380" s="27">
        <f t="shared" si="92"/>
        <v>0</v>
      </c>
      <c r="AF380" s="27">
        <f t="shared" si="93"/>
        <v>100</v>
      </c>
      <c r="AG380" s="27">
        <f t="shared" si="94"/>
        <v>0</v>
      </c>
      <c r="AH380" s="27">
        <f t="shared" si="95"/>
        <v>0</v>
      </c>
    </row>
    <row r="381" spans="1:34" ht="14.5" x14ac:dyDescent="0.35">
      <c r="A381" s="33" t="s">
        <v>445</v>
      </c>
      <c r="B381" s="33" t="s">
        <v>1470</v>
      </c>
      <c r="C381" s="38" t="s">
        <v>53</v>
      </c>
      <c r="D381">
        <v>1.7000000000000001E-2</v>
      </c>
      <c r="E381">
        <v>0</v>
      </c>
      <c r="F381">
        <v>0</v>
      </c>
      <c r="G381">
        <v>2E-3</v>
      </c>
      <c r="H381" s="25">
        <f t="shared" si="80"/>
        <v>1.5000000000000001E-2</v>
      </c>
      <c r="I381" s="27">
        <f t="shared" si="81"/>
        <v>0</v>
      </c>
      <c r="J381" s="27">
        <f t="shared" si="82"/>
        <v>0</v>
      </c>
      <c r="K381" s="27">
        <f t="shared" si="83"/>
        <v>11.76470588235294</v>
      </c>
      <c r="L381" s="27">
        <f t="shared" si="84"/>
        <v>88.235294117647058</v>
      </c>
      <c r="M381">
        <v>0</v>
      </c>
      <c r="N381">
        <v>0</v>
      </c>
      <c r="O381" s="11">
        <f t="shared" si="85"/>
        <v>0</v>
      </c>
      <c r="P381">
        <v>1E-3</v>
      </c>
      <c r="Q381" s="25">
        <f t="shared" si="86"/>
        <v>1E-3</v>
      </c>
      <c r="R381" s="27">
        <f t="shared" si="87"/>
        <v>0</v>
      </c>
      <c r="S381" s="27">
        <f t="shared" si="88"/>
        <v>0</v>
      </c>
      <c r="T381" s="27">
        <f t="shared" si="89"/>
        <v>0</v>
      </c>
      <c r="U381" s="27">
        <f t="shared" si="90"/>
        <v>5.8823529411764701</v>
      </c>
      <c r="V381" s="27">
        <f t="shared" si="91"/>
        <v>5.8823529411764701</v>
      </c>
      <c r="X381" s="19"/>
      <c r="Y381" s="19"/>
      <c r="AA381">
        <v>0</v>
      </c>
      <c r="AB381" s="11">
        <v>2E-3</v>
      </c>
      <c r="AC381">
        <v>0</v>
      </c>
      <c r="AD381">
        <v>0</v>
      </c>
      <c r="AE381" s="27">
        <f t="shared" si="92"/>
        <v>0</v>
      </c>
      <c r="AF381" s="27">
        <f t="shared" si="93"/>
        <v>11.76470588235294</v>
      </c>
      <c r="AG381" s="27">
        <f t="shared" si="94"/>
        <v>0</v>
      </c>
      <c r="AH381" s="27">
        <f t="shared" si="95"/>
        <v>0</v>
      </c>
    </row>
    <row r="382" spans="1:34" ht="14.5" x14ac:dyDescent="0.35">
      <c r="A382" s="33" t="s">
        <v>446</v>
      </c>
      <c r="B382" s="33" t="s">
        <v>1471</v>
      </c>
      <c r="C382" s="38" t="s">
        <v>53</v>
      </c>
      <c r="D382">
        <v>1.7999999999999999E-2</v>
      </c>
      <c r="E382">
        <v>0</v>
      </c>
      <c r="F382">
        <v>0</v>
      </c>
      <c r="G382">
        <v>0</v>
      </c>
      <c r="H382" s="25">
        <f t="shared" si="80"/>
        <v>1.7999999999999999E-2</v>
      </c>
      <c r="I382" s="27">
        <f t="shared" si="81"/>
        <v>0</v>
      </c>
      <c r="J382" s="27">
        <f t="shared" si="82"/>
        <v>0</v>
      </c>
      <c r="K382" s="27">
        <f t="shared" si="83"/>
        <v>0</v>
      </c>
      <c r="L382" s="27">
        <f t="shared" si="84"/>
        <v>100</v>
      </c>
      <c r="M382">
        <v>0</v>
      </c>
      <c r="N382">
        <v>0</v>
      </c>
      <c r="O382" s="11">
        <f t="shared" si="85"/>
        <v>0</v>
      </c>
      <c r="P382">
        <v>0</v>
      </c>
      <c r="Q382" s="25">
        <f t="shared" si="86"/>
        <v>0</v>
      </c>
      <c r="R382" s="27">
        <f t="shared" si="87"/>
        <v>0</v>
      </c>
      <c r="S382" s="27">
        <f t="shared" si="88"/>
        <v>0</v>
      </c>
      <c r="T382" s="27">
        <f t="shared" si="89"/>
        <v>0</v>
      </c>
      <c r="U382" s="27">
        <f t="shared" si="90"/>
        <v>0</v>
      </c>
      <c r="V382" s="27">
        <f t="shared" si="91"/>
        <v>0</v>
      </c>
      <c r="X382" s="19"/>
      <c r="Y382" s="19"/>
      <c r="AA382">
        <v>0</v>
      </c>
      <c r="AB382" s="11">
        <v>0</v>
      </c>
      <c r="AC382">
        <v>0</v>
      </c>
      <c r="AD382">
        <v>0</v>
      </c>
      <c r="AE382" s="27">
        <f t="shared" si="92"/>
        <v>0</v>
      </c>
      <c r="AF382" s="27">
        <f t="shared" si="93"/>
        <v>0</v>
      </c>
      <c r="AG382" s="27">
        <f t="shared" si="94"/>
        <v>0</v>
      </c>
      <c r="AH382" s="27">
        <f t="shared" si="95"/>
        <v>0</v>
      </c>
    </row>
    <row r="383" spans="1:34" ht="14.5" x14ac:dyDescent="0.35">
      <c r="A383" s="33" t="s">
        <v>447</v>
      </c>
      <c r="B383" s="33" t="s">
        <v>1472</v>
      </c>
      <c r="C383" s="38" t="s">
        <v>53</v>
      </c>
      <c r="D383">
        <v>5.5E-2</v>
      </c>
      <c r="E383">
        <v>0</v>
      </c>
      <c r="F383">
        <v>0</v>
      </c>
      <c r="G383">
        <v>1.7000000000000001E-2</v>
      </c>
      <c r="H383" s="25">
        <f t="shared" si="80"/>
        <v>3.7999999999999999E-2</v>
      </c>
      <c r="I383" s="27">
        <f t="shared" si="81"/>
        <v>0</v>
      </c>
      <c r="J383" s="27">
        <f t="shared" si="82"/>
        <v>0</v>
      </c>
      <c r="K383" s="27">
        <f t="shared" si="83"/>
        <v>30.909090909090914</v>
      </c>
      <c r="L383" s="27">
        <f t="shared" si="84"/>
        <v>69.090909090909093</v>
      </c>
      <c r="M383">
        <v>0</v>
      </c>
      <c r="N383">
        <v>0</v>
      </c>
      <c r="O383" s="11">
        <f t="shared" si="85"/>
        <v>0</v>
      </c>
      <c r="P383">
        <v>0</v>
      </c>
      <c r="Q383" s="25">
        <f t="shared" si="86"/>
        <v>0</v>
      </c>
      <c r="R383" s="27">
        <f t="shared" si="87"/>
        <v>0</v>
      </c>
      <c r="S383" s="27">
        <f t="shared" si="88"/>
        <v>0</v>
      </c>
      <c r="T383" s="27">
        <f t="shared" si="89"/>
        <v>0</v>
      </c>
      <c r="U383" s="27">
        <f t="shared" si="90"/>
        <v>0</v>
      </c>
      <c r="V383" s="27">
        <f t="shared" si="91"/>
        <v>0</v>
      </c>
      <c r="X383" s="19"/>
      <c r="Y383" s="19"/>
      <c r="AA383">
        <v>0</v>
      </c>
      <c r="AB383" s="11">
        <v>1.7000000000000001E-2</v>
      </c>
      <c r="AC383">
        <v>0</v>
      </c>
      <c r="AD383">
        <v>0</v>
      </c>
      <c r="AE383" s="27">
        <f t="shared" si="92"/>
        <v>0</v>
      </c>
      <c r="AF383" s="27">
        <f t="shared" si="93"/>
        <v>30.909090909090914</v>
      </c>
      <c r="AG383" s="27">
        <f t="shared" si="94"/>
        <v>0</v>
      </c>
      <c r="AH383" s="27">
        <f t="shared" si="95"/>
        <v>0</v>
      </c>
    </row>
    <row r="384" spans="1:34" ht="14.5" x14ac:dyDescent="0.35">
      <c r="A384" s="33" t="s">
        <v>448</v>
      </c>
      <c r="B384" s="33" t="s">
        <v>1473</v>
      </c>
      <c r="C384" s="38" t="s">
        <v>53</v>
      </c>
      <c r="D384">
        <v>1.7999999999999999E-2</v>
      </c>
      <c r="E384">
        <v>0</v>
      </c>
      <c r="F384">
        <v>0</v>
      </c>
      <c r="G384">
        <v>0</v>
      </c>
      <c r="H384" s="25">
        <f t="shared" si="80"/>
        <v>1.7999999999999999E-2</v>
      </c>
      <c r="I384" s="27">
        <f t="shared" si="81"/>
        <v>0</v>
      </c>
      <c r="J384" s="27">
        <f t="shared" si="82"/>
        <v>0</v>
      </c>
      <c r="K384" s="27">
        <f t="shared" si="83"/>
        <v>0</v>
      </c>
      <c r="L384" s="27">
        <f t="shared" si="84"/>
        <v>100</v>
      </c>
      <c r="M384">
        <v>0</v>
      </c>
      <c r="N384">
        <v>0</v>
      </c>
      <c r="O384" s="11">
        <f t="shared" si="85"/>
        <v>0</v>
      </c>
      <c r="P384">
        <v>0</v>
      </c>
      <c r="Q384" s="25">
        <f t="shared" si="86"/>
        <v>0</v>
      </c>
      <c r="R384" s="27">
        <f t="shared" si="87"/>
        <v>0</v>
      </c>
      <c r="S384" s="27">
        <f t="shared" si="88"/>
        <v>0</v>
      </c>
      <c r="T384" s="27">
        <f t="shared" si="89"/>
        <v>0</v>
      </c>
      <c r="U384" s="27">
        <f t="shared" si="90"/>
        <v>0</v>
      </c>
      <c r="V384" s="27">
        <f t="shared" si="91"/>
        <v>0</v>
      </c>
      <c r="X384" s="19"/>
      <c r="Y384" s="19"/>
      <c r="AA384">
        <v>0</v>
      </c>
      <c r="AB384" s="11">
        <v>0</v>
      </c>
      <c r="AC384">
        <v>0</v>
      </c>
      <c r="AD384">
        <v>0</v>
      </c>
      <c r="AE384" s="27">
        <f t="shared" si="92"/>
        <v>0</v>
      </c>
      <c r="AF384" s="27">
        <f t="shared" si="93"/>
        <v>0</v>
      </c>
      <c r="AG384" s="27">
        <f t="shared" si="94"/>
        <v>0</v>
      </c>
      <c r="AH384" s="27">
        <f t="shared" si="95"/>
        <v>0</v>
      </c>
    </row>
    <row r="385" spans="1:34" ht="14.5" x14ac:dyDescent="0.35">
      <c r="A385" s="33" t="s">
        <v>449</v>
      </c>
      <c r="B385" s="33" t="s">
        <v>1474</v>
      </c>
      <c r="C385" s="38" t="s">
        <v>53</v>
      </c>
      <c r="D385">
        <v>4.6120000000000001</v>
      </c>
      <c r="E385">
        <v>0</v>
      </c>
      <c r="F385">
        <v>0</v>
      </c>
      <c r="G385">
        <v>0</v>
      </c>
      <c r="H385" s="25">
        <f t="shared" si="80"/>
        <v>4.6120000000000001</v>
      </c>
      <c r="I385" s="27">
        <f t="shared" si="81"/>
        <v>0</v>
      </c>
      <c r="J385" s="27">
        <f t="shared" si="82"/>
        <v>0</v>
      </c>
      <c r="K385" s="27">
        <f t="shared" si="83"/>
        <v>0</v>
      </c>
      <c r="L385" s="27">
        <f t="shared" si="84"/>
        <v>100</v>
      </c>
      <c r="M385">
        <v>3.2000000000000001E-2</v>
      </c>
      <c r="N385">
        <v>9.2999999999999999E-2</v>
      </c>
      <c r="O385" s="11">
        <f t="shared" si="85"/>
        <v>0.125</v>
      </c>
      <c r="P385">
        <v>0.39800000000000002</v>
      </c>
      <c r="Q385" s="25">
        <f t="shared" si="86"/>
        <v>0.52300000000000002</v>
      </c>
      <c r="R385" s="27">
        <f t="shared" si="87"/>
        <v>0.69384215091066781</v>
      </c>
      <c r="S385" s="27">
        <f t="shared" si="88"/>
        <v>2.0164787510841284</v>
      </c>
      <c r="T385" s="27">
        <f t="shared" si="89"/>
        <v>2.710320901994796</v>
      </c>
      <c r="U385" s="27">
        <f t="shared" si="90"/>
        <v>8.6296617519514314</v>
      </c>
      <c r="V385" s="27">
        <f t="shared" si="91"/>
        <v>11.339982653946228</v>
      </c>
      <c r="X385" s="19"/>
      <c r="Y385" s="19"/>
      <c r="AA385">
        <v>0</v>
      </c>
      <c r="AB385" s="11">
        <v>0</v>
      </c>
      <c r="AC385">
        <v>0</v>
      </c>
      <c r="AD385">
        <v>0</v>
      </c>
      <c r="AE385" s="27">
        <f t="shared" si="92"/>
        <v>0</v>
      </c>
      <c r="AF385" s="27">
        <f t="shared" si="93"/>
        <v>0</v>
      </c>
      <c r="AG385" s="27">
        <f t="shared" si="94"/>
        <v>0</v>
      </c>
      <c r="AH385" s="27">
        <f t="shared" si="95"/>
        <v>0</v>
      </c>
    </row>
    <row r="386" spans="1:34" ht="14.5" x14ac:dyDescent="0.35">
      <c r="A386" s="33" t="s">
        <v>450</v>
      </c>
      <c r="B386" s="33" t="s">
        <v>1475</v>
      </c>
      <c r="C386" s="38" t="s">
        <v>53</v>
      </c>
      <c r="D386">
        <v>7.0000000000000007E-2</v>
      </c>
      <c r="E386">
        <v>0</v>
      </c>
      <c r="F386">
        <v>0</v>
      </c>
      <c r="G386">
        <v>0</v>
      </c>
      <c r="H386" s="25">
        <f t="shared" si="80"/>
        <v>7.0000000000000007E-2</v>
      </c>
      <c r="I386" s="27">
        <f t="shared" si="81"/>
        <v>0</v>
      </c>
      <c r="J386" s="27">
        <f t="shared" si="82"/>
        <v>0</v>
      </c>
      <c r="K386" s="27">
        <f t="shared" si="83"/>
        <v>0</v>
      </c>
      <c r="L386" s="27">
        <f t="shared" si="84"/>
        <v>100</v>
      </c>
      <c r="M386">
        <v>0</v>
      </c>
      <c r="N386">
        <v>0</v>
      </c>
      <c r="O386" s="11">
        <f t="shared" si="85"/>
        <v>0</v>
      </c>
      <c r="P386">
        <v>0</v>
      </c>
      <c r="Q386" s="25">
        <f t="shared" si="86"/>
        <v>0</v>
      </c>
      <c r="R386" s="27">
        <f t="shared" si="87"/>
        <v>0</v>
      </c>
      <c r="S386" s="27">
        <f t="shared" si="88"/>
        <v>0</v>
      </c>
      <c r="T386" s="27">
        <f t="shared" si="89"/>
        <v>0</v>
      </c>
      <c r="U386" s="27">
        <f t="shared" si="90"/>
        <v>0</v>
      </c>
      <c r="V386" s="27">
        <f t="shared" si="91"/>
        <v>0</v>
      </c>
      <c r="X386" s="19"/>
      <c r="Y386" s="19"/>
      <c r="AA386">
        <v>0</v>
      </c>
      <c r="AB386" s="11">
        <v>0</v>
      </c>
      <c r="AC386">
        <v>0</v>
      </c>
      <c r="AD386">
        <v>0</v>
      </c>
      <c r="AE386" s="27">
        <f t="shared" si="92"/>
        <v>0</v>
      </c>
      <c r="AF386" s="27">
        <f t="shared" si="93"/>
        <v>0</v>
      </c>
      <c r="AG386" s="27">
        <f t="shared" si="94"/>
        <v>0</v>
      </c>
      <c r="AH386" s="27">
        <f t="shared" si="95"/>
        <v>0</v>
      </c>
    </row>
    <row r="387" spans="1:34" ht="14.5" x14ac:dyDescent="0.35">
      <c r="A387" s="33" t="s">
        <v>451</v>
      </c>
      <c r="B387" s="33" t="s">
        <v>1476</v>
      </c>
      <c r="C387" s="38" t="s">
        <v>53</v>
      </c>
      <c r="D387">
        <v>0.13100000000000001</v>
      </c>
      <c r="E387">
        <v>0</v>
      </c>
      <c r="F387">
        <v>0</v>
      </c>
      <c r="G387">
        <v>0</v>
      </c>
      <c r="H387" s="25">
        <f t="shared" ref="H387:H450" si="96">D387-E387-F387-G387</f>
        <v>0.13100000000000001</v>
      </c>
      <c r="I387" s="27">
        <f t="shared" ref="I387:I450" si="97">E387/D387*100</f>
        <v>0</v>
      </c>
      <c r="J387" s="27">
        <f t="shared" ref="J387:J450" si="98">F387/D387*100</f>
        <v>0</v>
      </c>
      <c r="K387" s="27">
        <f t="shared" ref="K387:K450" si="99">G387/D387*100</f>
        <v>0</v>
      </c>
      <c r="L387" s="27">
        <f t="shared" ref="L387:L450" si="100">H387/D387*100</f>
        <v>100</v>
      </c>
      <c r="M387">
        <v>0</v>
      </c>
      <c r="N387">
        <v>0</v>
      </c>
      <c r="O387" s="11">
        <f t="shared" ref="O387:O450" si="101">M387+N387</f>
        <v>0</v>
      </c>
      <c r="P387">
        <v>1E-3</v>
      </c>
      <c r="Q387" s="25">
        <f t="shared" ref="Q387:Q450" si="102">O387+P387</f>
        <v>1E-3</v>
      </c>
      <c r="R387" s="27">
        <f t="shared" ref="R387:R450" si="103">M387/D387*100</f>
        <v>0</v>
      </c>
      <c r="S387" s="27">
        <f t="shared" ref="S387:S450" si="104">N387/D387*100</f>
        <v>0</v>
      </c>
      <c r="T387" s="27">
        <f t="shared" ref="T387:T450" si="105">O387/D387*100</f>
        <v>0</v>
      </c>
      <c r="U387" s="27">
        <f t="shared" ref="U387:U450" si="106">P387/D387*100</f>
        <v>0.76335877862595414</v>
      </c>
      <c r="V387" s="27">
        <f t="shared" ref="V387:V450" si="107">Q387/D387*100</f>
        <v>0.76335877862595414</v>
      </c>
      <c r="X387" s="19"/>
      <c r="Y387" s="19"/>
      <c r="AA387">
        <v>0</v>
      </c>
      <c r="AB387" s="11">
        <v>0</v>
      </c>
      <c r="AC387">
        <v>0</v>
      </c>
      <c r="AD387">
        <v>0</v>
      </c>
      <c r="AE387" s="27">
        <f t="shared" ref="AE387:AE450" si="108">(AA387/D387)*100</f>
        <v>0</v>
      </c>
      <c r="AF387" s="27">
        <f t="shared" ref="AF387:AF450" si="109">(AB387/D387)*100</f>
        <v>0</v>
      </c>
      <c r="AG387" s="27">
        <f t="shared" ref="AG387:AG450" si="110">(AC387/D387)*100</f>
        <v>0</v>
      </c>
      <c r="AH387" s="27">
        <f t="shared" ref="AH387:AH450" si="111">(AD387/D387)*100</f>
        <v>0</v>
      </c>
    </row>
    <row r="388" spans="1:34" ht="14.5" x14ac:dyDescent="0.35">
      <c r="A388" s="33" t="s">
        <v>452</v>
      </c>
      <c r="B388" s="33" t="s">
        <v>1477</v>
      </c>
      <c r="C388" s="38" t="s">
        <v>53</v>
      </c>
      <c r="D388">
        <v>2.4E-2</v>
      </c>
      <c r="E388">
        <v>0</v>
      </c>
      <c r="F388">
        <v>0</v>
      </c>
      <c r="G388">
        <v>0</v>
      </c>
      <c r="H388" s="25">
        <f t="shared" si="96"/>
        <v>2.4E-2</v>
      </c>
      <c r="I388" s="27">
        <f t="shared" si="97"/>
        <v>0</v>
      </c>
      <c r="J388" s="27">
        <f t="shared" si="98"/>
        <v>0</v>
      </c>
      <c r="K388" s="27">
        <f t="shared" si="99"/>
        <v>0</v>
      </c>
      <c r="L388" s="27">
        <f t="shared" si="100"/>
        <v>100</v>
      </c>
      <c r="M388">
        <v>0</v>
      </c>
      <c r="N388">
        <v>0</v>
      </c>
      <c r="O388" s="11">
        <f t="shared" si="101"/>
        <v>0</v>
      </c>
      <c r="P388">
        <v>0</v>
      </c>
      <c r="Q388" s="25">
        <f t="shared" si="102"/>
        <v>0</v>
      </c>
      <c r="R388" s="27">
        <f t="shared" si="103"/>
        <v>0</v>
      </c>
      <c r="S388" s="27">
        <f t="shared" si="104"/>
        <v>0</v>
      </c>
      <c r="T388" s="27">
        <f t="shared" si="105"/>
        <v>0</v>
      </c>
      <c r="U388" s="27">
        <f t="shared" si="106"/>
        <v>0</v>
      </c>
      <c r="V388" s="27">
        <f t="shared" si="107"/>
        <v>0</v>
      </c>
      <c r="X388" s="19"/>
      <c r="Y388" s="19"/>
      <c r="AA388">
        <v>0</v>
      </c>
      <c r="AB388" s="11">
        <v>0</v>
      </c>
      <c r="AC388">
        <v>0</v>
      </c>
      <c r="AD388">
        <v>0</v>
      </c>
      <c r="AE388" s="27">
        <f t="shared" si="108"/>
        <v>0</v>
      </c>
      <c r="AF388" s="27">
        <f t="shared" si="109"/>
        <v>0</v>
      </c>
      <c r="AG388" s="27">
        <f t="shared" si="110"/>
        <v>0</v>
      </c>
      <c r="AH388" s="27">
        <f t="shared" si="111"/>
        <v>0</v>
      </c>
    </row>
    <row r="389" spans="1:34" ht="14.5" x14ac:dyDescent="0.35">
      <c r="A389" s="33" t="s">
        <v>453</v>
      </c>
      <c r="B389" s="33" t="s">
        <v>1478</v>
      </c>
      <c r="C389" s="38" t="s">
        <v>53</v>
      </c>
      <c r="D389">
        <v>8.1000000000000003E-2</v>
      </c>
      <c r="E389">
        <v>0</v>
      </c>
      <c r="F389">
        <v>0</v>
      </c>
      <c r="G389">
        <v>0</v>
      </c>
      <c r="H389" s="25">
        <f t="shared" si="96"/>
        <v>8.1000000000000003E-2</v>
      </c>
      <c r="I389" s="27">
        <f t="shared" si="97"/>
        <v>0</v>
      </c>
      <c r="J389" s="27">
        <f t="shared" si="98"/>
        <v>0</v>
      </c>
      <c r="K389" s="27">
        <f t="shared" si="99"/>
        <v>0</v>
      </c>
      <c r="L389" s="27">
        <f t="shared" si="100"/>
        <v>100</v>
      </c>
      <c r="M389">
        <v>0</v>
      </c>
      <c r="N389">
        <v>0</v>
      </c>
      <c r="O389" s="11">
        <f t="shared" si="101"/>
        <v>0</v>
      </c>
      <c r="P389">
        <v>0</v>
      </c>
      <c r="Q389" s="25">
        <f t="shared" si="102"/>
        <v>0</v>
      </c>
      <c r="R389" s="27">
        <f t="shared" si="103"/>
        <v>0</v>
      </c>
      <c r="S389" s="27">
        <f t="shared" si="104"/>
        <v>0</v>
      </c>
      <c r="T389" s="27">
        <f t="shared" si="105"/>
        <v>0</v>
      </c>
      <c r="U389" s="27">
        <f t="shared" si="106"/>
        <v>0</v>
      </c>
      <c r="V389" s="27">
        <f t="shared" si="107"/>
        <v>0</v>
      </c>
      <c r="X389" s="19"/>
      <c r="Y389" s="19"/>
      <c r="AA389">
        <v>0</v>
      </c>
      <c r="AB389" s="11">
        <v>0</v>
      </c>
      <c r="AC389">
        <v>0</v>
      </c>
      <c r="AD389">
        <v>0</v>
      </c>
      <c r="AE389" s="27">
        <f t="shared" si="108"/>
        <v>0</v>
      </c>
      <c r="AF389" s="27">
        <f t="shared" si="109"/>
        <v>0</v>
      </c>
      <c r="AG389" s="27">
        <f t="shared" si="110"/>
        <v>0</v>
      </c>
      <c r="AH389" s="27">
        <f t="shared" si="111"/>
        <v>0</v>
      </c>
    </row>
    <row r="390" spans="1:34" ht="14.5" x14ac:dyDescent="0.35">
      <c r="A390" s="33" t="s">
        <v>454</v>
      </c>
      <c r="B390" s="33" t="s">
        <v>1479</v>
      </c>
      <c r="C390" s="38" t="s">
        <v>53</v>
      </c>
      <c r="D390">
        <v>6.9000000000000006E-2</v>
      </c>
      <c r="E390">
        <v>0</v>
      </c>
      <c r="F390">
        <v>0</v>
      </c>
      <c r="G390">
        <v>0</v>
      </c>
      <c r="H390" s="25">
        <f t="shared" si="96"/>
        <v>6.9000000000000006E-2</v>
      </c>
      <c r="I390" s="27">
        <f t="shared" si="97"/>
        <v>0</v>
      </c>
      <c r="J390" s="27">
        <f t="shared" si="98"/>
        <v>0</v>
      </c>
      <c r="K390" s="27">
        <f t="shared" si="99"/>
        <v>0</v>
      </c>
      <c r="L390" s="27">
        <f t="shared" si="100"/>
        <v>100</v>
      </c>
      <c r="M390">
        <v>0</v>
      </c>
      <c r="N390">
        <v>0</v>
      </c>
      <c r="O390" s="11">
        <f t="shared" si="101"/>
        <v>0</v>
      </c>
      <c r="P390">
        <v>0</v>
      </c>
      <c r="Q390" s="25">
        <f t="shared" si="102"/>
        <v>0</v>
      </c>
      <c r="R390" s="27">
        <f t="shared" si="103"/>
        <v>0</v>
      </c>
      <c r="S390" s="27">
        <f t="shared" si="104"/>
        <v>0</v>
      </c>
      <c r="T390" s="27">
        <f t="shared" si="105"/>
        <v>0</v>
      </c>
      <c r="U390" s="27">
        <f t="shared" si="106"/>
        <v>0</v>
      </c>
      <c r="V390" s="27">
        <f t="shared" si="107"/>
        <v>0</v>
      </c>
      <c r="X390" s="19"/>
      <c r="Y390" s="19"/>
      <c r="AA390">
        <v>0</v>
      </c>
      <c r="AB390" s="11">
        <v>0</v>
      </c>
      <c r="AC390">
        <v>0</v>
      </c>
      <c r="AD390">
        <v>0</v>
      </c>
      <c r="AE390" s="27">
        <f t="shared" si="108"/>
        <v>0</v>
      </c>
      <c r="AF390" s="27">
        <f t="shared" si="109"/>
        <v>0</v>
      </c>
      <c r="AG390" s="27">
        <f t="shared" si="110"/>
        <v>0</v>
      </c>
      <c r="AH390" s="27">
        <f t="shared" si="111"/>
        <v>0</v>
      </c>
    </row>
    <row r="391" spans="1:34" ht="14.5" x14ac:dyDescent="0.35">
      <c r="A391" s="33" t="s">
        <v>455</v>
      </c>
      <c r="B391" s="33" t="s">
        <v>1480</v>
      </c>
      <c r="C391" s="38" t="s">
        <v>53</v>
      </c>
      <c r="D391">
        <v>0.14199999999999999</v>
      </c>
      <c r="E391">
        <v>0</v>
      </c>
      <c r="F391">
        <v>0</v>
      </c>
      <c r="G391">
        <v>0.14199999999999999</v>
      </c>
      <c r="H391" s="25">
        <f t="shared" si="96"/>
        <v>0</v>
      </c>
      <c r="I391" s="27">
        <f t="shared" si="97"/>
        <v>0</v>
      </c>
      <c r="J391" s="27">
        <f t="shared" si="98"/>
        <v>0</v>
      </c>
      <c r="K391" s="27">
        <f t="shared" si="99"/>
        <v>100</v>
      </c>
      <c r="L391" s="27">
        <f t="shared" si="100"/>
        <v>0</v>
      </c>
      <c r="M391">
        <v>0.104</v>
      </c>
      <c r="N391">
        <v>1.6E-2</v>
      </c>
      <c r="O391" s="11">
        <f t="shared" si="101"/>
        <v>0.12</v>
      </c>
      <c r="P391">
        <v>2.1999999999999999E-2</v>
      </c>
      <c r="Q391" s="25">
        <f t="shared" si="102"/>
        <v>0.14199999999999999</v>
      </c>
      <c r="R391" s="27">
        <f>M391/D391*100</f>
        <v>73.239436619718319</v>
      </c>
      <c r="S391" s="27">
        <f t="shared" si="104"/>
        <v>11.267605633802818</v>
      </c>
      <c r="T391" s="27">
        <f t="shared" si="105"/>
        <v>84.507042253521135</v>
      </c>
      <c r="U391" s="27">
        <f t="shared" si="106"/>
        <v>15.492957746478876</v>
      </c>
      <c r="V391" s="27">
        <f t="shared" si="107"/>
        <v>100</v>
      </c>
      <c r="X391" s="19"/>
      <c r="Y391" s="19"/>
      <c r="AA391">
        <v>0</v>
      </c>
      <c r="AB391" s="11">
        <v>0.14199999999999999</v>
      </c>
      <c r="AC391">
        <v>0</v>
      </c>
      <c r="AD391">
        <v>0</v>
      </c>
      <c r="AE391" s="27">
        <f t="shared" si="108"/>
        <v>0</v>
      </c>
      <c r="AF391" s="27">
        <f t="shared" si="109"/>
        <v>100</v>
      </c>
      <c r="AG391" s="27">
        <f t="shared" si="110"/>
        <v>0</v>
      </c>
      <c r="AH391" s="27">
        <f t="shared" si="111"/>
        <v>0</v>
      </c>
    </row>
    <row r="392" spans="1:34" ht="14.5" x14ac:dyDescent="0.35">
      <c r="A392" s="33" t="s">
        <v>456</v>
      </c>
      <c r="B392" s="33" t="s">
        <v>1481</v>
      </c>
      <c r="C392" s="38" t="s">
        <v>53</v>
      </c>
      <c r="D392">
        <v>3.2000000000000001E-2</v>
      </c>
      <c r="E392">
        <v>0</v>
      </c>
      <c r="F392">
        <v>0</v>
      </c>
      <c r="G392">
        <v>0</v>
      </c>
      <c r="H392" s="25">
        <f t="shared" si="96"/>
        <v>3.2000000000000001E-2</v>
      </c>
      <c r="I392" s="27">
        <f t="shared" si="97"/>
        <v>0</v>
      </c>
      <c r="J392" s="27">
        <f t="shared" si="98"/>
        <v>0</v>
      </c>
      <c r="K392" s="27">
        <f t="shared" si="99"/>
        <v>0</v>
      </c>
      <c r="L392" s="27">
        <f t="shared" si="100"/>
        <v>100</v>
      </c>
      <c r="M392">
        <v>0</v>
      </c>
      <c r="N392">
        <v>0</v>
      </c>
      <c r="O392" s="11">
        <f t="shared" si="101"/>
        <v>0</v>
      </c>
      <c r="P392">
        <v>0</v>
      </c>
      <c r="Q392" s="25">
        <f t="shared" si="102"/>
        <v>0</v>
      </c>
      <c r="R392" s="27">
        <f t="shared" si="103"/>
        <v>0</v>
      </c>
      <c r="S392" s="27">
        <f t="shared" si="104"/>
        <v>0</v>
      </c>
      <c r="T392" s="27">
        <f t="shared" si="105"/>
        <v>0</v>
      </c>
      <c r="U392" s="27">
        <f t="shared" si="106"/>
        <v>0</v>
      </c>
      <c r="V392" s="27">
        <f t="shared" si="107"/>
        <v>0</v>
      </c>
      <c r="X392" s="19"/>
      <c r="Y392" s="19"/>
      <c r="AA392">
        <v>0</v>
      </c>
      <c r="AB392" s="11">
        <v>0</v>
      </c>
      <c r="AC392">
        <v>0</v>
      </c>
      <c r="AD392">
        <v>0</v>
      </c>
      <c r="AE392" s="27">
        <f t="shared" si="108"/>
        <v>0</v>
      </c>
      <c r="AF392" s="27">
        <f t="shared" si="109"/>
        <v>0</v>
      </c>
      <c r="AG392" s="27">
        <f t="shared" si="110"/>
        <v>0</v>
      </c>
      <c r="AH392" s="27">
        <f t="shared" si="111"/>
        <v>0</v>
      </c>
    </row>
    <row r="393" spans="1:34" ht="14.5" x14ac:dyDescent="0.35">
      <c r="A393" s="33" t="s">
        <v>457</v>
      </c>
      <c r="B393" s="33" t="s">
        <v>1482</v>
      </c>
      <c r="C393" s="38" t="s">
        <v>53</v>
      </c>
      <c r="D393">
        <v>2.4E-2</v>
      </c>
      <c r="E393">
        <v>0</v>
      </c>
      <c r="F393">
        <v>0</v>
      </c>
      <c r="G393">
        <v>2.4E-2</v>
      </c>
      <c r="H393" s="25">
        <f t="shared" si="96"/>
        <v>0</v>
      </c>
      <c r="I393" s="27">
        <f t="shared" si="97"/>
        <v>0</v>
      </c>
      <c r="J393" s="27">
        <f t="shared" si="98"/>
        <v>0</v>
      </c>
      <c r="K393" s="27">
        <f t="shared" si="99"/>
        <v>100</v>
      </c>
      <c r="L393" s="27">
        <f t="shared" si="100"/>
        <v>0</v>
      </c>
      <c r="M393">
        <v>0</v>
      </c>
      <c r="N393">
        <v>0</v>
      </c>
      <c r="O393" s="11">
        <f t="shared" si="101"/>
        <v>0</v>
      </c>
      <c r="P393">
        <v>1.4999999999999999E-2</v>
      </c>
      <c r="Q393" s="25">
        <f t="shared" si="102"/>
        <v>1.4999999999999999E-2</v>
      </c>
      <c r="R393" s="27">
        <f t="shared" si="103"/>
        <v>0</v>
      </c>
      <c r="S393" s="27">
        <f t="shared" si="104"/>
        <v>0</v>
      </c>
      <c r="T393" s="27">
        <f t="shared" si="105"/>
        <v>0</v>
      </c>
      <c r="U393" s="27">
        <f t="shared" si="106"/>
        <v>62.5</v>
      </c>
      <c r="V393" s="27">
        <f t="shared" si="107"/>
        <v>62.5</v>
      </c>
      <c r="X393" s="19"/>
      <c r="Y393" s="19"/>
      <c r="AA393">
        <v>0</v>
      </c>
      <c r="AB393" s="11">
        <v>2.4E-2</v>
      </c>
      <c r="AC393">
        <v>0</v>
      </c>
      <c r="AD393">
        <v>0</v>
      </c>
      <c r="AE393" s="27">
        <f t="shared" si="108"/>
        <v>0</v>
      </c>
      <c r="AF393" s="27">
        <f t="shared" si="109"/>
        <v>100</v>
      </c>
      <c r="AG393" s="27">
        <f t="shared" si="110"/>
        <v>0</v>
      </c>
      <c r="AH393" s="27">
        <f t="shared" si="111"/>
        <v>0</v>
      </c>
    </row>
    <row r="394" spans="1:34" ht="14.5" x14ac:dyDescent="0.35">
      <c r="A394" s="33" t="s">
        <v>458</v>
      </c>
      <c r="B394" s="33" t="s">
        <v>1483</v>
      </c>
      <c r="C394" s="38" t="s">
        <v>53</v>
      </c>
      <c r="D394">
        <v>3.1E-2</v>
      </c>
      <c r="E394">
        <v>0</v>
      </c>
      <c r="F394">
        <v>0</v>
      </c>
      <c r="G394">
        <v>0</v>
      </c>
      <c r="H394" s="25">
        <f t="shared" si="96"/>
        <v>3.1E-2</v>
      </c>
      <c r="I394" s="27">
        <f t="shared" si="97"/>
        <v>0</v>
      </c>
      <c r="J394" s="27">
        <f t="shared" si="98"/>
        <v>0</v>
      </c>
      <c r="K394" s="27">
        <f t="shared" si="99"/>
        <v>0</v>
      </c>
      <c r="L394" s="27">
        <f t="shared" si="100"/>
        <v>100</v>
      </c>
      <c r="M394">
        <v>0</v>
      </c>
      <c r="N394">
        <v>0</v>
      </c>
      <c r="O394" s="11">
        <f t="shared" si="101"/>
        <v>0</v>
      </c>
      <c r="P394">
        <v>0</v>
      </c>
      <c r="Q394" s="25">
        <f t="shared" si="102"/>
        <v>0</v>
      </c>
      <c r="R394" s="27">
        <f t="shared" si="103"/>
        <v>0</v>
      </c>
      <c r="S394" s="27">
        <f t="shared" si="104"/>
        <v>0</v>
      </c>
      <c r="T394" s="27">
        <f t="shared" si="105"/>
        <v>0</v>
      </c>
      <c r="U394" s="27">
        <f t="shared" si="106"/>
        <v>0</v>
      </c>
      <c r="V394" s="27">
        <f t="shared" si="107"/>
        <v>0</v>
      </c>
      <c r="X394" s="19"/>
      <c r="Y394" s="19"/>
      <c r="AA394">
        <v>0</v>
      </c>
      <c r="AB394" s="11">
        <v>0</v>
      </c>
      <c r="AC394">
        <v>0</v>
      </c>
      <c r="AD394">
        <v>0</v>
      </c>
      <c r="AE394" s="27">
        <f t="shared" si="108"/>
        <v>0</v>
      </c>
      <c r="AF394" s="27">
        <f t="shared" si="109"/>
        <v>0</v>
      </c>
      <c r="AG394" s="27">
        <f t="shared" si="110"/>
        <v>0</v>
      </c>
      <c r="AH394" s="27">
        <f t="shared" si="111"/>
        <v>0</v>
      </c>
    </row>
    <row r="395" spans="1:34" ht="14.5" x14ac:dyDescent="0.35">
      <c r="A395" s="33" t="s">
        <v>459</v>
      </c>
      <c r="B395" s="33" t="s">
        <v>1484</v>
      </c>
      <c r="C395" s="38" t="s">
        <v>53</v>
      </c>
      <c r="D395">
        <v>5.8000000000000003E-2</v>
      </c>
      <c r="E395">
        <v>0</v>
      </c>
      <c r="F395">
        <v>0</v>
      </c>
      <c r="G395">
        <v>0</v>
      </c>
      <c r="H395" s="25">
        <f t="shared" si="96"/>
        <v>5.8000000000000003E-2</v>
      </c>
      <c r="I395" s="27">
        <f t="shared" si="97"/>
        <v>0</v>
      </c>
      <c r="J395" s="27">
        <f t="shared" si="98"/>
        <v>0</v>
      </c>
      <c r="K395" s="27">
        <f t="shared" si="99"/>
        <v>0</v>
      </c>
      <c r="L395" s="27">
        <f t="shared" si="100"/>
        <v>100</v>
      </c>
      <c r="M395">
        <v>0</v>
      </c>
      <c r="N395">
        <v>0</v>
      </c>
      <c r="O395" s="11">
        <f t="shared" si="101"/>
        <v>0</v>
      </c>
      <c r="P395">
        <v>0</v>
      </c>
      <c r="Q395" s="25">
        <f t="shared" si="102"/>
        <v>0</v>
      </c>
      <c r="R395" s="27">
        <f t="shared" si="103"/>
        <v>0</v>
      </c>
      <c r="S395" s="27">
        <f t="shared" si="104"/>
        <v>0</v>
      </c>
      <c r="T395" s="27">
        <f t="shared" si="105"/>
        <v>0</v>
      </c>
      <c r="U395" s="27">
        <f t="shared" si="106"/>
        <v>0</v>
      </c>
      <c r="V395" s="27">
        <f t="shared" si="107"/>
        <v>0</v>
      </c>
      <c r="X395" s="19"/>
      <c r="Y395" s="19"/>
      <c r="AA395">
        <v>0</v>
      </c>
      <c r="AB395" s="11">
        <v>0</v>
      </c>
      <c r="AC395">
        <v>0</v>
      </c>
      <c r="AD395">
        <v>0</v>
      </c>
      <c r="AE395" s="27">
        <f t="shared" si="108"/>
        <v>0</v>
      </c>
      <c r="AF395" s="27">
        <f t="shared" si="109"/>
        <v>0</v>
      </c>
      <c r="AG395" s="27">
        <f t="shared" si="110"/>
        <v>0</v>
      </c>
      <c r="AH395" s="27">
        <f t="shared" si="111"/>
        <v>0</v>
      </c>
    </row>
    <row r="396" spans="1:34" ht="14.5" x14ac:dyDescent="0.35">
      <c r="A396" s="33" t="s">
        <v>460</v>
      </c>
      <c r="B396" s="33" t="s">
        <v>1485</v>
      </c>
      <c r="C396" s="38" t="s">
        <v>53</v>
      </c>
      <c r="D396">
        <v>7.0000000000000007E-2</v>
      </c>
      <c r="E396">
        <v>0</v>
      </c>
      <c r="F396">
        <v>0</v>
      </c>
      <c r="G396">
        <v>0</v>
      </c>
      <c r="H396" s="25">
        <f t="shared" si="96"/>
        <v>7.0000000000000007E-2</v>
      </c>
      <c r="I396" s="27">
        <f t="shared" si="97"/>
        <v>0</v>
      </c>
      <c r="J396" s="27">
        <f t="shared" si="98"/>
        <v>0</v>
      </c>
      <c r="K396" s="27">
        <f t="shared" si="99"/>
        <v>0</v>
      </c>
      <c r="L396" s="27">
        <f t="shared" si="100"/>
        <v>100</v>
      </c>
      <c r="M396">
        <v>0</v>
      </c>
      <c r="N396">
        <v>0</v>
      </c>
      <c r="O396" s="11">
        <f t="shared" si="101"/>
        <v>0</v>
      </c>
      <c r="P396">
        <v>0</v>
      </c>
      <c r="Q396" s="25">
        <f t="shared" si="102"/>
        <v>0</v>
      </c>
      <c r="R396" s="27">
        <f t="shared" si="103"/>
        <v>0</v>
      </c>
      <c r="S396" s="27">
        <f t="shared" si="104"/>
        <v>0</v>
      </c>
      <c r="T396" s="27">
        <f t="shared" si="105"/>
        <v>0</v>
      </c>
      <c r="U396" s="27">
        <f t="shared" si="106"/>
        <v>0</v>
      </c>
      <c r="V396" s="27">
        <f t="shared" si="107"/>
        <v>0</v>
      </c>
      <c r="X396" s="19"/>
      <c r="Y396" s="19"/>
      <c r="AA396">
        <v>0</v>
      </c>
      <c r="AB396" s="11">
        <v>0</v>
      </c>
      <c r="AC396">
        <v>0</v>
      </c>
      <c r="AD396">
        <v>0</v>
      </c>
      <c r="AE396" s="27">
        <f t="shared" si="108"/>
        <v>0</v>
      </c>
      <c r="AF396" s="27">
        <f t="shared" si="109"/>
        <v>0</v>
      </c>
      <c r="AG396" s="27">
        <f t="shared" si="110"/>
        <v>0</v>
      </c>
      <c r="AH396" s="27">
        <f t="shared" si="111"/>
        <v>0</v>
      </c>
    </row>
    <row r="397" spans="1:34" ht="14.5" x14ac:dyDescent="0.35">
      <c r="A397" s="33" t="s">
        <v>461</v>
      </c>
      <c r="B397" s="33" t="s">
        <v>1486</v>
      </c>
      <c r="C397" s="38" t="s">
        <v>53</v>
      </c>
      <c r="D397">
        <v>6.0999999999999999E-2</v>
      </c>
      <c r="E397">
        <v>0</v>
      </c>
      <c r="F397">
        <v>0</v>
      </c>
      <c r="G397">
        <v>6.0999999999999999E-2</v>
      </c>
      <c r="H397" s="25">
        <f t="shared" si="96"/>
        <v>0</v>
      </c>
      <c r="I397" s="27">
        <f t="shared" si="97"/>
        <v>0</v>
      </c>
      <c r="J397" s="27">
        <f t="shared" si="98"/>
        <v>0</v>
      </c>
      <c r="K397" s="27">
        <f t="shared" si="99"/>
        <v>100</v>
      </c>
      <c r="L397" s="27">
        <f t="shared" si="100"/>
        <v>0</v>
      </c>
      <c r="M397">
        <v>2.8000000000000001E-2</v>
      </c>
      <c r="N397">
        <v>1E-3</v>
      </c>
      <c r="O397" s="11">
        <f t="shared" si="101"/>
        <v>2.9000000000000001E-2</v>
      </c>
      <c r="P397">
        <v>1E-3</v>
      </c>
      <c r="Q397" s="25">
        <f t="shared" si="102"/>
        <v>3.0000000000000002E-2</v>
      </c>
      <c r="R397" s="27">
        <f t="shared" si="103"/>
        <v>45.901639344262293</v>
      </c>
      <c r="S397" s="27">
        <f t="shared" si="104"/>
        <v>1.639344262295082</v>
      </c>
      <c r="T397" s="27">
        <f t="shared" si="105"/>
        <v>47.540983606557383</v>
      </c>
      <c r="U397" s="27">
        <f t="shared" si="106"/>
        <v>1.639344262295082</v>
      </c>
      <c r="V397" s="27">
        <f t="shared" si="107"/>
        <v>49.180327868852466</v>
      </c>
      <c r="X397" s="19"/>
      <c r="Y397" s="19"/>
      <c r="AA397">
        <v>0</v>
      </c>
      <c r="AB397" s="11">
        <v>6.0999999999999999E-2</v>
      </c>
      <c r="AC397">
        <v>0</v>
      </c>
      <c r="AD397">
        <v>0</v>
      </c>
      <c r="AE397" s="27">
        <f t="shared" si="108"/>
        <v>0</v>
      </c>
      <c r="AF397" s="27">
        <f t="shared" si="109"/>
        <v>100</v>
      </c>
      <c r="AG397" s="27">
        <f t="shared" si="110"/>
        <v>0</v>
      </c>
      <c r="AH397" s="27">
        <f t="shared" si="111"/>
        <v>0</v>
      </c>
    </row>
    <row r="398" spans="1:34" ht="14.5" x14ac:dyDescent="0.35">
      <c r="A398" s="33" t="s">
        <v>462</v>
      </c>
      <c r="B398" s="33" t="s">
        <v>1487</v>
      </c>
      <c r="C398" s="38" t="s">
        <v>53</v>
      </c>
      <c r="D398">
        <v>6.3E-2</v>
      </c>
      <c r="E398">
        <v>0</v>
      </c>
      <c r="F398">
        <v>0</v>
      </c>
      <c r="G398">
        <v>0</v>
      </c>
      <c r="H398" s="25">
        <f t="shared" si="96"/>
        <v>6.3E-2</v>
      </c>
      <c r="I398" s="27">
        <f t="shared" si="97"/>
        <v>0</v>
      </c>
      <c r="J398" s="27">
        <f t="shared" si="98"/>
        <v>0</v>
      </c>
      <c r="K398" s="27">
        <f t="shared" si="99"/>
        <v>0</v>
      </c>
      <c r="L398" s="27">
        <f t="shared" si="100"/>
        <v>100</v>
      </c>
      <c r="M398">
        <v>0</v>
      </c>
      <c r="N398">
        <v>0</v>
      </c>
      <c r="O398" s="11">
        <f t="shared" si="101"/>
        <v>0</v>
      </c>
      <c r="P398">
        <v>0</v>
      </c>
      <c r="Q398" s="25">
        <f t="shared" si="102"/>
        <v>0</v>
      </c>
      <c r="R398" s="27">
        <f t="shared" si="103"/>
        <v>0</v>
      </c>
      <c r="S398" s="27">
        <f t="shared" si="104"/>
        <v>0</v>
      </c>
      <c r="T398" s="27">
        <f t="shared" si="105"/>
        <v>0</v>
      </c>
      <c r="U398" s="27">
        <f t="shared" si="106"/>
        <v>0</v>
      </c>
      <c r="V398" s="27">
        <f t="shared" si="107"/>
        <v>0</v>
      </c>
      <c r="X398" s="19"/>
      <c r="Y398" s="19"/>
      <c r="AA398">
        <v>0</v>
      </c>
      <c r="AB398" s="11">
        <v>0</v>
      </c>
      <c r="AC398">
        <v>0</v>
      </c>
      <c r="AD398">
        <v>0</v>
      </c>
      <c r="AE398" s="27">
        <f t="shared" si="108"/>
        <v>0</v>
      </c>
      <c r="AF398" s="27">
        <f t="shared" si="109"/>
        <v>0</v>
      </c>
      <c r="AG398" s="27">
        <f t="shared" si="110"/>
        <v>0</v>
      </c>
      <c r="AH398" s="27">
        <f t="shared" si="111"/>
        <v>0</v>
      </c>
    </row>
    <row r="399" spans="1:34" ht="14.5" x14ac:dyDescent="0.35">
      <c r="A399" s="33" t="s">
        <v>463</v>
      </c>
      <c r="B399" s="33" t="s">
        <v>1488</v>
      </c>
      <c r="C399" s="38" t="s">
        <v>53</v>
      </c>
      <c r="D399">
        <v>1.6E-2</v>
      </c>
      <c r="E399">
        <v>0</v>
      </c>
      <c r="F399">
        <v>0</v>
      </c>
      <c r="G399">
        <v>0</v>
      </c>
      <c r="H399" s="25">
        <f t="shared" si="96"/>
        <v>1.6E-2</v>
      </c>
      <c r="I399" s="27">
        <f t="shared" si="97"/>
        <v>0</v>
      </c>
      <c r="J399" s="27">
        <f t="shared" si="98"/>
        <v>0</v>
      </c>
      <c r="K399" s="27">
        <f t="shared" si="99"/>
        <v>0</v>
      </c>
      <c r="L399" s="27">
        <f t="shared" si="100"/>
        <v>100</v>
      </c>
      <c r="M399">
        <v>0</v>
      </c>
      <c r="N399">
        <v>0</v>
      </c>
      <c r="O399" s="11">
        <f t="shared" si="101"/>
        <v>0</v>
      </c>
      <c r="P399">
        <v>1E-3</v>
      </c>
      <c r="Q399" s="25">
        <f t="shared" si="102"/>
        <v>1E-3</v>
      </c>
      <c r="R399" s="27">
        <f t="shared" si="103"/>
        <v>0</v>
      </c>
      <c r="S399" s="27">
        <f t="shared" si="104"/>
        <v>0</v>
      </c>
      <c r="T399" s="27">
        <f t="shared" si="105"/>
        <v>0</v>
      </c>
      <c r="U399" s="27">
        <f t="shared" si="106"/>
        <v>6.25</v>
      </c>
      <c r="V399" s="27">
        <f t="shared" si="107"/>
        <v>6.25</v>
      </c>
      <c r="X399" s="19"/>
      <c r="Y399" s="19"/>
      <c r="AA399">
        <v>0</v>
      </c>
      <c r="AB399" s="11">
        <v>0</v>
      </c>
      <c r="AC399">
        <v>0</v>
      </c>
      <c r="AD399">
        <v>0</v>
      </c>
      <c r="AE399" s="27">
        <f t="shared" si="108"/>
        <v>0</v>
      </c>
      <c r="AF399" s="27">
        <f t="shared" si="109"/>
        <v>0</v>
      </c>
      <c r="AG399" s="27">
        <f t="shared" si="110"/>
        <v>0</v>
      </c>
      <c r="AH399" s="27">
        <f t="shared" si="111"/>
        <v>0</v>
      </c>
    </row>
    <row r="400" spans="1:34" ht="14.5" x14ac:dyDescent="0.35">
      <c r="A400" s="33" t="s">
        <v>464</v>
      </c>
      <c r="B400" s="33" t="s">
        <v>1489</v>
      </c>
      <c r="C400" s="38" t="s">
        <v>53</v>
      </c>
      <c r="D400">
        <v>2.9000000000000001E-2</v>
      </c>
      <c r="E400">
        <v>0</v>
      </c>
      <c r="F400">
        <v>0</v>
      </c>
      <c r="G400">
        <v>0</v>
      </c>
      <c r="H400" s="25">
        <f t="shared" si="96"/>
        <v>2.9000000000000001E-2</v>
      </c>
      <c r="I400" s="27">
        <f t="shared" si="97"/>
        <v>0</v>
      </c>
      <c r="J400" s="27">
        <f t="shared" si="98"/>
        <v>0</v>
      </c>
      <c r="K400" s="27">
        <f t="shared" si="99"/>
        <v>0</v>
      </c>
      <c r="L400" s="27">
        <f t="shared" si="100"/>
        <v>100</v>
      </c>
      <c r="M400">
        <v>0</v>
      </c>
      <c r="N400">
        <v>0</v>
      </c>
      <c r="O400" s="11">
        <f t="shared" si="101"/>
        <v>0</v>
      </c>
      <c r="P400">
        <v>0</v>
      </c>
      <c r="Q400" s="25">
        <f t="shared" si="102"/>
        <v>0</v>
      </c>
      <c r="R400" s="27">
        <f t="shared" si="103"/>
        <v>0</v>
      </c>
      <c r="S400" s="27">
        <f t="shared" si="104"/>
        <v>0</v>
      </c>
      <c r="T400" s="27">
        <f t="shared" si="105"/>
        <v>0</v>
      </c>
      <c r="U400" s="27">
        <f t="shared" si="106"/>
        <v>0</v>
      </c>
      <c r="V400" s="27">
        <f t="shared" si="107"/>
        <v>0</v>
      </c>
      <c r="X400" s="19"/>
      <c r="Y400" s="19"/>
      <c r="AA400">
        <v>0</v>
      </c>
      <c r="AB400" s="11">
        <v>0</v>
      </c>
      <c r="AC400">
        <v>0</v>
      </c>
      <c r="AD400">
        <v>0</v>
      </c>
      <c r="AE400" s="27">
        <f t="shared" si="108"/>
        <v>0</v>
      </c>
      <c r="AF400" s="27">
        <f t="shared" si="109"/>
        <v>0</v>
      </c>
      <c r="AG400" s="27">
        <f t="shared" si="110"/>
        <v>0</v>
      </c>
      <c r="AH400" s="27">
        <f t="shared" si="111"/>
        <v>0</v>
      </c>
    </row>
    <row r="401" spans="1:34" ht="14.5" x14ac:dyDescent="0.35">
      <c r="A401" s="33" t="s">
        <v>465</v>
      </c>
      <c r="B401" s="33" t="s">
        <v>1490</v>
      </c>
      <c r="C401" s="38" t="s">
        <v>53</v>
      </c>
      <c r="D401">
        <v>6.4000000000000001E-2</v>
      </c>
      <c r="E401">
        <v>0</v>
      </c>
      <c r="F401">
        <v>0</v>
      </c>
      <c r="G401">
        <v>0</v>
      </c>
      <c r="H401" s="25">
        <f t="shared" si="96"/>
        <v>6.4000000000000001E-2</v>
      </c>
      <c r="I401" s="27">
        <f t="shared" si="97"/>
        <v>0</v>
      </c>
      <c r="J401" s="27">
        <f t="shared" si="98"/>
        <v>0</v>
      </c>
      <c r="K401" s="27">
        <f t="shared" si="99"/>
        <v>0</v>
      </c>
      <c r="L401" s="27">
        <f t="shared" si="100"/>
        <v>100</v>
      </c>
      <c r="M401">
        <v>0</v>
      </c>
      <c r="N401">
        <v>0</v>
      </c>
      <c r="O401" s="11">
        <f t="shared" si="101"/>
        <v>0</v>
      </c>
      <c r="P401">
        <v>0</v>
      </c>
      <c r="Q401" s="25">
        <f t="shared" si="102"/>
        <v>0</v>
      </c>
      <c r="R401" s="27">
        <f t="shared" si="103"/>
        <v>0</v>
      </c>
      <c r="S401" s="27">
        <f t="shared" si="104"/>
        <v>0</v>
      </c>
      <c r="T401" s="27">
        <f t="shared" si="105"/>
        <v>0</v>
      </c>
      <c r="U401" s="27">
        <f t="shared" si="106"/>
        <v>0</v>
      </c>
      <c r="V401" s="27">
        <f t="shared" si="107"/>
        <v>0</v>
      </c>
      <c r="X401" s="19"/>
      <c r="Y401" s="19"/>
      <c r="AA401">
        <v>0</v>
      </c>
      <c r="AB401" s="11">
        <v>0</v>
      </c>
      <c r="AC401">
        <v>0</v>
      </c>
      <c r="AD401">
        <v>0</v>
      </c>
      <c r="AE401" s="27">
        <f t="shared" si="108"/>
        <v>0</v>
      </c>
      <c r="AF401" s="27">
        <f t="shared" si="109"/>
        <v>0</v>
      </c>
      <c r="AG401" s="27">
        <f t="shared" si="110"/>
        <v>0</v>
      </c>
      <c r="AH401" s="27">
        <f t="shared" si="111"/>
        <v>0</v>
      </c>
    </row>
    <row r="402" spans="1:34" ht="14.5" x14ac:dyDescent="0.35">
      <c r="A402" s="33" t="s">
        <v>466</v>
      </c>
      <c r="B402" s="33" t="s">
        <v>1491</v>
      </c>
      <c r="C402" s="38" t="s">
        <v>53</v>
      </c>
      <c r="D402">
        <v>2.1000000000000001E-2</v>
      </c>
      <c r="E402">
        <v>0</v>
      </c>
      <c r="F402">
        <v>0</v>
      </c>
      <c r="G402">
        <v>0</v>
      </c>
      <c r="H402" s="25">
        <f t="shared" si="96"/>
        <v>2.1000000000000001E-2</v>
      </c>
      <c r="I402" s="27">
        <f t="shared" si="97"/>
        <v>0</v>
      </c>
      <c r="J402" s="27">
        <f t="shared" si="98"/>
        <v>0</v>
      </c>
      <c r="K402" s="27">
        <f t="shared" si="99"/>
        <v>0</v>
      </c>
      <c r="L402" s="27">
        <f t="shared" si="100"/>
        <v>100</v>
      </c>
      <c r="M402">
        <v>0</v>
      </c>
      <c r="N402">
        <v>0</v>
      </c>
      <c r="O402" s="11">
        <f t="shared" si="101"/>
        <v>0</v>
      </c>
      <c r="P402">
        <v>2E-3</v>
      </c>
      <c r="Q402" s="25">
        <f t="shared" si="102"/>
        <v>2E-3</v>
      </c>
      <c r="R402" s="27">
        <f t="shared" si="103"/>
        <v>0</v>
      </c>
      <c r="S402" s="27">
        <f t="shared" si="104"/>
        <v>0</v>
      </c>
      <c r="T402" s="27">
        <f t="shared" si="105"/>
        <v>0</v>
      </c>
      <c r="U402" s="27">
        <f t="shared" si="106"/>
        <v>9.5238095238095237</v>
      </c>
      <c r="V402" s="27">
        <f t="shared" si="107"/>
        <v>9.5238095238095237</v>
      </c>
      <c r="X402" s="19"/>
      <c r="Y402" s="19"/>
      <c r="AA402">
        <v>0</v>
      </c>
      <c r="AB402" s="11">
        <v>0</v>
      </c>
      <c r="AC402">
        <v>0</v>
      </c>
      <c r="AD402">
        <v>0</v>
      </c>
      <c r="AE402" s="27">
        <f t="shared" si="108"/>
        <v>0</v>
      </c>
      <c r="AF402" s="27">
        <f t="shared" si="109"/>
        <v>0</v>
      </c>
      <c r="AG402" s="27">
        <f t="shared" si="110"/>
        <v>0</v>
      </c>
      <c r="AH402" s="27">
        <f t="shared" si="111"/>
        <v>0</v>
      </c>
    </row>
    <row r="403" spans="1:34" ht="14.5" x14ac:dyDescent="0.35">
      <c r="A403" s="33" t="s">
        <v>467</v>
      </c>
      <c r="B403" s="33" t="s">
        <v>1492</v>
      </c>
      <c r="C403" s="38" t="s">
        <v>53</v>
      </c>
      <c r="D403">
        <v>1.2E-2</v>
      </c>
      <c r="E403">
        <v>0</v>
      </c>
      <c r="F403">
        <v>0</v>
      </c>
      <c r="G403">
        <v>1.2E-2</v>
      </c>
      <c r="H403" s="25">
        <f t="shared" si="96"/>
        <v>0</v>
      </c>
      <c r="I403" s="27">
        <f t="shared" si="97"/>
        <v>0</v>
      </c>
      <c r="J403" s="27">
        <f t="shared" si="98"/>
        <v>0</v>
      </c>
      <c r="K403" s="27">
        <f t="shared" si="99"/>
        <v>100</v>
      </c>
      <c r="L403" s="27">
        <f t="shared" si="100"/>
        <v>0</v>
      </c>
      <c r="M403">
        <v>6.0000000000000001E-3</v>
      </c>
      <c r="N403">
        <v>0</v>
      </c>
      <c r="O403" s="11">
        <f t="shared" si="101"/>
        <v>6.0000000000000001E-3</v>
      </c>
      <c r="P403">
        <v>0</v>
      </c>
      <c r="Q403" s="25">
        <f t="shared" si="102"/>
        <v>6.0000000000000001E-3</v>
      </c>
      <c r="R403" s="27">
        <f t="shared" si="103"/>
        <v>50</v>
      </c>
      <c r="S403" s="27">
        <f t="shared" si="104"/>
        <v>0</v>
      </c>
      <c r="T403" s="27">
        <f t="shared" si="105"/>
        <v>50</v>
      </c>
      <c r="U403" s="27">
        <f t="shared" si="106"/>
        <v>0</v>
      </c>
      <c r="V403" s="27">
        <f t="shared" si="107"/>
        <v>50</v>
      </c>
      <c r="X403" s="19"/>
      <c r="Y403" s="19"/>
      <c r="AA403">
        <v>0</v>
      </c>
      <c r="AB403" s="11">
        <v>1.2E-2</v>
      </c>
      <c r="AC403">
        <v>0</v>
      </c>
      <c r="AD403">
        <v>0</v>
      </c>
      <c r="AE403" s="27">
        <f t="shared" si="108"/>
        <v>0</v>
      </c>
      <c r="AF403" s="27">
        <f t="shared" si="109"/>
        <v>100</v>
      </c>
      <c r="AG403" s="27">
        <f t="shared" si="110"/>
        <v>0</v>
      </c>
      <c r="AH403" s="27">
        <f t="shared" si="111"/>
        <v>0</v>
      </c>
    </row>
    <row r="404" spans="1:34" ht="14.5" x14ac:dyDescent="0.35">
      <c r="A404" s="33" t="s">
        <v>468</v>
      </c>
      <c r="B404" s="33" t="s">
        <v>1493</v>
      </c>
      <c r="C404" s="38" t="s">
        <v>53</v>
      </c>
      <c r="D404">
        <v>1.4999999999999999E-2</v>
      </c>
      <c r="E404">
        <v>0</v>
      </c>
      <c r="F404">
        <v>0</v>
      </c>
      <c r="G404">
        <v>0</v>
      </c>
      <c r="H404" s="25">
        <f t="shared" si="96"/>
        <v>1.4999999999999999E-2</v>
      </c>
      <c r="I404" s="27">
        <f t="shared" si="97"/>
        <v>0</v>
      </c>
      <c r="J404" s="27">
        <f t="shared" si="98"/>
        <v>0</v>
      </c>
      <c r="K404" s="27">
        <f t="shared" si="99"/>
        <v>0</v>
      </c>
      <c r="L404" s="27">
        <f t="shared" si="100"/>
        <v>100</v>
      </c>
      <c r="M404">
        <v>0</v>
      </c>
      <c r="N404">
        <v>0</v>
      </c>
      <c r="O404" s="11">
        <f t="shared" si="101"/>
        <v>0</v>
      </c>
      <c r="P404">
        <v>0</v>
      </c>
      <c r="Q404" s="25">
        <f t="shared" si="102"/>
        <v>0</v>
      </c>
      <c r="R404" s="27">
        <f t="shared" si="103"/>
        <v>0</v>
      </c>
      <c r="S404" s="27">
        <f t="shared" si="104"/>
        <v>0</v>
      </c>
      <c r="T404" s="27">
        <f t="shared" si="105"/>
        <v>0</v>
      </c>
      <c r="U404" s="27">
        <f t="shared" si="106"/>
        <v>0</v>
      </c>
      <c r="V404" s="27">
        <f t="shared" si="107"/>
        <v>0</v>
      </c>
      <c r="X404" s="19"/>
      <c r="Y404" s="19"/>
      <c r="AA404">
        <v>0</v>
      </c>
      <c r="AB404" s="11">
        <v>0</v>
      </c>
      <c r="AC404">
        <v>0</v>
      </c>
      <c r="AD404">
        <v>0</v>
      </c>
      <c r="AE404" s="27">
        <f t="shared" si="108"/>
        <v>0</v>
      </c>
      <c r="AF404" s="27">
        <f t="shared" si="109"/>
        <v>0</v>
      </c>
      <c r="AG404" s="27">
        <f t="shared" si="110"/>
        <v>0</v>
      </c>
      <c r="AH404" s="27">
        <f t="shared" si="111"/>
        <v>0</v>
      </c>
    </row>
    <row r="405" spans="1:34" ht="14.5" x14ac:dyDescent="0.35">
      <c r="A405" s="33" t="s">
        <v>469</v>
      </c>
      <c r="B405" s="33" t="s">
        <v>1494</v>
      </c>
      <c r="C405" s="38" t="s">
        <v>53</v>
      </c>
      <c r="D405">
        <v>0.159</v>
      </c>
      <c r="E405">
        <v>0</v>
      </c>
      <c r="F405">
        <v>0</v>
      </c>
      <c r="G405">
        <v>0</v>
      </c>
      <c r="H405" s="25">
        <f t="shared" si="96"/>
        <v>0.159</v>
      </c>
      <c r="I405" s="27">
        <f t="shared" si="97"/>
        <v>0</v>
      </c>
      <c r="J405" s="27">
        <f t="shared" si="98"/>
        <v>0</v>
      </c>
      <c r="K405" s="27">
        <f t="shared" si="99"/>
        <v>0</v>
      </c>
      <c r="L405" s="27">
        <f t="shared" si="100"/>
        <v>100</v>
      </c>
      <c r="M405">
        <v>0</v>
      </c>
      <c r="N405">
        <v>0</v>
      </c>
      <c r="O405" s="11">
        <f t="shared" si="101"/>
        <v>0</v>
      </c>
      <c r="P405">
        <v>0</v>
      </c>
      <c r="Q405" s="25">
        <f t="shared" si="102"/>
        <v>0</v>
      </c>
      <c r="R405" s="27">
        <f t="shared" si="103"/>
        <v>0</v>
      </c>
      <c r="S405" s="27">
        <f t="shared" si="104"/>
        <v>0</v>
      </c>
      <c r="T405" s="27">
        <f t="shared" si="105"/>
        <v>0</v>
      </c>
      <c r="U405" s="27">
        <f t="shared" si="106"/>
        <v>0</v>
      </c>
      <c r="V405" s="27">
        <f t="shared" si="107"/>
        <v>0</v>
      </c>
      <c r="X405" s="19"/>
      <c r="Y405" s="19"/>
      <c r="AA405">
        <v>0</v>
      </c>
      <c r="AB405" s="11">
        <v>0</v>
      </c>
      <c r="AC405">
        <v>0</v>
      </c>
      <c r="AD405">
        <v>0</v>
      </c>
      <c r="AE405" s="27">
        <f t="shared" si="108"/>
        <v>0</v>
      </c>
      <c r="AF405" s="27">
        <f t="shared" si="109"/>
        <v>0</v>
      </c>
      <c r="AG405" s="27">
        <f t="shared" si="110"/>
        <v>0</v>
      </c>
      <c r="AH405" s="27">
        <f t="shared" si="111"/>
        <v>0</v>
      </c>
    </row>
    <row r="406" spans="1:34" ht="14.5" x14ac:dyDescent="0.35">
      <c r="A406" s="33" t="s">
        <v>470</v>
      </c>
      <c r="B406" s="33" t="s">
        <v>1495</v>
      </c>
      <c r="C406" s="38" t="s">
        <v>53</v>
      </c>
      <c r="D406">
        <v>0.03</v>
      </c>
      <c r="E406">
        <v>0</v>
      </c>
      <c r="F406">
        <v>0</v>
      </c>
      <c r="G406">
        <v>0.03</v>
      </c>
      <c r="H406" s="25">
        <f t="shared" si="96"/>
        <v>0</v>
      </c>
      <c r="I406" s="27">
        <f t="shared" si="97"/>
        <v>0</v>
      </c>
      <c r="J406" s="27">
        <f t="shared" si="98"/>
        <v>0</v>
      </c>
      <c r="K406" s="27">
        <f t="shared" si="99"/>
        <v>100</v>
      </c>
      <c r="L406" s="27">
        <f t="shared" si="100"/>
        <v>0</v>
      </c>
      <c r="M406">
        <v>0</v>
      </c>
      <c r="N406">
        <v>0</v>
      </c>
      <c r="O406" s="11">
        <f t="shared" si="101"/>
        <v>0</v>
      </c>
      <c r="P406">
        <v>0</v>
      </c>
      <c r="Q406" s="25">
        <f t="shared" si="102"/>
        <v>0</v>
      </c>
      <c r="R406" s="27">
        <f t="shared" si="103"/>
        <v>0</v>
      </c>
      <c r="S406" s="27">
        <f t="shared" si="104"/>
        <v>0</v>
      </c>
      <c r="T406" s="27">
        <f t="shared" si="105"/>
        <v>0</v>
      </c>
      <c r="U406" s="27">
        <f t="shared" si="106"/>
        <v>0</v>
      </c>
      <c r="V406" s="27">
        <f t="shared" si="107"/>
        <v>0</v>
      </c>
      <c r="X406" s="19"/>
      <c r="Y406" s="19"/>
      <c r="AA406">
        <v>0</v>
      </c>
      <c r="AB406" s="11">
        <v>0.03</v>
      </c>
      <c r="AC406">
        <v>0</v>
      </c>
      <c r="AD406">
        <v>0</v>
      </c>
      <c r="AE406" s="27">
        <f t="shared" si="108"/>
        <v>0</v>
      </c>
      <c r="AF406" s="27">
        <f t="shared" si="109"/>
        <v>100</v>
      </c>
      <c r="AG406" s="27">
        <f t="shared" si="110"/>
        <v>0</v>
      </c>
      <c r="AH406" s="27">
        <f t="shared" si="111"/>
        <v>0</v>
      </c>
    </row>
    <row r="407" spans="1:34" ht="14.5" x14ac:dyDescent="0.35">
      <c r="A407" s="33" t="s">
        <v>471</v>
      </c>
      <c r="B407" s="33" t="s">
        <v>1496</v>
      </c>
      <c r="C407" s="38" t="s">
        <v>53</v>
      </c>
      <c r="D407">
        <v>0.15</v>
      </c>
      <c r="E407">
        <v>0</v>
      </c>
      <c r="F407">
        <v>0</v>
      </c>
      <c r="G407">
        <v>0</v>
      </c>
      <c r="H407" s="25">
        <f t="shared" si="96"/>
        <v>0.15</v>
      </c>
      <c r="I407" s="27">
        <f t="shared" si="97"/>
        <v>0</v>
      </c>
      <c r="J407" s="27">
        <f t="shared" si="98"/>
        <v>0</v>
      </c>
      <c r="K407" s="27">
        <f t="shared" si="99"/>
        <v>0</v>
      </c>
      <c r="L407" s="27">
        <f t="shared" si="100"/>
        <v>100</v>
      </c>
      <c r="M407">
        <v>0</v>
      </c>
      <c r="N407">
        <v>0</v>
      </c>
      <c r="O407" s="11">
        <f t="shared" si="101"/>
        <v>0</v>
      </c>
      <c r="P407">
        <v>0</v>
      </c>
      <c r="Q407" s="25">
        <f t="shared" si="102"/>
        <v>0</v>
      </c>
      <c r="R407" s="27">
        <f t="shared" si="103"/>
        <v>0</v>
      </c>
      <c r="S407" s="27">
        <f t="shared" si="104"/>
        <v>0</v>
      </c>
      <c r="T407" s="27">
        <f t="shared" si="105"/>
        <v>0</v>
      </c>
      <c r="U407" s="27">
        <f t="shared" si="106"/>
        <v>0</v>
      </c>
      <c r="V407" s="27">
        <f t="shared" si="107"/>
        <v>0</v>
      </c>
      <c r="X407" s="19"/>
      <c r="Y407" s="19"/>
      <c r="AA407">
        <v>0</v>
      </c>
      <c r="AB407" s="11">
        <v>0</v>
      </c>
      <c r="AC407">
        <v>0</v>
      </c>
      <c r="AD407">
        <v>0</v>
      </c>
      <c r="AE407" s="27">
        <f t="shared" si="108"/>
        <v>0</v>
      </c>
      <c r="AF407" s="27">
        <f t="shared" si="109"/>
        <v>0</v>
      </c>
      <c r="AG407" s="27">
        <f t="shared" si="110"/>
        <v>0</v>
      </c>
      <c r="AH407" s="27">
        <f t="shared" si="111"/>
        <v>0</v>
      </c>
    </row>
    <row r="408" spans="1:34" ht="14.5" x14ac:dyDescent="0.35">
      <c r="A408" s="33" t="s">
        <v>472</v>
      </c>
      <c r="B408" s="33" t="s">
        <v>1497</v>
      </c>
      <c r="C408" s="38" t="s">
        <v>53</v>
      </c>
      <c r="D408">
        <v>0.247</v>
      </c>
      <c r="E408">
        <v>0</v>
      </c>
      <c r="F408">
        <v>0</v>
      </c>
      <c r="G408">
        <v>0.105</v>
      </c>
      <c r="H408" s="25">
        <f t="shared" si="96"/>
        <v>0.14200000000000002</v>
      </c>
      <c r="I408" s="27">
        <f t="shared" si="97"/>
        <v>0</v>
      </c>
      <c r="J408" s="27">
        <f t="shared" si="98"/>
        <v>0</v>
      </c>
      <c r="K408" s="27">
        <f t="shared" si="99"/>
        <v>42.51012145748988</v>
      </c>
      <c r="L408" s="27">
        <f t="shared" si="100"/>
        <v>57.489878542510134</v>
      </c>
      <c r="M408">
        <v>3.4000000000000002E-2</v>
      </c>
      <c r="N408">
        <v>0.05</v>
      </c>
      <c r="O408" s="11">
        <f t="shared" si="101"/>
        <v>8.4000000000000005E-2</v>
      </c>
      <c r="P408">
        <v>4.4999999999999998E-2</v>
      </c>
      <c r="Q408" s="25">
        <f t="shared" si="102"/>
        <v>0.129</v>
      </c>
      <c r="R408" s="27">
        <f t="shared" si="103"/>
        <v>13.765182186234821</v>
      </c>
      <c r="S408" s="27">
        <f t="shared" si="104"/>
        <v>20.242914979757089</v>
      </c>
      <c r="T408" s="27">
        <f t="shared" si="105"/>
        <v>34.008097165991906</v>
      </c>
      <c r="U408" s="27">
        <f t="shared" si="106"/>
        <v>18.218623481781375</v>
      </c>
      <c r="V408" s="27">
        <f t="shared" si="107"/>
        <v>52.226720647773284</v>
      </c>
      <c r="X408" s="19"/>
      <c r="Y408" s="19"/>
      <c r="AA408">
        <v>0</v>
      </c>
      <c r="AB408" s="11">
        <v>0.105</v>
      </c>
      <c r="AC408">
        <v>0</v>
      </c>
      <c r="AD408">
        <v>0</v>
      </c>
      <c r="AE408" s="27">
        <f t="shared" si="108"/>
        <v>0</v>
      </c>
      <c r="AF408" s="27">
        <f t="shared" si="109"/>
        <v>42.51012145748988</v>
      </c>
      <c r="AG408" s="27">
        <f t="shared" si="110"/>
        <v>0</v>
      </c>
      <c r="AH408" s="27">
        <f t="shared" si="111"/>
        <v>0</v>
      </c>
    </row>
    <row r="409" spans="1:34" ht="14.5" x14ac:dyDescent="0.35">
      <c r="A409" s="33" t="s">
        <v>473</v>
      </c>
      <c r="B409" s="33" t="s">
        <v>1498</v>
      </c>
      <c r="C409" s="38" t="s">
        <v>53</v>
      </c>
      <c r="D409">
        <v>6.8000000000000005E-2</v>
      </c>
      <c r="E409">
        <v>0</v>
      </c>
      <c r="F409">
        <v>0</v>
      </c>
      <c r="G409">
        <v>0</v>
      </c>
      <c r="H409" s="25">
        <f t="shared" si="96"/>
        <v>6.8000000000000005E-2</v>
      </c>
      <c r="I409" s="27">
        <f t="shared" si="97"/>
        <v>0</v>
      </c>
      <c r="J409" s="27">
        <f t="shared" si="98"/>
        <v>0</v>
      </c>
      <c r="K409" s="27">
        <f t="shared" si="99"/>
        <v>0</v>
      </c>
      <c r="L409" s="27">
        <f t="shared" si="100"/>
        <v>100</v>
      </c>
      <c r="M409">
        <v>0</v>
      </c>
      <c r="N409">
        <v>0</v>
      </c>
      <c r="O409" s="11">
        <f t="shared" si="101"/>
        <v>0</v>
      </c>
      <c r="P409">
        <v>0</v>
      </c>
      <c r="Q409" s="25">
        <f t="shared" si="102"/>
        <v>0</v>
      </c>
      <c r="R409" s="27">
        <f t="shared" si="103"/>
        <v>0</v>
      </c>
      <c r="S409" s="27">
        <f t="shared" si="104"/>
        <v>0</v>
      </c>
      <c r="T409" s="27">
        <f t="shared" si="105"/>
        <v>0</v>
      </c>
      <c r="U409" s="27">
        <f t="shared" si="106"/>
        <v>0</v>
      </c>
      <c r="V409" s="27">
        <f t="shared" si="107"/>
        <v>0</v>
      </c>
      <c r="X409" s="19"/>
      <c r="Y409" s="19"/>
      <c r="AA409">
        <v>0</v>
      </c>
      <c r="AB409" s="11">
        <v>0</v>
      </c>
      <c r="AC409">
        <v>0</v>
      </c>
      <c r="AD409">
        <v>0</v>
      </c>
      <c r="AE409" s="27">
        <f t="shared" si="108"/>
        <v>0</v>
      </c>
      <c r="AF409" s="27">
        <f t="shared" si="109"/>
        <v>0</v>
      </c>
      <c r="AG409" s="27">
        <f t="shared" si="110"/>
        <v>0</v>
      </c>
      <c r="AH409" s="27">
        <f t="shared" si="111"/>
        <v>0</v>
      </c>
    </row>
    <row r="410" spans="1:34" ht="14.5" x14ac:dyDescent="0.35">
      <c r="A410" s="33" t="s">
        <v>474</v>
      </c>
      <c r="B410" s="33" t="s">
        <v>1499</v>
      </c>
      <c r="C410" s="38" t="s">
        <v>53</v>
      </c>
      <c r="D410">
        <v>2.5000000000000001E-2</v>
      </c>
      <c r="E410">
        <v>0</v>
      </c>
      <c r="F410">
        <v>0</v>
      </c>
      <c r="G410">
        <v>0</v>
      </c>
      <c r="H410" s="25">
        <f t="shared" si="96"/>
        <v>2.5000000000000001E-2</v>
      </c>
      <c r="I410" s="27">
        <f t="shared" si="97"/>
        <v>0</v>
      </c>
      <c r="J410" s="27">
        <f t="shared" si="98"/>
        <v>0</v>
      </c>
      <c r="K410" s="27">
        <f t="shared" si="99"/>
        <v>0</v>
      </c>
      <c r="L410" s="27">
        <f t="shared" si="100"/>
        <v>100</v>
      </c>
      <c r="M410">
        <v>0</v>
      </c>
      <c r="N410">
        <v>0</v>
      </c>
      <c r="O410" s="11">
        <f t="shared" si="101"/>
        <v>0</v>
      </c>
      <c r="P410">
        <v>0</v>
      </c>
      <c r="Q410" s="25">
        <f t="shared" si="102"/>
        <v>0</v>
      </c>
      <c r="R410" s="27">
        <f t="shared" si="103"/>
        <v>0</v>
      </c>
      <c r="S410" s="27">
        <f t="shared" si="104"/>
        <v>0</v>
      </c>
      <c r="T410" s="27">
        <f t="shared" si="105"/>
        <v>0</v>
      </c>
      <c r="U410" s="27">
        <f t="shared" si="106"/>
        <v>0</v>
      </c>
      <c r="V410" s="27">
        <f t="shared" si="107"/>
        <v>0</v>
      </c>
      <c r="X410" s="19"/>
      <c r="Y410" s="19"/>
      <c r="AA410">
        <v>0</v>
      </c>
      <c r="AB410" s="11">
        <v>0</v>
      </c>
      <c r="AC410">
        <v>0</v>
      </c>
      <c r="AD410">
        <v>0</v>
      </c>
      <c r="AE410" s="27">
        <f t="shared" si="108"/>
        <v>0</v>
      </c>
      <c r="AF410" s="27">
        <f t="shared" si="109"/>
        <v>0</v>
      </c>
      <c r="AG410" s="27">
        <f t="shared" si="110"/>
        <v>0</v>
      </c>
      <c r="AH410" s="27">
        <f t="shared" si="111"/>
        <v>0</v>
      </c>
    </row>
    <row r="411" spans="1:34" ht="14.5" x14ac:dyDescent="0.35">
      <c r="A411" s="33" t="s">
        <v>475</v>
      </c>
      <c r="B411" s="33" t="s">
        <v>1500</v>
      </c>
      <c r="C411" s="38" t="s">
        <v>53</v>
      </c>
      <c r="D411">
        <v>3.2000000000000001E-2</v>
      </c>
      <c r="E411">
        <v>0</v>
      </c>
      <c r="F411">
        <v>0</v>
      </c>
      <c r="G411">
        <v>2.1000000000000001E-2</v>
      </c>
      <c r="H411" s="25">
        <f t="shared" si="96"/>
        <v>1.0999999999999999E-2</v>
      </c>
      <c r="I411" s="27">
        <f t="shared" si="97"/>
        <v>0</v>
      </c>
      <c r="J411" s="27">
        <f t="shared" si="98"/>
        <v>0</v>
      </c>
      <c r="K411" s="27">
        <f t="shared" si="99"/>
        <v>65.625</v>
      </c>
      <c r="L411" s="27">
        <f t="shared" si="100"/>
        <v>34.375</v>
      </c>
      <c r="M411">
        <v>0</v>
      </c>
      <c r="N411">
        <v>0</v>
      </c>
      <c r="O411" s="11">
        <f t="shared" si="101"/>
        <v>0</v>
      </c>
      <c r="P411">
        <v>4.0000000000000001E-3</v>
      </c>
      <c r="Q411" s="25">
        <f t="shared" si="102"/>
        <v>4.0000000000000001E-3</v>
      </c>
      <c r="R411" s="27">
        <f t="shared" si="103"/>
        <v>0</v>
      </c>
      <c r="S411" s="27">
        <f t="shared" si="104"/>
        <v>0</v>
      </c>
      <c r="T411" s="27">
        <f t="shared" si="105"/>
        <v>0</v>
      </c>
      <c r="U411" s="27">
        <f t="shared" si="106"/>
        <v>12.5</v>
      </c>
      <c r="V411" s="27">
        <f t="shared" si="107"/>
        <v>12.5</v>
      </c>
      <c r="X411" s="19"/>
      <c r="Y411" s="19"/>
      <c r="AA411">
        <v>0</v>
      </c>
      <c r="AB411" s="11">
        <v>2.1000000000000001E-2</v>
      </c>
      <c r="AC411">
        <v>0</v>
      </c>
      <c r="AD411">
        <v>0</v>
      </c>
      <c r="AE411" s="27">
        <f t="shared" si="108"/>
        <v>0</v>
      </c>
      <c r="AF411" s="27">
        <f t="shared" si="109"/>
        <v>65.625</v>
      </c>
      <c r="AG411" s="27">
        <f t="shared" si="110"/>
        <v>0</v>
      </c>
      <c r="AH411" s="27">
        <f t="shared" si="111"/>
        <v>0</v>
      </c>
    </row>
    <row r="412" spans="1:34" ht="14.5" x14ac:dyDescent="0.35">
      <c r="A412" s="33" t="s">
        <v>476</v>
      </c>
      <c r="B412" s="33" t="s">
        <v>1501</v>
      </c>
      <c r="C412" s="38" t="s">
        <v>53</v>
      </c>
      <c r="D412">
        <v>1.2E-2</v>
      </c>
      <c r="E412">
        <v>0</v>
      </c>
      <c r="F412">
        <v>0</v>
      </c>
      <c r="G412">
        <v>0</v>
      </c>
      <c r="H412" s="25">
        <f t="shared" si="96"/>
        <v>1.2E-2</v>
      </c>
      <c r="I412" s="27">
        <f t="shared" si="97"/>
        <v>0</v>
      </c>
      <c r="J412" s="27">
        <f t="shared" si="98"/>
        <v>0</v>
      </c>
      <c r="K412" s="27">
        <f t="shared" si="99"/>
        <v>0</v>
      </c>
      <c r="L412" s="27">
        <f t="shared" si="100"/>
        <v>100</v>
      </c>
      <c r="M412">
        <v>0</v>
      </c>
      <c r="N412">
        <v>0</v>
      </c>
      <c r="O412" s="11">
        <f t="shared" si="101"/>
        <v>0</v>
      </c>
      <c r="P412">
        <v>0</v>
      </c>
      <c r="Q412" s="25">
        <f t="shared" si="102"/>
        <v>0</v>
      </c>
      <c r="R412" s="27">
        <f t="shared" si="103"/>
        <v>0</v>
      </c>
      <c r="S412" s="27">
        <f t="shared" si="104"/>
        <v>0</v>
      </c>
      <c r="T412" s="27">
        <f t="shared" si="105"/>
        <v>0</v>
      </c>
      <c r="U412" s="27">
        <f t="shared" si="106"/>
        <v>0</v>
      </c>
      <c r="V412" s="27">
        <f t="shared" si="107"/>
        <v>0</v>
      </c>
      <c r="X412" s="19"/>
      <c r="Y412" s="19"/>
      <c r="AA412">
        <v>0</v>
      </c>
      <c r="AB412" s="11">
        <v>0</v>
      </c>
      <c r="AC412">
        <v>0</v>
      </c>
      <c r="AD412">
        <v>0</v>
      </c>
      <c r="AE412" s="27">
        <f t="shared" si="108"/>
        <v>0</v>
      </c>
      <c r="AF412" s="27">
        <f t="shared" si="109"/>
        <v>0</v>
      </c>
      <c r="AG412" s="27">
        <f t="shared" si="110"/>
        <v>0</v>
      </c>
      <c r="AH412" s="27">
        <f t="shared" si="111"/>
        <v>0</v>
      </c>
    </row>
    <row r="413" spans="1:34" ht="14.5" x14ac:dyDescent="0.35">
      <c r="A413" s="33" t="s">
        <v>477</v>
      </c>
      <c r="B413" s="33" t="s">
        <v>1502</v>
      </c>
      <c r="C413" s="38" t="s">
        <v>53</v>
      </c>
      <c r="D413">
        <v>0.1</v>
      </c>
      <c r="E413">
        <v>0</v>
      </c>
      <c r="F413">
        <v>0</v>
      </c>
      <c r="G413">
        <v>0</v>
      </c>
      <c r="H413" s="25">
        <f t="shared" si="96"/>
        <v>0.1</v>
      </c>
      <c r="I413" s="27">
        <f t="shared" si="97"/>
        <v>0</v>
      </c>
      <c r="J413" s="27">
        <f t="shared" si="98"/>
        <v>0</v>
      </c>
      <c r="K413" s="27">
        <f t="shared" si="99"/>
        <v>0</v>
      </c>
      <c r="L413" s="27">
        <f t="shared" si="100"/>
        <v>100</v>
      </c>
      <c r="M413">
        <v>0</v>
      </c>
      <c r="N413">
        <v>0</v>
      </c>
      <c r="O413" s="11">
        <f t="shared" si="101"/>
        <v>0</v>
      </c>
      <c r="P413">
        <v>1.4E-2</v>
      </c>
      <c r="Q413" s="25">
        <f t="shared" si="102"/>
        <v>1.4E-2</v>
      </c>
      <c r="R413" s="27">
        <f t="shared" si="103"/>
        <v>0</v>
      </c>
      <c r="S413" s="27">
        <f t="shared" si="104"/>
        <v>0</v>
      </c>
      <c r="T413" s="27">
        <f t="shared" si="105"/>
        <v>0</v>
      </c>
      <c r="U413" s="27">
        <f t="shared" si="106"/>
        <v>13.999999999999998</v>
      </c>
      <c r="V413" s="27">
        <f t="shared" si="107"/>
        <v>13.999999999999998</v>
      </c>
      <c r="X413" s="19"/>
      <c r="Y413" s="19"/>
      <c r="AA413">
        <v>0</v>
      </c>
      <c r="AB413" s="11">
        <v>0</v>
      </c>
      <c r="AC413">
        <v>0</v>
      </c>
      <c r="AD413">
        <v>0</v>
      </c>
      <c r="AE413" s="27">
        <f t="shared" si="108"/>
        <v>0</v>
      </c>
      <c r="AF413" s="27">
        <f t="shared" si="109"/>
        <v>0</v>
      </c>
      <c r="AG413" s="27">
        <f t="shared" si="110"/>
        <v>0</v>
      </c>
      <c r="AH413" s="27">
        <f t="shared" si="111"/>
        <v>0</v>
      </c>
    </row>
    <row r="414" spans="1:34" ht="14.5" x14ac:dyDescent="0.35">
      <c r="A414" s="33" t="s">
        <v>478</v>
      </c>
      <c r="B414" s="33" t="s">
        <v>1503</v>
      </c>
      <c r="C414" s="38" t="s">
        <v>53</v>
      </c>
      <c r="D414">
        <v>2.3E-2</v>
      </c>
      <c r="E414">
        <v>0</v>
      </c>
      <c r="F414">
        <v>0</v>
      </c>
      <c r="G414">
        <v>1.2E-2</v>
      </c>
      <c r="H414" s="25">
        <f t="shared" si="96"/>
        <v>1.0999999999999999E-2</v>
      </c>
      <c r="I414" s="27">
        <f t="shared" si="97"/>
        <v>0</v>
      </c>
      <c r="J414" s="27">
        <f t="shared" si="98"/>
        <v>0</v>
      </c>
      <c r="K414" s="27">
        <f t="shared" si="99"/>
        <v>52.173913043478258</v>
      </c>
      <c r="L414" s="27">
        <f t="shared" si="100"/>
        <v>47.826086956521735</v>
      </c>
      <c r="M414">
        <v>0</v>
      </c>
      <c r="N414">
        <v>0</v>
      </c>
      <c r="O414" s="11">
        <f t="shared" si="101"/>
        <v>0</v>
      </c>
      <c r="P414">
        <v>2E-3</v>
      </c>
      <c r="Q414" s="25">
        <f t="shared" si="102"/>
        <v>2E-3</v>
      </c>
      <c r="R414" s="27">
        <f t="shared" si="103"/>
        <v>0</v>
      </c>
      <c r="S414" s="27">
        <f t="shared" si="104"/>
        <v>0</v>
      </c>
      <c r="T414" s="27">
        <f t="shared" si="105"/>
        <v>0</v>
      </c>
      <c r="U414" s="27">
        <f t="shared" si="106"/>
        <v>8.695652173913043</v>
      </c>
      <c r="V414" s="27">
        <f t="shared" si="107"/>
        <v>8.695652173913043</v>
      </c>
      <c r="X414" s="19"/>
      <c r="Y414" s="19"/>
      <c r="AA414">
        <v>0</v>
      </c>
      <c r="AB414" s="11">
        <v>1.2E-2</v>
      </c>
      <c r="AC414">
        <v>0</v>
      </c>
      <c r="AD414">
        <v>0</v>
      </c>
      <c r="AE414" s="27">
        <f t="shared" si="108"/>
        <v>0</v>
      </c>
      <c r="AF414" s="27">
        <f t="shared" si="109"/>
        <v>52.173913043478258</v>
      </c>
      <c r="AG414" s="27">
        <f t="shared" si="110"/>
        <v>0</v>
      </c>
      <c r="AH414" s="27">
        <f t="shared" si="111"/>
        <v>0</v>
      </c>
    </row>
    <row r="415" spans="1:34" ht="14.5" x14ac:dyDescent="0.35">
      <c r="A415" s="33" t="s">
        <v>479</v>
      </c>
      <c r="B415" s="33" t="s">
        <v>1504</v>
      </c>
      <c r="C415" s="38" t="s">
        <v>53</v>
      </c>
      <c r="D415">
        <v>1.2E-2</v>
      </c>
      <c r="E415">
        <v>0</v>
      </c>
      <c r="F415">
        <v>0</v>
      </c>
      <c r="G415">
        <v>0</v>
      </c>
      <c r="H415" s="25">
        <f t="shared" si="96"/>
        <v>1.2E-2</v>
      </c>
      <c r="I415" s="27">
        <f t="shared" si="97"/>
        <v>0</v>
      </c>
      <c r="J415" s="27">
        <f t="shared" si="98"/>
        <v>0</v>
      </c>
      <c r="K415" s="27">
        <f t="shared" si="99"/>
        <v>0</v>
      </c>
      <c r="L415" s="27">
        <f t="shared" si="100"/>
        <v>100</v>
      </c>
      <c r="M415">
        <v>0</v>
      </c>
      <c r="N415">
        <v>0</v>
      </c>
      <c r="O415" s="11">
        <f t="shared" si="101"/>
        <v>0</v>
      </c>
      <c r="P415">
        <v>0</v>
      </c>
      <c r="Q415" s="25">
        <f t="shared" si="102"/>
        <v>0</v>
      </c>
      <c r="R415" s="27">
        <f t="shared" si="103"/>
        <v>0</v>
      </c>
      <c r="S415" s="27">
        <f t="shared" si="104"/>
        <v>0</v>
      </c>
      <c r="T415" s="27">
        <f t="shared" si="105"/>
        <v>0</v>
      </c>
      <c r="U415" s="27">
        <f t="shared" si="106"/>
        <v>0</v>
      </c>
      <c r="V415" s="27">
        <f t="shared" si="107"/>
        <v>0</v>
      </c>
      <c r="X415" s="19"/>
      <c r="Y415" s="19"/>
      <c r="AA415">
        <v>0</v>
      </c>
      <c r="AB415" s="11">
        <v>0</v>
      </c>
      <c r="AC415">
        <v>0</v>
      </c>
      <c r="AD415">
        <v>0</v>
      </c>
      <c r="AE415" s="27">
        <f t="shared" si="108"/>
        <v>0</v>
      </c>
      <c r="AF415" s="27">
        <f t="shared" si="109"/>
        <v>0</v>
      </c>
      <c r="AG415" s="27">
        <f t="shared" si="110"/>
        <v>0</v>
      </c>
      <c r="AH415" s="27">
        <f t="shared" si="111"/>
        <v>0</v>
      </c>
    </row>
    <row r="416" spans="1:34" ht="14.5" x14ac:dyDescent="0.35">
      <c r="A416" s="33" t="s">
        <v>480</v>
      </c>
      <c r="B416" s="33" t="s">
        <v>1505</v>
      </c>
      <c r="C416" s="38" t="s">
        <v>53</v>
      </c>
      <c r="D416">
        <v>1.4999999999999999E-2</v>
      </c>
      <c r="E416">
        <v>0</v>
      </c>
      <c r="F416">
        <v>0</v>
      </c>
      <c r="G416">
        <v>2E-3</v>
      </c>
      <c r="H416" s="25">
        <f t="shared" si="96"/>
        <v>1.2999999999999999E-2</v>
      </c>
      <c r="I416" s="27">
        <f t="shared" si="97"/>
        <v>0</v>
      </c>
      <c r="J416" s="27">
        <f t="shared" si="98"/>
        <v>0</v>
      </c>
      <c r="K416" s="27">
        <f t="shared" si="99"/>
        <v>13.333333333333334</v>
      </c>
      <c r="L416" s="27">
        <f t="shared" si="100"/>
        <v>86.666666666666671</v>
      </c>
      <c r="M416">
        <v>0</v>
      </c>
      <c r="N416">
        <v>0</v>
      </c>
      <c r="O416" s="11">
        <f t="shared" si="101"/>
        <v>0</v>
      </c>
      <c r="P416">
        <v>0</v>
      </c>
      <c r="Q416" s="25">
        <f t="shared" si="102"/>
        <v>0</v>
      </c>
      <c r="R416" s="27">
        <f t="shared" si="103"/>
        <v>0</v>
      </c>
      <c r="S416" s="27">
        <f t="shared" si="104"/>
        <v>0</v>
      </c>
      <c r="T416" s="27">
        <f t="shared" si="105"/>
        <v>0</v>
      </c>
      <c r="U416" s="27">
        <f t="shared" si="106"/>
        <v>0</v>
      </c>
      <c r="V416" s="27">
        <f t="shared" si="107"/>
        <v>0</v>
      </c>
      <c r="X416" s="19"/>
      <c r="Y416" s="19"/>
      <c r="AA416">
        <v>0</v>
      </c>
      <c r="AB416" s="11">
        <v>2E-3</v>
      </c>
      <c r="AC416">
        <v>0</v>
      </c>
      <c r="AD416">
        <v>0</v>
      </c>
      <c r="AE416" s="27">
        <f t="shared" si="108"/>
        <v>0</v>
      </c>
      <c r="AF416" s="27">
        <f t="shared" si="109"/>
        <v>13.333333333333334</v>
      </c>
      <c r="AG416" s="27">
        <f t="shared" si="110"/>
        <v>0</v>
      </c>
      <c r="AH416" s="27">
        <f t="shared" si="111"/>
        <v>0</v>
      </c>
    </row>
    <row r="417" spans="1:34" ht="14.5" x14ac:dyDescent="0.35">
      <c r="A417" s="33" t="s">
        <v>481</v>
      </c>
      <c r="B417" s="33" t="s">
        <v>1506</v>
      </c>
      <c r="C417" s="38" t="s">
        <v>53</v>
      </c>
      <c r="D417">
        <v>9.6000000000000002E-2</v>
      </c>
      <c r="E417">
        <v>0</v>
      </c>
      <c r="F417">
        <v>0</v>
      </c>
      <c r="G417">
        <v>0.09</v>
      </c>
      <c r="H417" s="25">
        <f t="shared" si="96"/>
        <v>6.0000000000000053E-3</v>
      </c>
      <c r="I417" s="27">
        <f t="shared" si="97"/>
        <v>0</v>
      </c>
      <c r="J417" s="27">
        <f t="shared" si="98"/>
        <v>0</v>
      </c>
      <c r="K417" s="27">
        <f t="shared" si="99"/>
        <v>93.75</v>
      </c>
      <c r="L417" s="27">
        <f t="shared" si="100"/>
        <v>6.2500000000000053</v>
      </c>
      <c r="M417">
        <v>0</v>
      </c>
      <c r="N417">
        <v>0</v>
      </c>
      <c r="O417" s="11">
        <f t="shared" si="101"/>
        <v>0</v>
      </c>
      <c r="P417">
        <v>2.9000000000000001E-2</v>
      </c>
      <c r="Q417" s="25">
        <f t="shared" si="102"/>
        <v>2.9000000000000001E-2</v>
      </c>
      <c r="R417" s="27">
        <f t="shared" si="103"/>
        <v>0</v>
      </c>
      <c r="S417" s="27">
        <f t="shared" si="104"/>
        <v>0</v>
      </c>
      <c r="T417" s="27">
        <f t="shared" si="105"/>
        <v>0</v>
      </c>
      <c r="U417" s="27">
        <f t="shared" si="106"/>
        <v>30.208333333333332</v>
      </c>
      <c r="V417" s="27">
        <f t="shared" si="107"/>
        <v>30.208333333333332</v>
      </c>
      <c r="X417" s="19"/>
      <c r="Y417" s="19"/>
      <c r="AA417">
        <v>0</v>
      </c>
      <c r="AB417" s="11">
        <v>0.09</v>
      </c>
      <c r="AC417">
        <v>0</v>
      </c>
      <c r="AD417">
        <v>0</v>
      </c>
      <c r="AE417" s="27">
        <f t="shared" si="108"/>
        <v>0</v>
      </c>
      <c r="AF417" s="27">
        <f t="shared" si="109"/>
        <v>93.75</v>
      </c>
      <c r="AG417" s="27">
        <f t="shared" si="110"/>
        <v>0</v>
      </c>
      <c r="AH417" s="27">
        <f t="shared" si="111"/>
        <v>0</v>
      </c>
    </row>
    <row r="418" spans="1:34" ht="14.5" x14ac:dyDescent="0.35">
      <c r="A418" s="33" t="s">
        <v>482</v>
      </c>
      <c r="B418" s="33" t="s">
        <v>1507</v>
      </c>
      <c r="C418" s="38" t="s">
        <v>53</v>
      </c>
      <c r="D418">
        <v>4.0000000000000001E-3</v>
      </c>
      <c r="E418">
        <v>0</v>
      </c>
      <c r="F418">
        <v>0</v>
      </c>
      <c r="G418">
        <v>4.0000000000000001E-3</v>
      </c>
      <c r="H418" s="25">
        <f t="shared" si="96"/>
        <v>0</v>
      </c>
      <c r="I418" s="27">
        <f t="shared" si="97"/>
        <v>0</v>
      </c>
      <c r="J418" s="27">
        <f t="shared" si="98"/>
        <v>0</v>
      </c>
      <c r="K418" s="27">
        <f t="shared" si="99"/>
        <v>100</v>
      </c>
      <c r="L418" s="27">
        <f t="shared" si="100"/>
        <v>0</v>
      </c>
      <c r="M418">
        <v>0</v>
      </c>
      <c r="N418">
        <v>0</v>
      </c>
      <c r="O418" s="11">
        <f t="shared" si="101"/>
        <v>0</v>
      </c>
      <c r="P418">
        <v>0</v>
      </c>
      <c r="Q418" s="25">
        <f t="shared" si="102"/>
        <v>0</v>
      </c>
      <c r="R418" s="27">
        <f t="shared" si="103"/>
        <v>0</v>
      </c>
      <c r="S418" s="27">
        <f t="shared" si="104"/>
        <v>0</v>
      </c>
      <c r="T418" s="27">
        <f t="shared" si="105"/>
        <v>0</v>
      </c>
      <c r="U418" s="27">
        <f t="shared" si="106"/>
        <v>0</v>
      </c>
      <c r="V418" s="27">
        <f t="shared" si="107"/>
        <v>0</v>
      </c>
      <c r="X418" s="19"/>
      <c r="Y418" s="19"/>
      <c r="AA418">
        <v>0</v>
      </c>
      <c r="AB418" s="11">
        <v>4.0000000000000001E-3</v>
      </c>
      <c r="AC418">
        <v>0</v>
      </c>
      <c r="AD418">
        <v>0</v>
      </c>
      <c r="AE418" s="27">
        <f t="shared" si="108"/>
        <v>0</v>
      </c>
      <c r="AF418" s="27">
        <f t="shared" si="109"/>
        <v>100</v>
      </c>
      <c r="AG418" s="27">
        <f t="shared" si="110"/>
        <v>0</v>
      </c>
      <c r="AH418" s="27">
        <f t="shared" si="111"/>
        <v>0</v>
      </c>
    </row>
    <row r="419" spans="1:34" ht="14.5" x14ac:dyDescent="0.35">
      <c r="A419" s="33" t="s">
        <v>483</v>
      </c>
      <c r="B419" s="33" t="s">
        <v>1508</v>
      </c>
      <c r="C419" s="38" t="s">
        <v>53</v>
      </c>
      <c r="D419">
        <v>0.21199999999999999</v>
      </c>
      <c r="E419">
        <v>0</v>
      </c>
      <c r="F419">
        <v>0</v>
      </c>
      <c r="G419">
        <v>2E-3</v>
      </c>
      <c r="H419" s="25">
        <f t="shared" si="96"/>
        <v>0.21</v>
      </c>
      <c r="I419" s="27">
        <f t="shared" si="97"/>
        <v>0</v>
      </c>
      <c r="J419" s="27">
        <f t="shared" si="98"/>
        <v>0</v>
      </c>
      <c r="K419" s="27">
        <f t="shared" si="99"/>
        <v>0.94339622641509435</v>
      </c>
      <c r="L419" s="27">
        <f t="shared" si="100"/>
        <v>99.056603773584911</v>
      </c>
      <c r="M419">
        <v>0</v>
      </c>
      <c r="N419">
        <v>0</v>
      </c>
      <c r="O419" s="11">
        <f t="shared" si="101"/>
        <v>0</v>
      </c>
      <c r="P419">
        <v>0</v>
      </c>
      <c r="Q419" s="25">
        <f t="shared" si="102"/>
        <v>0</v>
      </c>
      <c r="R419" s="27">
        <f t="shared" si="103"/>
        <v>0</v>
      </c>
      <c r="S419" s="27">
        <f t="shared" si="104"/>
        <v>0</v>
      </c>
      <c r="T419" s="27">
        <f t="shared" si="105"/>
        <v>0</v>
      </c>
      <c r="U419" s="27">
        <f t="shared" si="106"/>
        <v>0</v>
      </c>
      <c r="V419" s="27">
        <f t="shared" si="107"/>
        <v>0</v>
      </c>
      <c r="X419" s="19"/>
      <c r="Y419" s="19"/>
      <c r="AA419">
        <v>0</v>
      </c>
      <c r="AB419" s="11">
        <v>2E-3</v>
      </c>
      <c r="AC419">
        <v>0</v>
      </c>
      <c r="AD419">
        <v>0</v>
      </c>
      <c r="AE419" s="27">
        <f t="shared" si="108"/>
        <v>0</v>
      </c>
      <c r="AF419" s="27">
        <f t="shared" si="109"/>
        <v>0.94339622641509435</v>
      </c>
      <c r="AG419" s="27">
        <f t="shared" si="110"/>
        <v>0</v>
      </c>
      <c r="AH419" s="27">
        <f t="shared" si="111"/>
        <v>0</v>
      </c>
    </row>
    <row r="420" spans="1:34" ht="14.5" x14ac:dyDescent="0.35">
      <c r="A420" s="33" t="s">
        <v>484</v>
      </c>
      <c r="B420" s="33" t="s">
        <v>1509</v>
      </c>
      <c r="C420" s="38" t="s">
        <v>53</v>
      </c>
      <c r="D420">
        <v>0.68</v>
      </c>
      <c r="E420">
        <v>2E-3</v>
      </c>
      <c r="F420">
        <v>0</v>
      </c>
      <c r="G420">
        <v>0.01</v>
      </c>
      <c r="H420" s="25">
        <f t="shared" si="96"/>
        <v>0.66800000000000004</v>
      </c>
      <c r="I420" s="27">
        <f t="shared" si="97"/>
        <v>0.29411764705882354</v>
      </c>
      <c r="J420" s="27">
        <f t="shared" si="98"/>
        <v>0</v>
      </c>
      <c r="K420" s="27">
        <f t="shared" si="99"/>
        <v>1.4705882352941175</v>
      </c>
      <c r="L420" s="27">
        <f t="shared" si="100"/>
        <v>98.235294117647058</v>
      </c>
      <c r="M420">
        <v>0</v>
      </c>
      <c r="N420">
        <v>0</v>
      </c>
      <c r="O420" s="11">
        <f t="shared" si="101"/>
        <v>0</v>
      </c>
      <c r="P420">
        <v>3.5000000000000003E-2</v>
      </c>
      <c r="Q420" s="25">
        <f t="shared" si="102"/>
        <v>3.5000000000000003E-2</v>
      </c>
      <c r="R420" s="27">
        <f t="shared" si="103"/>
        <v>0</v>
      </c>
      <c r="S420" s="27">
        <f t="shared" si="104"/>
        <v>0</v>
      </c>
      <c r="T420" s="27">
        <f t="shared" si="105"/>
        <v>0</v>
      </c>
      <c r="U420" s="27">
        <f t="shared" si="106"/>
        <v>5.1470588235294121</v>
      </c>
      <c r="V420" s="27">
        <f t="shared" si="107"/>
        <v>5.1470588235294121</v>
      </c>
      <c r="X420" s="19"/>
      <c r="Y420" s="19"/>
      <c r="AA420">
        <v>2E-3</v>
      </c>
      <c r="AB420" s="11">
        <v>0.01</v>
      </c>
      <c r="AC420">
        <v>0</v>
      </c>
      <c r="AD420">
        <v>0</v>
      </c>
      <c r="AE420" s="27">
        <f t="shared" si="108"/>
        <v>0.29411764705882354</v>
      </c>
      <c r="AF420" s="27">
        <f t="shared" si="109"/>
        <v>1.4705882352941175</v>
      </c>
      <c r="AG420" s="27">
        <f t="shared" si="110"/>
        <v>0</v>
      </c>
      <c r="AH420" s="27">
        <f t="shared" si="111"/>
        <v>0</v>
      </c>
    </row>
    <row r="421" spans="1:34" ht="14.5" x14ac:dyDescent="0.35">
      <c r="A421" s="33" t="s">
        <v>485</v>
      </c>
      <c r="B421" s="33" t="s">
        <v>1510</v>
      </c>
      <c r="C421" s="38" t="s">
        <v>53</v>
      </c>
      <c r="D421">
        <v>2.4510000000000001</v>
      </c>
      <c r="E421">
        <v>0</v>
      </c>
      <c r="F421">
        <v>0</v>
      </c>
      <c r="G421">
        <v>0</v>
      </c>
      <c r="H421" s="25">
        <f t="shared" si="96"/>
        <v>2.4510000000000001</v>
      </c>
      <c r="I421" s="27">
        <f t="shared" si="97"/>
        <v>0</v>
      </c>
      <c r="J421" s="27">
        <f t="shared" si="98"/>
        <v>0</v>
      </c>
      <c r="K421" s="27">
        <f t="shared" si="99"/>
        <v>0</v>
      </c>
      <c r="L421" s="27">
        <f t="shared" si="100"/>
        <v>100</v>
      </c>
      <c r="M421">
        <v>0.115</v>
      </c>
      <c r="N421">
        <v>0.10299999999999999</v>
      </c>
      <c r="O421" s="11">
        <f t="shared" si="101"/>
        <v>0.218</v>
      </c>
      <c r="P421">
        <v>0.19900000000000001</v>
      </c>
      <c r="Q421" s="25">
        <f t="shared" si="102"/>
        <v>0.41700000000000004</v>
      </c>
      <c r="R421" s="27">
        <f t="shared" si="103"/>
        <v>4.6919624643002855</v>
      </c>
      <c r="S421" s="27">
        <f t="shared" si="104"/>
        <v>4.2023663810689511</v>
      </c>
      <c r="T421" s="27">
        <f t="shared" si="105"/>
        <v>8.8943288453692375</v>
      </c>
      <c r="U421" s="27">
        <f t="shared" si="106"/>
        <v>8.1191350469196255</v>
      </c>
      <c r="V421" s="27">
        <f t="shared" si="107"/>
        <v>17.013463892288865</v>
      </c>
      <c r="X421" s="19"/>
      <c r="Y421" s="19"/>
      <c r="AA421">
        <v>0</v>
      </c>
      <c r="AB421" s="11">
        <v>0</v>
      </c>
      <c r="AC421">
        <v>0</v>
      </c>
      <c r="AD421">
        <v>0</v>
      </c>
      <c r="AE421" s="27">
        <f t="shared" si="108"/>
        <v>0</v>
      </c>
      <c r="AF421" s="27">
        <f t="shared" si="109"/>
        <v>0</v>
      </c>
      <c r="AG421" s="27">
        <f t="shared" si="110"/>
        <v>0</v>
      </c>
      <c r="AH421" s="27">
        <f t="shared" si="111"/>
        <v>0</v>
      </c>
    </row>
    <row r="422" spans="1:34" ht="14.5" x14ac:dyDescent="0.35">
      <c r="A422" s="33" t="s">
        <v>486</v>
      </c>
      <c r="B422" s="33" t="s">
        <v>1511</v>
      </c>
      <c r="C422" s="38" t="s">
        <v>53</v>
      </c>
      <c r="D422">
        <v>1.2999999999999999E-2</v>
      </c>
      <c r="E422">
        <v>0</v>
      </c>
      <c r="F422">
        <v>0</v>
      </c>
      <c r="G422">
        <v>0</v>
      </c>
      <c r="H422" s="25">
        <f t="shared" si="96"/>
        <v>1.2999999999999999E-2</v>
      </c>
      <c r="I422" s="27">
        <f t="shared" si="97"/>
        <v>0</v>
      </c>
      <c r="J422" s="27">
        <f t="shared" si="98"/>
        <v>0</v>
      </c>
      <c r="K422" s="27">
        <f t="shared" si="99"/>
        <v>0</v>
      </c>
      <c r="L422" s="27">
        <f t="shared" si="100"/>
        <v>100</v>
      </c>
      <c r="M422">
        <v>0</v>
      </c>
      <c r="N422">
        <v>0</v>
      </c>
      <c r="O422" s="11">
        <f t="shared" si="101"/>
        <v>0</v>
      </c>
      <c r="P422">
        <v>1E-3</v>
      </c>
      <c r="Q422" s="25">
        <f t="shared" si="102"/>
        <v>1E-3</v>
      </c>
      <c r="R422" s="27">
        <f t="shared" si="103"/>
        <v>0</v>
      </c>
      <c r="S422" s="27">
        <f t="shared" si="104"/>
        <v>0</v>
      </c>
      <c r="T422" s="27">
        <f t="shared" si="105"/>
        <v>0</v>
      </c>
      <c r="U422" s="27">
        <f t="shared" si="106"/>
        <v>7.6923076923076925</v>
      </c>
      <c r="V422" s="27">
        <f t="shared" si="107"/>
        <v>7.6923076923076925</v>
      </c>
      <c r="X422" s="19"/>
      <c r="Y422" s="19"/>
      <c r="AA422">
        <v>0</v>
      </c>
      <c r="AB422" s="11">
        <v>0</v>
      </c>
      <c r="AC422">
        <v>0</v>
      </c>
      <c r="AD422">
        <v>0</v>
      </c>
      <c r="AE422" s="27">
        <f t="shared" si="108"/>
        <v>0</v>
      </c>
      <c r="AF422" s="27">
        <f t="shared" si="109"/>
        <v>0</v>
      </c>
      <c r="AG422" s="27">
        <f t="shared" si="110"/>
        <v>0</v>
      </c>
      <c r="AH422" s="27">
        <f t="shared" si="111"/>
        <v>0</v>
      </c>
    </row>
    <row r="423" spans="1:34" ht="14.5" x14ac:dyDescent="0.35">
      <c r="A423" s="33" t="s">
        <v>487</v>
      </c>
      <c r="B423" s="33" t="s">
        <v>1512</v>
      </c>
      <c r="C423" s="38" t="s">
        <v>53</v>
      </c>
      <c r="D423">
        <v>2.4E-2</v>
      </c>
      <c r="E423">
        <v>0</v>
      </c>
      <c r="F423">
        <v>0</v>
      </c>
      <c r="G423">
        <v>0</v>
      </c>
      <c r="H423" s="25">
        <f t="shared" si="96"/>
        <v>2.4E-2</v>
      </c>
      <c r="I423" s="27">
        <f t="shared" si="97"/>
        <v>0</v>
      </c>
      <c r="J423" s="27">
        <f t="shared" si="98"/>
        <v>0</v>
      </c>
      <c r="K423" s="27">
        <f t="shared" si="99"/>
        <v>0</v>
      </c>
      <c r="L423" s="27">
        <f t="shared" si="100"/>
        <v>100</v>
      </c>
      <c r="M423">
        <v>0</v>
      </c>
      <c r="N423">
        <v>0</v>
      </c>
      <c r="O423" s="11">
        <f t="shared" si="101"/>
        <v>0</v>
      </c>
      <c r="P423">
        <v>4.0000000000000001E-3</v>
      </c>
      <c r="Q423" s="25">
        <f t="shared" si="102"/>
        <v>4.0000000000000001E-3</v>
      </c>
      <c r="R423" s="27">
        <f t="shared" si="103"/>
        <v>0</v>
      </c>
      <c r="S423" s="27">
        <f t="shared" si="104"/>
        <v>0</v>
      </c>
      <c r="T423" s="27">
        <f t="shared" si="105"/>
        <v>0</v>
      </c>
      <c r="U423" s="27">
        <f t="shared" si="106"/>
        <v>16.666666666666664</v>
      </c>
      <c r="V423" s="27">
        <f t="shared" si="107"/>
        <v>16.666666666666664</v>
      </c>
      <c r="X423" s="19"/>
      <c r="Y423" s="19"/>
      <c r="AA423">
        <v>0</v>
      </c>
      <c r="AB423" s="11">
        <v>0</v>
      </c>
      <c r="AC423">
        <v>0</v>
      </c>
      <c r="AD423">
        <v>0</v>
      </c>
      <c r="AE423" s="27">
        <f t="shared" si="108"/>
        <v>0</v>
      </c>
      <c r="AF423" s="27">
        <f t="shared" si="109"/>
        <v>0</v>
      </c>
      <c r="AG423" s="27">
        <f t="shared" si="110"/>
        <v>0</v>
      </c>
      <c r="AH423" s="27">
        <f t="shared" si="111"/>
        <v>0</v>
      </c>
    </row>
    <row r="424" spans="1:34" ht="14.5" x14ac:dyDescent="0.35">
      <c r="A424" s="33" t="s">
        <v>488</v>
      </c>
      <c r="B424" s="33" t="s">
        <v>1513</v>
      </c>
      <c r="C424" s="38" t="s">
        <v>53</v>
      </c>
      <c r="D424">
        <v>0.16200000000000001</v>
      </c>
      <c r="E424">
        <v>0</v>
      </c>
      <c r="F424">
        <v>0</v>
      </c>
      <c r="G424">
        <v>0</v>
      </c>
      <c r="H424" s="25">
        <f t="shared" si="96"/>
        <v>0.16200000000000001</v>
      </c>
      <c r="I424" s="27">
        <f t="shared" si="97"/>
        <v>0</v>
      </c>
      <c r="J424" s="27">
        <f t="shared" si="98"/>
        <v>0</v>
      </c>
      <c r="K424" s="27">
        <f t="shared" si="99"/>
        <v>0</v>
      </c>
      <c r="L424" s="27">
        <f t="shared" si="100"/>
        <v>100</v>
      </c>
      <c r="M424">
        <v>0</v>
      </c>
      <c r="N424">
        <v>3.2000000000000001E-2</v>
      </c>
      <c r="O424" s="11">
        <f t="shared" si="101"/>
        <v>3.2000000000000001E-2</v>
      </c>
      <c r="P424">
        <v>2.7E-2</v>
      </c>
      <c r="Q424" s="25">
        <f t="shared" si="102"/>
        <v>5.8999999999999997E-2</v>
      </c>
      <c r="R424" s="27">
        <f t="shared" si="103"/>
        <v>0</v>
      </c>
      <c r="S424" s="27">
        <f t="shared" si="104"/>
        <v>19.753086419753085</v>
      </c>
      <c r="T424" s="27">
        <f t="shared" si="105"/>
        <v>19.753086419753085</v>
      </c>
      <c r="U424" s="27">
        <f t="shared" si="106"/>
        <v>16.666666666666664</v>
      </c>
      <c r="V424" s="27">
        <f t="shared" si="107"/>
        <v>36.419753086419746</v>
      </c>
      <c r="X424" s="19"/>
      <c r="Y424" s="19"/>
      <c r="AA424">
        <v>0</v>
      </c>
      <c r="AB424" s="11">
        <v>0</v>
      </c>
      <c r="AC424">
        <v>0</v>
      </c>
      <c r="AD424">
        <v>0</v>
      </c>
      <c r="AE424" s="27">
        <f t="shared" si="108"/>
        <v>0</v>
      </c>
      <c r="AF424" s="27">
        <f t="shared" si="109"/>
        <v>0</v>
      </c>
      <c r="AG424" s="27">
        <f t="shared" si="110"/>
        <v>0</v>
      </c>
      <c r="AH424" s="27">
        <f t="shared" si="111"/>
        <v>0</v>
      </c>
    </row>
    <row r="425" spans="1:34" ht="14.5" x14ac:dyDescent="0.35">
      <c r="A425" s="33" t="s">
        <v>489</v>
      </c>
      <c r="B425" s="33" t="s">
        <v>1514</v>
      </c>
      <c r="C425" s="38" t="s">
        <v>53</v>
      </c>
      <c r="D425">
        <v>7.1999999999999995E-2</v>
      </c>
      <c r="E425">
        <v>0</v>
      </c>
      <c r="F425">
        <v>0</v>
      </c>
      <c r="G425">
        <v>0</v>
      </c>
      <c r="H425" s="25">
        <f t="shared" si="96"/>
        <v>7.1999999999999995E-2</v>
      </c>
      <c r="I425" s="27">
        <f t="shared" si="97"/>
        <v>0</v>
      </c>
      <c r="J425" s="27">
        <f t="shared" si="98"/>
        <v>0</v>
      </c>
      <c r="K425" s="27">
        <f t="shared" si="99"/>
        <v>0</v>
      </c>
      <c r="L425" s="27">
        <f t="shared" si="100"/>
        <v>100</v>
      </c>
      <c r="M425">
        <v>0</v>
      </c>
      <c r="N425">
        <v>0</v>
      </c>
      <c r="O425" s="11">
        <f t="shared" si="101"/>
        <v>0</v>
      </c>
      <c r="P425">
        <v>0</v>
      </c>
      <c r="Q425" s="25">
        <f t="shared" si="102"/>
        <v>0</v>
      </c>
      <c r="R425" s="27">
        <f t="shared" si="103"/>
        <v>0</v>
      </c>
      <c r="S425" s="27">
        <f t="shared" si="104"/>
        <v>0</v>
      </c>
      <c r="T425" s="27">
        <f t="shared" si="105"/>
        <v>0</v>
      </c>
      <c r="U425" s="27">
        <f t="shared" si="106"/>
        <v>0</v>
      </c>
      <c r="V425" s="27">
        <f t="shared" si="107"/>
        <v>0</v>
      </c>
      <c r="X425" s="19"/>
      <c r="Y425" s="19"/>
      <c r="AA425">
        <v>0</v>
      </c>
      <c r="AB425" s="11">
        <v>0</v>
      </c>
      <c r="AC425">
        <v>0</v>
      </c>
      <c r="AD425">
        <v>0</v>
      </c>
      <c r="AE425" s="27">
        <f t="shared" si="108"/>
        <v>0</v>
      </c>
      <c r="AF425" s="27">
        <f t="shared" si="109"/>
        <v>0</v>
      </c>
      <c r="AG425" s="27">
        <f t="shared" si="110"/>
        <v>0</v>
      </c>
      <c r="AH425" s="27">
        <f t="shared" si="111"/>
        <v>0</v>
      </c>
    </row>
    <row r="426" spans="1:34" ht="14.5" x14ac:dyDescent="0.35">
      <c r="A426" s="33" t="s">
        <v>490</v>
      </c>
      <c r="B426" s="33" t="s">
        <v>1515</v>
      </c>
      <c r="C426" s="38" t="s">
        <v>53</v>
      </c>
      <c r="D426">
        <v>6.8869999999999996</v>
      </c>
      <c r="E426">
        <v>6.0000000000000001E-3</v>
      </c>
      <c r="F426">
        <v>0</v>
      </c>
      <c r="G426">
        <v>8.9999999999999993E-3</v>
      </c>
      <c r="H426" s="25">
        <f t="shared" si="96"/>
        <v>6.871999999999999</v>
      </c>
      <c r="I426" s="27">
        <f t="shared" si="97"/>
        <v>8.7120662117032094E-2</v>
      </c>
      <c r="J426" s="27">
        <f t="shared" si="98"/>
        <v>0</v>
      </c>
      <c r="K426" s="27">
        <f t="shared" si="99"/>
        <v>0.13068099317554813</v>
      </c>
      <c r="L426" s="27">
        <f t="shared" si="100"/>
        <v>99.78219834470741</v>
      </c>
      <c r="M426">
        <v>0</v>
      </c>
      <c r="N426">
        <v>0</v>
      </c>
      <c r="O426" s="11">
        <f t="shared" si="101"/>
        <v>0</v>
      </c>
      <c r="P426">
        <v>6.6000000000000003E-2</v>
      </c>
      <c r="Q426" s="25">
        <f t="shared" si="102"/>
        <v>6.6000000000000003E-2</v>
      </c>
      <c r="R426" s="27">
        <f t="shared" si="103"/>
        <v>0</v>
      </c>
      <c r="S426" s="27">
        <f t="shared" si="104"/>
        <v>0</v>
      </c>
      <c r="T426" s="27">
        <f t="shared" si="105"/>
        <v>0</v>
      </c>
      <c r="U426" s="27">
        <f t="shared" si="106"/>
        <v>0.95832728328735306</v>
      </c>
      <c r="V426" s="27">
        <f t="shared" si="107"/>
        <v>0.95832728328735306</v>
      </c>
      <c r="X426" s="19"/>
      <c r="Y426" s="19"/>
      <c r="AA426">
        <v>6.0000000000000001E-3</v>
      </c>
      <c r="AB426" s="11">
        <v>8.9999999999999993E-3</v>
      </c>
      <c r="AC426">
        <v>0</v>
      </c>
      <c r="AD426">
        <v>0</v>
      </c>
      <c r="AE426" s="27">
        <f t="shared" si="108"/>
        <v>8.7120662117032094E-2</v>
      </c>
      <c r="AF426" s="27">
        <f t="shared" si="109"/>
        <v>0.13068099317554813</v>
      </c>
      <c r="AG426" s="27">
        <f t="shared" si="110"/>
        <v>0</v>
      </c>
      <c r="AH426" s="27">
        <f t="shared" si="111"/>
        <v>0</v>
      </c>
    </row>
    <row r="427" spans="1:34" ht="14.5" x14ac:dyDescent="0.35">
      <c r="A427" s="33" t="s">
        <v>491</v>
      </c>
      <c r="B427" s="33" t="s">
        <v>1516</v>
      </c>
      <c r="C427" s="38" t="s">
        <v>53</v>
      </c>
      <c r="D427">
        <v>1.3779999999999999</v>
      </c>
      <c r="E427">
        <v>0</v>
      </c>
      <c r="F427">
        <v>0</v>
      </c>
      <c r="G427">
        <v>0</v>
      </c>
      <c r="H427" s="25">
        <f t="shared" si="96"/>
        <v>1.3779999999999999</v>
      </c>
      <c r="I427" s="27">
        <f t="shared" si="97"/>
        <v>0</v>
      </c>
      <c r="J427" s="27">
        <f t="shared" si="98"/>
        <v>0</v>
      </c>
      <c r="K427" s="27">
        <f t="shared" si="99"/>
        <v>0</v>
      </c>
      <c r="L427" s="27">
        <f t="shared" si="100"/>
        <v>100</v>
      </c>
      <c r="M427">
        <v>0</v>
      </c>
      <c r="N427">
        <v>0</v>
      </c>
      <c r="O427" s="11">
        <f t="shared" si="101"/>
        <v>0</v>
      </c>
      <c r="P427">
        <v>1E-3</v>
      </c>
      <c r="Q427" s="25">
        <f t="shared" si="102"/>
        <v>1E-3</v>
      </c>
      <c r="R427" s="27">
        <f t="shared" si="103"/>
        <v>0</v>
      </c>
      <c r="S427" s="27">
        <f t="shared" si="104"/>
        <v>0</v>
      </c>
      <c r="T427" s="27">
        <f t="shared" si="105"/>
        <v>0</v>
      </c>
      <c r="U427" s="27">
        <f t="shared" si="106"/>
        <v>7.2568940493468806E-2</v>
      </c>
      <c r="V427" s="27">
        <f t="shared" si="107"/>
        <v>7.2568940493468806E-2</v>
      </c>
      <c r="X427" s="19"/>
      <c r="Y427" s="19"/>
      <c r="AA427">
        <v>0</v>
      </c>
      <c r="AB427" s="11">
        <v>0</v>
      </c>
      <c r="AC427">
        <v>0</v>
      </c>
      <c r="AD427">
        <v>0</v>
      </c>
      <c r="AE427" s="27">
        <f t="shared" si="108"/>
        <v>0</v>
      </c>
      <c r="AF427" s="27">
        <f t="shared" si="109"/>
        <v>0</v>
      </c>
      <c r="AG427" s="27">
        <f t="shared" si="110"/>
        <v>0</v>
      </c>
      <c r="AH427" s="27">
        <f t="shared" si="111"/>
        <v>0</v>
      </c>
    </row>
    <row r="428" spans="1:34" ht="14.5" x14ac:dyDescent="0.35">
      <c r="A428" s="33" t="s">
        <v>492</v>
      </c>
      <c r="B428" s="33" t="s">
        <v>1516</v>
      </c>
      <c r="C428" s="38" t="s">
        <v>53</v>
      </c>
      <c r="D428">
        <v>0.54100000000000004</v>
      </c>
      <c r="E428">
        <v>0</v>
      </c>
      <c r="F428">
        <v>0</v>
      </c>
      <c r="G428">
        <v>0</v>
      </c>
      <c r="H428" s="25">
        <f t="shared" si="96"/>
        <v>0.54100000000000004</v>
      </c>
      <c r="I428" s="27">
        <f t="shared" si="97"/>
        <v>0</v>
      </c>
      <c r="J428" s="27">
        <f t="shared" si="98"/>
        <v>0</v>
      </c>
      <c r="K428" s="27">
        <f t="shared" si="99"/>
        <v>0</v>
      </c>
      <c r="L428" s="27">
        <f t="shared" si="100"/>
        <v>100</v>
      </c>
      <c r="M428">
        <v>0</v>
      </c>
      <c r="N428">
        <v>0</v>
      </c>
      <c r="O428" s="11">
        <f t="shared" si="101"/>
        <v>0</v>
      </c>
      <c r="P428">
        <v>0</v>
      </c>
      <c r="Q428" s="25">
        <f t="shared" si="102"/>
        <v>0</v>
      </c>
      <c r="R428" s="27">
        <f t="shared" si="103"/>
        <v>0</v>
      </c>
      <c r="S428" s="27">
        <f t="shared" si="104"/>
        <v>0</v>
      </c>
      <c r="T428" s="27">
        <f t="shared" si="105"/>
        <v>0</v>
      </c>
      <c r="U428" s="27">
        <f t="shared" si="106"/>
        <v>0</v>
      </c>
      <c r="V428" s="27">
        <f t="shared" si="107"/>
        <v>0</v>
      </c>
      <c r="X428" s="19"/>
      <c r="Y428" s="19"/>
      <c r="AA428">
        <v>0</v>
      </c>
      <c r="AB428" s="11">
        <v>0</v>
      </c>
      <c r="AC428">
        <v>0</v>
      </c>
      <c r="AD428">
        <v>0</v>
      </c>
      <c r="AE428" s="27">
        <f t="shared" si="108"/>
        <v>0</v>
      </c>
      <c r="AF428" s="27">
        <f t="shared" si="109"/>
        <v>0</v>
      </c>
      <c r="AG428" s="27">
        <f t="shared" si="110"/>
        <v>0</v>
      </c>
      <c r="AH428" s="27">
        <f t="shared" si="111"/>
        <v>0</v>
      </c>
    </row>
    <row r="429" spans="1:34" ht="14.5" x14ac:dyDescent="0.35">
      <c r="A429" s="33" t="s">
        <v>493</v>
      </c>
      <c r="B429" s="33" t="s">
        <v>1517</v>
      </c>
      <c r="C429" s="38" t="s">
        <v>53</v>
      </c>
      <c r="D429">
        <v>1.702</v>
      </c>
      <c r="E429">
        <v>0</v>
      </c>
      <c r="F429">
        <v>0</v>
      </c>
      <c r="G429">
        <v>0</v>
      </c>
      <c r="H429" s="25">
        <f t="shared" si="96"/>
        <v>1.702</v>
      </c>
      <c r="I429" s="27">
        <f t="shared" si="97"/>
        <v>0</v>
      </c>
      <c r="J429" s="27">
        <f t="shared" si="98"/>
        <v>0</v>
      </c>
      <c r="K429" s="27">
        <f t="shared" si="99"/>
        <v>0</v>
      </c>
      <c r="L429" s="27">
        <f t="shared" si="100"/>
        <v>100</v>
      </c>
      <c r="M429">
        <v>0</v>
      </c>
      <c r="N429">
        <v>0</v>
      </c>
      <c r="O429" s="11">
        <f t="shared" si="101"/>
        <v>0</v>
      </c>
      <c r="P429">
        <v>0</v>
      </c>
      <c r="Q429" s="25">
        <f t="shared" si="102"/>
        <v>0</v>
      </c>
      <c r="R429" s="27">
        <f t="shared" si="103"/>
        <v>0</v>
      </c>
      <c r="S429" s="27">
        <f t="shared" si="104"/>
        <v>0</v>
      </c>
      <c r="T429" s="27">
        <f t="shared" si="105"/>
        <v>0</v>
      </c>
      <c r="U429" s="27">
        <f t="shared" si="106"/>
        <v>0</v>
      </c>
      <c r="V429" s="27">
        <f t="shared" si="107"/>
        <v>0</v>
      </c>
      <c r="X429" s="19"/>
      <c r="Y429" s="19"/>
      <c r="AA429">
        <v>0</v>
      </c>
      <c r="AB429" s="11">
        <v>0</v>
      </c>
      <c r="AC429">
        <v>0</v>
      </c>
      <c r="AD429">
        <v>0</v>
      </c>
      <c r="AE429" s="27">
        <f t="shared" si="108"/>
        <v>0</v>
      </c>
      <c r="AF429" s="27">
        <f t="shared" si="109"/>
        <v>0</v>
      </c>
      <c r="AG429" s="27">
        <f t="shared" si="110"/>
        <v>0</v>
      </c>
      <c r="AH429" s="27">
        <f t="shared" si="111"/>
        <v>0</v>
      </c>
    </row>
    <row r="430" spans="1:34" ht="14.5" x14ac:dyDescent="0.35">
      <c r="A430" s="33" t="s">
        <v>494</v>
      </c>
      <c r="B430" s="33" t="s">
        <v>1518</v>
      </c>
      <c r="C430" s="38" t="s">
        <v>53</v>
      </c>
      <c r="D430">
        <v>0.35599999999999998</v>
      </c>
      <c r="E430">
        <v>0</v>
      </c>
      <c r="F430">
        <v>0</v>
      </c>
      <c r="G430">
        <v>0</v>
      </c>
      <c r="H430" s="25">
        <f t="shared" si="96"/>
        <v>0.35599999999999998</v>
      </c>
      <c r="I430" s="27">
        <f t="shared" si="97"/>
        <v>0</v>
      </c>
      <c r="J430" s="27">
        <f t="shared" si="98"/>
        <v>0</v>
      </c>
      <c r="K430" s="27">
        <f t="shared" si="99"/>
        <v>0</v>
      </c>
      <c r="L430" s="27">
        <f t="shared" si="100"/>
        <v>100</v>
      </c>
      <c r="M430">
        <v>0</v>
      </c>
      <c r="N430">
        <v>0</v>
      </c>
      <c r="O430" s="11">
        <f t="shared" si="101"/>
        <v>0</v>
      </c>
      <c r="P430">
        <v>0</v>
      </c>
      <c r="Q430" s="25">
        <f t="shared" si="102"/>
        <v>0</v>
      </c>
      <c r="R430" s="27">
        <f t="shared" si="103"/>
        <v>0</v>
      </c>
      <c r="S430" s="27">
        <f t="shared" si="104"/>
        <v>0</v>
      </c>
      <c r="T430" s="27">
        <f t="shared" si="105"/>
        <v>0</v>
      </c>
      <c r="U430" s="27">
        <f t="shared" si="106"/>
        <v>0</v>
      </c>
      <c r="V430" s="27">
        <f t="shared" si="107"/>
        <v>0</v>
      </c>
      <c r="X430" s="19"/>
      <c r="Y430" s="19"/>
      <c r="AA430">
        <v>0</v>
      </c>
      <c r="AB430" s="11">
        <v>0</v>
      </c>
      <c r="AC430">
        <v>0</v>
      </c>
      <c r="AD430">
        <v>0</v>
      </c>
      <c r="AE430" s="27">
        <f t="shared" si="108"/>
        <v>0</v>
      </c>
      <c r="AF430" s="27">
        <f t="shared" si="109"/>
        <v>0</v>
      </c>
      <c r="AG430" s="27">
        <f t="shared" si="110"/>
        <v>0</v>
      </c>
      <c r="AH430" s="27">
        <f t="shared" si="111"/>
        <v>0</v>
      </c>
    </row>
    <row r="431" spans="1:34" ht="14.5" x14ac:dyDescent="0.35">
      <c r="A431" s="33" t="s">
        <v>495</v>
      </c>
      <c r="B431" s="33" t="s">
        <v>1515</v>
      </c>
      <c r="C431" s="38" t="s">
        <v>53</v>
      </c>
      <c r="D431">
        <v>0.57599999999999996</v>
      </c>
      <c r="E431">
        <v>0</v>
      </c>
      <c r="F431">
        <v>0</v>
      </c>
      <c r="G431">
        <v>0</v>
      </c>
      <c r="H431" s="25">
        <f t="shared" si="96"/>
        <v>0.57599999999999996</v>
      </c>
      <c r="I431" s="27">
        <f t="shared" si="97"/>
        <v>0</v>
      </c>
      <c r="J431" s="27">
        <f t="shared" si="98"/>
        <v>0</v>
      </c>
      <c r="K431" s="27">
        <f t="shared" si="99"/>
        <v>0</v>
      </c>
      <c r="L431" s="27">
        <f t="shared" si="100"/>
        <v>100</v>
      </c>
      <c r="M431">
        <v>0</v>
      </c>
      <c r="N431">
        <v>0</v>
      </c>
      <c r="O431" s="11">
        <f t="shared" si="101"/>
        <v>0</v>
      </c>
      <c r="P431">
        <v>0</v>
      </c>
      <c r="Q431" s="25">
        <f t="shared" si="102"/>
        <v>0</v>
      </c>
      <c r="R431" s="27">
        <f t="shared" si="103"/>
        <v>0</v>
      </c>
      <c r="S431" s="27">
        <f t="shared" si="104"/>
        <v>0</v>
      </c>
      <c r="T431" s="27">
        <f t="shared" si="105"/>
        <v>0</v>
      </c>
      <c r="U431" s="27">
        <f t="shared" si="106"/>
        <v>0</v>
      </c>
      <c r="V431" s="27">
        <f t="shared" si="107"/>
        <v>0</v>
      </c>
      <c r="X431" s="19"/>
      <c r="Y431" s="19"/>
      <c r="AA431">
        <v>0</v>
      </c>
      <c r="AB431" s="11">
        <v>0</v>
      </c>
      <c r="AC431">
        <v>0</v>
      </c>
      <c r="AD431">
        <v>0</v>
      </c>
      <c r="AE431" s="27">
        <f t="shared" si="108"/>
        <v>0</v>
      </c>
      <c r="AF431" s="27">
        <f t="shared" si="109"/>
        <v>0</v>
      </c>
      <c r="AG431" s="27">
        <f t="shared" si="110"/>
        <v>0</v>
      </c>
      <c r="AH431" s="27">
        <f t="shared" si="111"/>
        <v>0</v>
      </c>
    </row>
    <row r="432" spans="1:34" ht="14.5" x14ac:dyDescent="0.35">
      <c r="A432" s="33" t="s">
        <v>496</v>
      </c>
      <c r="B432" s="33" t="s">
        <v>1519</v>
      </c>
      <c r="C432" s="38" t="s">
        <v>53</v>
      </c>
      <c r="D432">
        <v>2.8220000000000001</v>
      </c>
      <c r="E432">
        <v>0</v>
      </c>
      <c r="F432">
        <v>0</v>
      </c>
      <c r="G432">
        <v>0</v>
      </c>
      <c r="H432" s="25">
        <f t="shared" si="96"/>
        <v>2.8220000000000001</v>
      </c>
      <c r="I432" s="27">
        <f t="shared" si="97"/>
        <v>0</v>
      </c>
      <c r="J432" s="27">
        <f t="shared" si="98"/>
        <v>0</v>
      </c>
      <c r="K432" s="27">
        <f t="shared" si="99"/>
        <v>0</v>
      </c>
      <c r="L432" s="27">
        <f t="shared" si="100"/>
        <v>100</v>
      </c>
      <c r="M432">
        <v>5.0000000000000001E-3</v>
      </c>
      <c r="N432">
        <v>4.1000000000000002E-2</v>
      </c>
      <c r="O432" s="11">
        <f t="shared" si="101"/>
        <v>4.5999999999999999E-2</v>
      </c>
      <c r="P432">
        <v>0.252</v>
      </c>
      <c r="Q432" s="25">
        <f t="shared" si="102"/>
        <v>0.29799999999999999</v>
      </c>
      <c r="R432" s="27">
        <f t="shared" si="103"/>
        <v>0.1771793054571226</v>
      </c>
      <c r="S432" s="27">
        <f t="shared" si="104"/>
        <v>1.4528703047484053</v>
      </c>
      <c r="T432" s="27">
        <f t="shared" si="105"/>
        <v>1.630049610205528</v>
      </c>
      <c r="U432" s="27">
        <f t="shared" si="106"/>
        <v>8.9298369950389791</v>
      </c>
      <c r="V432" s="27">
        <f t="shared" si="107"/>
        <v>10.559886605244506</v>
      </c>
      <c r="X432" s="19"/>
      <c r="Y432" s="19"/>
      <c r="AA432">
        <v>0</v>
      </c>
      <c r="AB432" s="11">
        <v>0</v>
      </c>
      <c r="AC432">
        <v>0</v>
      </c>
      <c r="AD432">
        <v>0</v>
      </c>
      <c r="AE432" s="27">
        <f t="shared" si="108"/>
        <v>0</v>
      </c>
      <c r="AF432" s="27">
        <f t="shared" si="109"/>
        <v>0</v>
      </c>
      <c r="AG432" s="27">
        <f t="shared" si="110"/>
        <v>0</v>
      </c>
      <c r="AH432" s="27">
        <f t="shared" si="111"/>
        <v>0</v>
      </c>
    </row>
    <row r="433" spans="1:34" ht="14.5" x14ac:dyDescent="0.35">
      <c r="A433" s="33" t="s">
        <v>497</v>
      </c>
      <c r="B433" s="33" t="s">
        <v>1520</v>
      </c>
      <c r="C433" s="38" t="s">
        <v>53</v>
      </c>
      <c r="D433">
        <v>2.6779999999999999</v>
      </c>
      <c r="E433">
        <v>0</v>
      </c>
      <c r="F433">
        <v>0</v>
      </c>
      <c r="G433">
        <v>0</v>
      </c>
      <c r="H433" s="25">
        <f t="shared" si="96"/>
        <v>2.6779999999999999</v>
      </c>
      <c r="I433" s="27">
        <f t="shared" si="97"/>
        <v>0</v>
      </c>
      <c r="J433" s="27">
        <f t="shared" si="98"/>
        <v>0</v>
      </c>
      <c r="K433" s="27">
        <f t="shared" si="99"/>
        <v>0</v>
      </c>
      <c r="L433" s="27">
        <f t="shared" si="100"/>
        <v>100</v>
      </c>
      <c r="M433">
        <v>0</v>
      </c>
      <c r="N433">
        <v>0</v>
      </c>
      <c r="O433" s="11">
        <f t="shared" si="101"/>
        <v>0</v>
      </c>
      <c r="P433">
        <v>1.7000000000000001E-2</v>
      </c>
      <c r="Q433" s="25">
        <f t="shared" si="102"/>
        <v>1.7000000000000001E-2</v>
      </c>
      <c r="R433" s="27">
        <f t="shared" si="103"/>
        <v>0</v>
      </c>
      <c r="S433" s="27">
        <f t="shared" si="104"/>
        <v>0</v>
      </c>
      <c r="T433" s="27">
        <f t="shared" si="105"/>
        <v>0</v>
      </c>
      <c r="U433" s="27">
        <f t="shared" si="106"/>
        <v>0.63480209111277086</v>
      </c>
      <c r="V433" s="27">
        <f t="shared" si="107"/>
        <v>0.63480209111277086</v>
      </c>
      <c r="X433" s="19"/>
      <c r="Y433" s="19"/>
      <c r="AA433">
        <v>0</v>
      </c>
      <c r="AB433" s="11">
        <v>0</v>
      </c>
      <c r="AC433">
        <v>0</v>
      </c>
      <c r="AD433">
        <v>0</v>
      </c>
      <c r="AE433" s="27">
        <f t="shared" si="108"/>
        <v>0</v>
      </c>
      <c r="AF433" s="27">
        <f t="shared" si="109"/>
        <v>0</v>
      </c>
      <c r="AG433" s="27">
        <f t="shared" si="110"/>
        <v>0</v>
      </c>
      <c r="AH433" s="27">
        <f t="shared" si="111"/>
        <v>0</v>
      </c>
    </row>
    <row r="434" spans="1:34" ht="14.5" x14ac:dyDescent="0.35">
      <c r="A434" s="33" t="s">
        <v>498</v>
      </c>
      <c r="B434" s="33" t="s">
        <v>1521</v>
      </c>
      <c r="C434" s="38" t="s">
        <v>53</v>
      </c>
      <c r="D434">
        <v>0.55800000000000005</v>
      </c>
      <c r="E434">
        <v>0</v>
      </c>
      <c r="F434">
        <v>0</v>
      </c>
      <c r="G434">
        <v>0</v>
      </c>
      <c r="H434" s="25">
        <f t="shared" si="96"/>
        <v>0.55800000000000005</v>
      </c>
      <c r="I434" s="27">
        <f t="shared" si="97"/>
        <v>0</v>
      </c>
      <c r="J434" s="27">
        <f t="shared" si="98"/>
        <v>0</v>
      </c>
      <c r="K434" s="27">
        <f t="shared" si="99"/>
        <v>0</v>
      </c>
      <c r="L434" s="27">
        <f t="shared" si="100"/>
        <v>100</v>
      </c>
      <c r="M434">
        <v>0</v>
      </c>
      <c r="N434">
        <v>0</v>
      </c>
      <c r="O434" s="11">
        <f t="shared" si="101"/>
        <v>0</v>
      </c>
      <c r="P434">
        <v>0.03</v>
      </c>
      <c r="Q434" s="25">
        <f t="shared" si="102"/>
        <v>0.03</v>
      </c>
      <c r="R434" s="27">
        <f t="shared" si="103"/>
        <v>0</v>
      </c>
      <c r="S434" s="27">
        <f t="shared" si="104"/>
        <v>0</v>
      </c>
      <c r="T434" s="27">
        <f t="shared" si="105"/>
        <v>0</v>
      </c>
      <c r="U434" s="27">
        <f t="shared" si="106"/>
        <v>5.376344086021505</v>
      </c>
      <c r="V434" s="27">
        <f t="shared" si="107"/>
        <v>5.376344086021505</v>
      </c>
      <c r="X434" s="19"/>
      <c r="Y434" s="19"/>
      <c r="AA434">
        <v>0</v>
      </c>
      <c r="AB434" s="11">
        <v>0</v>
      </c>
      <c r="AC434">
        <v>0</v>
      </c>
      <c r="AD434">
        <v>0</v>
      </c>
      <c r="AE434" s="27">
        <f t="shared" si="108"/>
        <v>0</v>
      </c>
      <c r="AF434" s="27">
        <f t="shared" si="109"/>
        <v>0</v>
      </c>
      <c r="AG434" s="27">
        <f t="shared" si="110"/>
        <v>0</v>
      </c>
      <c r="AH434" s="27">
        <f t="shared" si="111"/>
        <v>0</v>
      </c>
    </row>
    <row r="435" spans="1:34" ht="14.5" x14ac:dyDescent="0.35">
      <c r="A435" s="33" t="s">
        <v>499</v>
      </c>
      <c r="B435" s="33" t="s">
        <v>1522</v>
      </c>
      <c r="C435" s="38" t="s">
        <v>53</v>
      </c>
      <c r="D435">
        <v>0.439</v>
      </c>
      <c r="E435">
        <v>0</v>
      </c>
      <c r="F435">
        <v>0</v>
      </c>
      <c r="G435">
        <v>0</v>
      </c>
      <c r="H435" s="25">
        <f t="shared" si="96"/>
        <v>0.439</v>
      </c>
      <c r="I435" s="27">
        <f t="shared" si="97"/>
        <v>0</v>
      </c>
      <c r="J435" s="27">
        <f t="shared" si="98"/>
        <v>0</v>
      </c>
      <c r="K435" s="27">
        <f t="shared" si="99"/>
        <v>0</v>
      </c>
      <c r="L435" s="27">
        <f t="shared" si="100"/>
        <v>100</v>
      </c>
      <c r="M435">
        <v>0</v>
      </c>
      <c r="N435">
        <v>0</v>
      </c>
      <c r="O435" s="11">
        <f t="shared" si="101"/>
        <v>0</v>
      </c>
      <c r="P435">
        <v>0</v>
      </c>
      <c r="Q435" s="25">
        <f t="shared" si="102"/>
        <v>0</v>
      </c>
      <c r="R435" s="27">
        <f t="shared" si="103"/>
        <v>0</v>
      </c>
      <c r="S435" s="27">
        <f t="shared" si="104"/>
        <v>0</v>
      </c>
      <c r="T435" s="27">
        <f t="shared" si="105"/>
        <v>0</v>
      </c>
      <c r="U435" s="27">
        <f t="shared" si="106"/>
        <v>0</v>
      </c>
      <c r="V435" s="27">
        <f t="shared" si="107"/>
        <v>0</v>
      </c>
      <c r="X435" s="19"/>
      <c r="Y435" s="19"/>
      <c r="AA435">
        <v>0</v>
      </c>
      <c r="AB435" s="11">
        <v>0</v>
      </c>
      <c r="AC435">
        <v>0</v>
      </c>
      <c r="AD435">
        <v>0</v>
      </c>
      <c r="AE435" s="27">
        <f t="shared" si="108"/>
        <v>0</v>
      </c>
      <c r="AF435" s="27">
        <f t="shared" si="109"/>
        <v>0</v>
      </c>
      <c r="AG435" s="27">
        <f t="shared" si="110"/>
        <v>0</v>
      </c>
      <c r="AH435" s="27">
        <f t="shared" si="111"/>
        <v>0</v>
      </c>
    </row>
    <row r="436" spans="1:34" ht="14.5" x14ac:dyDescent="0.35">
      <c r="A436" s="33" t="s">
        <v>500</v>
      </c>
      <c r="B436" s="33" t="s">
        <v>1522</v>
      </c>
      <c r="C436" s="38" t="s">
        <v>53</v>
      </c>
      <c r="D436">
        <v>0.124</v>
      </c>
      <c r="E436">
        <v>0</v>
      </c>
      <c r="F436">
        <v>0</v>
      </c>
      <c r="G436">
        <v>0</v>
      </c>
      <c r="H436" s="25">
        <f t="shared" si="96"/>
        <v>0.124</v>
      </c>
      <c r="I436" s="27">
        <f t="shared" si="97"/>
        <v>0</v>
      </c>
      <c r="J436" s="27">
        <f t="shared" si="98"/>
        <v>0</v>
      </c>
      <c r="K436" s="27">
        <f t="shared" si="99"/>
        <v>0</v>
      </c>
      <c r="L436" s="27">
        <f t="shared" si="100"/>
        <v>100</v>
      </c>
      <c r="M436">
        <v>0</v>
      </c>
      <c r="N436">
        <v>0</v>
      </c>
      <c r="O436" s="11">
        <f t="shared" si="101"/>
        <v>0</v>
      </c>
      <c r="P436">
        <v>2.5000000000000001E-2</v>
      </c>
      <c r="Q436" s="25">
        <f t="shared" si="102"/>
        <v>2.5000000000000001E-2</v>
      </c>
      <c r="R436" s="27">
        <f t="shared" si="103"/>
        <v>0</v>
      </c>
      <c r="S436" s="27">
        <f t="shared" si="104"/>
        <v>0</v>
      </c>
      <c r="T436" s="27">
        <f t="shared" si="105"/>
        <v>0</v>
      </c>
      <c r="U436" s="27">
        <f t="shared" si="106"/>
        <v>20.161290322580648</v>
      </c>
      <c r="V436" s="27">
        <f t="shared" si="107"/>
        <v>20.161290322580648</v>
      </c>
      <c r="X436" s="19"/>
      <c r="Y436" s="19"/>
      <c r="AA436">
        <v>0</v>
      </c>
      <c r="AB436" s="11">
        <v>0</v>
      </c>
      <c r="AC436">
        <v>0</v>
      </c>
      <c r="AD436">
        <v>0</v>
      </c>
      <c r="AE436" s="27">
        <f t="shared" si="108"/>
        <v>0</v>
      </c>
      <c r="AF436" s="27">
        <f t="shared" si="109"/>
        <v>0</v>
      </c>
      <c r="AG436" s="27">
        <f t="shared" si="110"/>
        <v>0</v>
      </c>
      <c r="AH436" s="27">
        <f t="shared" si="111"/>
        <v>0</v>
      </c>
    </row>
    <row r="437" spans="1:34" ht="14.5" x14ac:dyDescent="0.35">
      <c r="A437" s="33" t="s">
        <v>501</v>
      </c>
      <c r="B437" s="33" t="s">
        <v>1523</v>
      </c>
      <c r="C437" s="38" t="s">
        <v>53</v>
      </c>
      <c r="D437">
        <v>140.126</v>
      </c>
      <c r="E437">
        <v>0</v>
      </c>
      <c r="F437">
        <v>0</v>
      </c>
      <c r="G437">
        <v>0</v>
      </c>
      <c r="H437" s="25">
        <f t="shared" si="96"/>
        <v>140.126</v>
      </c>
      <c r="I437" s="27">
        <f t="shared" si="97"/>
        <v>0</v>
      </c>
      <c r="J437" s="27">
        <f t="shared" si="98"/>
        <v>0</v>
      </c>
      <c r="K437" s="27">
        <f t="shared" si="99"/>
        <v>0</v>
      </c>
      <c r="L437" s="27">
        <f t="shared" si="100"/>
        <v>100</v>
      </c>
      <c r="M437">
        <v>0.01</v>
      </c>
      <c r="N437">
        <v>1.6E-2</v>
      </c>
      <c r="O437" s="11">
        <f t="shared" si="101"/>
        <v>2.6000000000000002E-2</v>
      </c>
      <c r="P437">
        <v>2.1999999999999999E-2</v>
      </c>
      <c r="Q437" s="25">
        <f t="shared" si="102"/>
        <v>4.8000000000000001E-2</v>
      </c>
      <c r="R437" s="27">
        <f t="shared" si="103"/>
        <v>7.1364343519403966E-3</v>
      </c>
      <c r="S437" s="27">
        <f t="shared" si="104"/>
        <v>1.1418294963104633E-2</v>
      </c>
      <c r="T437" s="27">
        <f t="shared" si="105"/>
        <v>1.8554729315045034E-2</v>
      </c>
      <c r="U437" s="27">
        <f t="shared" si="106"/>
        <v>1.5700155574268872E-2</v>
      </c>
      <c r="V437" s="27">
        <f t="shared" si="107"/>
        <v>3.42548848893139E-2</v>
      </c>
      <c r="X437" s="19"/>
      <c r="Y437" s="19"/>
      <c r="AA437">
        <v>0</v>
      </c>
      <c r="AB437" s="11">
        <v>0</v>
      </c>
      <c r="AC437">
        <v>0</v>
      </c>
      <c r="AD437">
        <v>0</v>
      </c>
      <c r="AE437" s="27">
        <f t="shared" si="108"/>
        <v>0</v>
      </c>
      <c r="AF437" s="27">
        <f t="shared" si="109"/>
        <v>0</v>
      </c>
      <c r="AG437" s="27">
        <f t="shared" si="110"/>
        <v>0</v>
      </c>
      <c r="AH437" s="27">
        <f t="shared" si="111"/>
        <v>0</v>
      </c>
    </row>
    <row r="438" spans="1:34" ht="14.5" x14ac:dyDescent="0.35">
      <c r="A438" s="33" t="s">
        <v>502</v>
      </c>
      <c r="B438" s="33" t="s">
        <v>1515</v>
      </c>
      <c r="C438" s="38" t="s">
        <v>53</v>
      </c>
      <c r="D438">
        <v>7.8579999999999997</v>
      </c>
      <c r="E438">
        <v>0</v>
      </c>
      <c r="F438">
        <v>0</v>
      </c>
      <c r="G438">
        <v>0</v>
      </c>
      <c r="H438" s="25">
        <f t="shared" si="96"/>
        <v>7.8579999999999997</v>
      </c>
      <c r="I438" s="27">
        <f t="shared" si="97"/>
        <v>0</v>
      </c>
      <c r="J438" s="27">
        <f t="shared" si="98"/>
        <v>0</v>
      </c>
      <c r="K438" s="27">
        <f t="shared" si="99"/>
        <v>0</v>
      </c>
      <c r="L438" s="27">
        <f t="shared" si="100"/>
        <v>100</v>
      </c>
      <c r="M438">
        <v>0.159</v>
      </c>
      <c r="N438">
        <v>5.2999999999999999E-2</v>
      </c>
      <c r="O438" s="11">
        <f t="shared" si="101"/>
        <v>0.21199999999999999</v>
      </c>
      <c r="P438">
        <v>0.23</v>
      </c>
      <c r="Q438" s="25">
        <f t="shared" si="102"/>
        <v>0.442</v>
      </c>
      <c r="R438" s="27">
        <f t="shared" si="103"/>
        <v>2.0234156273861035</v>
      </c>
      <c r="S438" s="27">
        <f t="shared" si="104"/>
        <v>0.67447187579536771</v>
      </c>
      <c r="T438" s="27">
        <f t="shared" si="105"/>
        <v>2.6978875031814709</v>
      </c>
      <c r="U438" s="27">
        <f t="shared" si="106"/>
        <v>2.9269534232629169</v>
      </c>
      <c r="V438" s="27">
        <f t="shared" si="107"/>
        <v>5.6248409264443886</v>
      </c>
      <c r="X438" s="19"/>
      <c r="Y438" s="19"/>
      <c r="AA438">
        <v>0</v>
      </c>
      <c r="AB438" s="11">
        <v>0</v>
      </c>
      <c r="AC438">
        <v>0</v>
      </c>
      <c r="AD438">
        <v>0</v>
      </c>
      <c r="AE438" s="27">
        <f t="shared" si="108"/>
        <v>0</v>
      </c>
      <c r="AF438" s="27">
        <f t="shared" si="109"/>
        <v>0</v>
      </c>
      <c r="AG438" s="27">
        <f t="shared" si="110"/>
        <v>0</v>
      </c>
      <c r="AH438" s="27">
        <f t="shared" si="111"/>
        <v>0</v>
      </c>
    </row>
    <row r="439" spans="1:34" ht="14.5" x14ac:dyDescent="0.35">
      <c r="A439" s="33" t="s">
        <v>503</v>
      </c>
      <c r="B439" s="33" t="s">
        <v>1515</v>
      </c>
      <c r="C439" s="38" t="s">
        <v>53</v>
      </c>
      <c r="D439">
        <v>3.6640000000000001</v>
      </c>
      <c r="E439">
        <v>0</v>
      </c>
      <c r="F439">
        <v>0</v>
      </c>
      <c r="G439">
        <v>0</v>
      </c>
      <c r="H439" s="25">
        <f t="shared" si="96"/>
        <v>3.6640000000000001</v>
      </c>
      <c r="I439" s="27">
        <f t="shared" si="97"/>
        <v>0</v>
      </c>
      <c r="J439" s="27">
        <f t="shared" si="98"/>
        <v>0</v>
      </c>
      <c r="K439" s="27">
        <f t="shared" si="99"/>
        <v>0</v>
      </c>
      <c r="L439" s="27">
        <f t="shared" si="100"/>
        <v>100</v>
      </c>
      <c r="M439">
        <v>0.14799999999999999</v>
      </c>
      <c r="N439">
        <v>5.8999999999999997E-2</v>
      </c>
      <c r="O439" s="11">
        <f t="shared" si="101"/>
        <v>0.20699999999999999</v>
      </c>
      <c r="P439">
        <v>0.29099999999999998</v>
      </c>
      <c r="Q439" s="25">
        <f t="shared" si="102"/>
        <v>0.498</v>
      </c>
      <c r="R439" s="27">
        <f t="shared" si="103"/>
        <v>4.0393013100436681</v>
      </c>
      <c r="S439" s="27">
        <f t="shared" si="104"/>
        <v>1.6102620087336244</v>
      </c>
      <c r="T439" s="27">
        <f t="shared" si="105"/>
        <v>5.6495633187772922</v>
      </c>
      <c r="U439" s="27">
        <f t="shared" si="106"/>
        <v>7.9421397379912664</v>
      </c>
      <c r="V439" s="27">
        <f t="shared" si="107"/>
        <v>13.591703056768559</v>
      </c>
      <c r="X439" s="19"/>
      <c r="Y439" s="19"/>
      <c r="AA439">
        <v>0</v>
      </c>
      <c r="AB439" s="11">
        <v>0</v>
      </c>
      <c r="AC439">
        <v>0</v>
      </c>
      <c r="AD439">
        <v>0</v>
      </c>
      <c r="AE439" s="27">
        <f t="shared" si="108"/>
        <v>0</v>
      </c>
      <c r="AF439" s="27">
        <f t="shared" si="109"/>
        <v>0</v>
      </c>
      <c r="AG439" s="27">
        <f t="shared" si="110"/>
        <v>0</v>
      </c>
      <c r="AH439" s="27">
        <f t="shared" si="111"/>
        <v>0</v>
      </c>
    </row>
    <row r="440" spans="1:34" ht="14.5" x14ac:dyDescent="0.35">
      <c r="A440" s="33" t="s">
        <v>504</v>
      </c>
      <c r="B440" s="33" t="s">
        <v>1524</v>
      </c>
      <c r="C440" s="38" t="s">
        <v>53</v>
      </c>
      <c r="D440">
        <v>0.223</v>
      </c>
      <c r="E440">
        <v>0</v>
      </c>
      <c r="F440">
        <v>0</v>
      </c>
      <c r="G440">
        <v>0</v>
      </c>
      <c r="H440" s="25">
        <f t="shared" si="96"/>
        <v>0.223</v>
      </c>
      <c r="I440" s="27">
        <f t="shared" si="97"/>
        <v>0</v>
      </c>
      <c r="J440" s="27">
        <f t="shared" si="98"/>
        <v>0</v>
      </c>
      <c r="K440" s="27">
        <f t="shared" si="99"/>
        <v>0</v>
      </c>
      <c r="L440" s="27">
        <f t="shared" si="100"/>
        <v>100</v>
      </c>
      <c r="M440">
        <v>0</v>
      </c>
      <c r="N440">
        <v>0</v>
      </c>
      <c r="O440" s="11">
        <f t="shared" si="101"/>
        <v>0</v>
      </c>
      <c r="P440">
        <v>0</v>
      </c>
      <c r="Q440" s="25">
        <f t="shared" si="102"/>
        <v>0</v>
      </c>
      <c r="R440" s="27">
        <f t="shared" si="103"/>
        <v>0</v>
      </c>
      <c r="S440" s="27">
        <f t="shared" si="104"/>
        <v>0</v>
      </c>
      <c r="T440" s="27">
        <f t="shared" si="105"/>
        <v>0</v>
      </c>
      <c r="U440" s="27">
        <f t="shared" si="106"/>
        <v>0</v>
      </c>
      <c r="V440" s="27">
        <f t="shared" si="107"/>
        <v>0</v>
      </c>
      <c r="X440" s="19"/>
      <c r="Y440" s="19"/>
      <c r="AA440">
        <v>0</v>
      </c>
      <c r="AB440" s="11">
        <v>0</v>
      </c>
      <c r="AC440">
        <v>0</v>
      </c>
      <c r="AD440">
        <v>0</v>
      </c>
      <c r="AE440" s="27">
        <f t="shared" si="108"/>
        <v>0</v>
      </c>
      <c r="AF440" s="27">
        <f t="shared" si="109"/>
        <v>0</v>
      </c>
      <c r="AG440" s="27">
        <f t="shared" si="110"/>
        <v>0</v>
      </c>
      <c r="AH440" s="27">
        <f t="shared" si="111"/>
        <v>0</v>
      </c>
    </row>
    <row r="441" spans="1:34" ht="14.5" x14ac:dyDescent="0.35">
      <c r="A441" s="33" t="s">
        <v>505</v>
      </c>
      <c r="B441" s="33" t="s">
        <v>1525</v>
      </c>
      <c r="C441" s="38" t="s">
        <v>53</v>
      </c>
      <c r="D441">
        <v>0.13600000000000001</v>
      </c>
      <c r="E441">
        <v>0</v>
      </c>
      <c r="F441">
        <v>0</v>
      </c>
      <c r="G441">
        <v>0</v>
      </c>
      <c r="H441" s="25">
        <f t="shared" si="96"/>
        <v>0.13600000000000001</v>
      </c>
      <c r="I441" s="27">
        <f t="shared" si="97"/>
        <v>0</v>
      </c>
      <c r="J441" s="27">
        <f t="shared" si="98"/>
        <v>0</v>
      </c>
      <c r="K441" s="27">
        <f t="shared" si="99"/>
        <v>0</v>
      </c>
      <c r="L441" s="27">
        <f t="shared" si="100"/>
        <v>100</v>
      </c>
      <c r="M441">
        <v>0</v>
      </c>
      <c r="N441">
        <v>0</v>
      </c>
      <c r="O441" s="11">
        <f t="shared" si="101"/>
        <v>0</v>
      </c>
      <c r="P441">
        <v>0</v>
      </c>
      <c r="Q441" s="25">
        <f t="shared" si="102"/>
        <v>0</v>
      </c>
      <c r="R441" s="27">
        <f t="shared" si="103"/>
        <v>0</v>
      </c>
      <c r="S441" s="27">
        <f t="shared" si="104"/>
        <v>0</v>
      </c>
      <c r="T441" s="27">
        <f t="shared" si="105"/>
        <v>0</v>
      </c>
      <c r="U441" s="27">
        <f t="shared" si="106"/>
        <v>0</v>
      </c>
      <c r="V441" s="27">
        <f t="shared" si="107"/>
        <v>0</v>
      </c>
      <c r="X441" s="19"/>
      <c r="Y441" s="19"/>
      <c r="AA441">
        <v>0</v>
      </c>
      <c r="AB441" s="11">
        <v>0</v>
      </c>
      <c r="AC441">
        <v>0</v>
      </c>
      <c r="AD441">
        <v>0</v>
      </c>
      <c r="AE441" s="27">
        <f t="shared" si="108"/>
        <v>0</v>
      </c>
      <c r="AF441" s="27">
        <f t="shared" si="109"/>
        <v>0</v>
      </c>
      <c r="AG441" s="27">
        <f t="shared" si="110"/>
        <v>0</v>
      </c>
      <c r="AH441" s="27">
        <f t="shared" si="111"/>
        <v>0</v>
      </c>
    </row>
    <row r="442" spans="1:34" ht="14.5" x14ac:dyDescent="0.35">
      <c r="A442" s="33" t="s">
        <v>506</v>
      </c>
      <c r="B442" s="33" t="s">
        <v>1526</v>
      </c>
      <c r="C442" s="38" t="s">
        <v>53</v>
      </c>
      <c r="D442">
        <v>7.0780000000000003</v>
      </c>
      <c r="E442">
        <v>0</v>
      </c>
      <c r="F442">
        <v>0</v>
      </c>
      <c r="G442">
        <v>0</v>
      </c>
      <c r="H442" s="25">
        <f t="shared" si="96"/>
        <v>7.0780000000000003</v>
      </c>
      <c r="I442" s="27">
        <f t="shared" si="97"/>
        <v>0</v>
      </c>
      <c r="J442" s="27">
        <f t="shared" si="98"/>
        <v>0</v>
      </c>
      <c r="K442" s="27">
        <f t="shared" si="99"/>
        <v>0</v>
      </c>
      <c r="L442" s="27">
        <f t="shared" si="100"/>
        <v>100</v>
      </c>
      <c r="M442">
        <v>0</v>
      </c>
      <c r="N442">
        <v>0</v>
      </c>
      <c r="O442" s="11">
        <f t="shared" si="101"/>
        <v>0</v>
      </c>
      <c r="P442">
        <v>0.14099999999999999</v>
      </c>
      <c r="Q442" s="25">
        <f t="shared" si="102"/>
        <v>0.14099999999999999</v>
      </c>
      <c r="R442" s="27">
        <f t="shared" si="103"/>
        <v>0</v>
      </c>
      <c r="S442" s="27">
        <f t="shared" si="104"/>
        <v>0</v>
      </c>
      <c r="T442" s="27">
        <f t="shared" si="105"/>
        <v>0</v>
      </c>
      <c r="U442" s="27">
        <f t="shared" si="106"/>
        <v>1.9920881604973153</v>
      </c>
      <c r="V442" s="27">
        <f t="shared" si="107"/>
        <v>1.9920881604973153</v>
      </c>
      <c r="X442" s="19"/>
      <c r="Y442" s="19"/>
      <c r="AA442">
        <v>0</v>
      </c>
      <c r="AB442" s="11">
        <v>0</v>
      </c>
      <c r="AC442">
        <v>0</v>
      </c>
      <c r="AD442">
        <v>0</v>
      </c>
      <c r="AE442" s="27">
        <f t="shared" si="108"/>
        <v>0</v>
      </c>
      <c r="AF442" s="27">
        <f t="shared" si="109"/>
        <v>0</v>
      </c>
      <c r="AG442" s="27">
        <f t="shared" si="110"/>
        <v>0</v>
      </c>
      <c r="AH442" s="27">
        <f t="shared" si="111"/>
        <v>0</v>
      </c>
    </row>
    <row r="443" spans="1:34" ht="14.5" x14ac:dyDescent="0.35">
      <c r="A443" s="33" t="s">
        <v>507</v>
      </c>
      <c r="B443" s="33" t="s">
        <v>1527</v>
      </c>
      <c r="C443" s="38" t="s">
        <v>53</v>
      </c>
      <c r="D443">
        <v>3.1440000000000001</v>
      </c>
      <c r="E443">
        <v>0</v>
      </c>
      <c r="F443">
        <v>0</v>
      </c>
      <c r="G443">
        <v>0</v>
      </c>
      <c r="H443" s="25">
        <f t="shared" si="96"/>
        <v>3.1440000000000001</v>
      </c>
      <c r="I443" s="27">
        <f t="shared" si="97"/>
        <v>0</v>
      </c>
      <c r="J443" s="27">
        <f t="shared" si="98"/>
        <v>0</v>
      </c>
      <c r="K443" s="27">
        <f t="shared" si="99"/>
        <v>0</v>
      </c>
      <c r="L443" s="27">
        <f t="shared" si="100"/>
        <v>100</v>
      </c>
      <c r="M443">
        <v>0</v>
      </c>
      <c r="N443">
        <v>0</v>
      </c>
      <c r="O443" s="11">
        <f t="shared" si="101"/>
        <v>0</v>
      </c>
      <c r="P443">
        <v>0.108</v>
      </c>
      <c r="Q443" s="25">
        <f t="shared" si="102"/>
        <v>0.108</v>
      </c>
      <c r="R443" s="27">
        <f t="shared" si="103"/>
        <v>0</v>
      </c>
      <c r="S443" s="27">
        <f t="shared" si="104"/>
        <v>0</v>
      </c>
      <c r="T443" s="27">
        <f t="shared" si="105"/>
        <v>0</v>
      </c>
      <c r="U443" s="27">
        <f t="shared" si="106"/>
        <v>3.4351145038167932</v>
      </c>
      <c r="V443" s="27">
        <f t="shared" si="107"/>
        <v>3.4351145038167932</v>
      </c>
      <c r="X443" s="19"/>
      <c r="Y443" s="19"/>
      <c r="AA443">
        <v>0</v>
      </c>
      <c r="AB443" s="11">
        <v>0</v>
      </c>
      <c r="AC443">
        <v>0</v>
      </c>
      <c r="AD443">
        <v>0</v>
      </c>
      <c r="AE443" s="27">
        <f t="shared" si="108"/>
        <v>0</v>
      </c>
      <c r="AF443" s="27">
        <f t="shared" si="109"/>
        <v>0</v>
      </c>
      <c r="AG443" s="27">
        <f t="shared" si="110"/>
        <v>0</v>
      </c>
      <c r="AH443" s="27">
        <f t="shared" si="111"/>
        <v>0</v>
      </c>
    </row>
    <row r="444" spans="1:34" ht="14.5" x14ac:dyDescent="0.35">
      <c r="A444" s="33" t="s">
        <v>508</v>
      </c>
      <c r="B444" s="33" t="s">
        <v>1528</v>
      </c>
      <c r="C444" s="38" t="s">
        <v>53</v>
      </c>
      <c r="D444">
        <v>1.782</v>
      </c>
      <c r="E444">
        <v>0</v>
      </c>
      <c r="F444">
        <v>0</v>
      </c>
      <c r="G444">
        <v>0</v>
      </c>
      <c r="H444" s="25">
        <f t="shared" si="96"/>
        <v>1.782</v>
      </c>
      <c r="I444" s="27">
        <f t="shared" si="97"/>
        <v>0</v>
      </c>
      <c r="J444" s="27">
        <f t="shared" si="98"/>
        <v>0</v>
      </c>
      <c r="K444" s="27">
        <f t="shared" si="99"/>
        <v>0</v>
      </c>
      <c r="L444" s="27">
        <f t="shared" si="100"/>
        <v>100</v>
      </c>
      <c r="M444">
        <v>0</v>
      </c>
      <c r="N444">
        <v>0</v>
      </c>
      <c r="O444" s="11">
        <f t="shared" si="101"/>
        <v>0</v>
      </c>
      <c r="P444">
        <v>5.0999999999999997E-2</v>
      </c>
      <c r="Q444" s="25">
        <f t="shared" si="102"/>
        <v>5.0999999999999997E-2</v>
      </c>
      <c r="R444" s="27">
        <f t="shared" si="103"/>
        <v>0</v>
      </c>
      <c r="S444" s="27">
        <f t="shared" si="104"/>
        <v>0</v>
      </c>
      <c r="T444" s="27">
        <f t="shared" si="105"/>
        <v>0</v>
      </c>
      <c r="U444" s="27">
        <f t="shared" si="106"/>
        <v>2.8619528619528616</v>
      </c>
      <c r="V444" s="27">
        <f t="shared" si="107"/>
        <v>2.8619528619528616</v>
      </c>
      <c r="X444" s="19"/>
      <c r="Y444" s="19"/>
      <c r="AA444">
        <v>0</v>
      </c>
      <c r="AB444" s="11">
        <v>0</v>
      </c>
      <c r="AC444">
        <v>0</v>
      </c>
      <c r="AD444">
        <v>0</v>
      </c>
      <c r="AE444" s="27">
        <f t="shared" si="108"/>
        <v>0</v>
      </c>
      <c r="AF444" s="27">
        <f t="shared" si="109"/>
        <v>0</v>
      </c>
      <c r="AG444" s="27">
        <f t="shared" si="110"/>
        <v>0</v>
      </c>
      <c r="AH444" s="27">
        <f t="shared" si="111"/>
        <v>0</v>
      </c>
    </row>
    <row r="445" spans="1:34" ht="14.5" x14ac:dyDescent="0.35">
      <c r="A445" s="33" t="s">
        <v>509</v>
      </c>
      <c r="B445" s="33" t="s">
        <v>1529</v>
      </c>
      <c r="C445" s="38" t="s">
        <v>53</v>
      </c>
      <c r="D445">
        <v>4.4569999999999999</v>
      </c>
      <c r="E445">
        <v>0</v>
      </c>
      <c r="F445">
        <v>0</v>
      </c>
      <c r="G445">
        <v>0</v>
      </c>
      <c r="H445" s="25">
        <f t="shared" si="96"/>
        <v>4.4569999999999999</v>
      </c>
      <c r="I445" s="27">
        <f t="shared" si="97"/>
        <v>0</v>
      </c>
      <c r="J445" s="27">
        <f t="shared" si="98"/>
        <v>0</v>
      </c>
      <c r="K445" s="27">
        <f t="shared" si="99"/>
        <v>0</v>
      </c>
      <c r="L445" s="27">
        <f t="shared" si="100"/>
        <v>100</v>
      </c>
      <c r="M445">
        <v>0</v>
      </c>
      <c r="N445">
        <v>0</v>
      </c>
      <c r="O445" s="11">
        <f t="shared" si="101"/>
        <v>0</v>
      </c>
      <c r="P445">
        <v>0</v>
      </c>
      <c r="Q445" s="25">
        <f t="shared" si="102"/>
        <v>0</v>
      </c>
      <c r="R445" s="27">
        <f t="shared" si="103"/>
        <v>0</v>
      </c>
      <c r="S445" s="27">
        <f t="shared" si="104"/>
        <v>0</v>
      </c>
      <c r="T445" s="27">
        <f t="shared" si="105"/>
        <v>0</v>
      </c>
      <c r="U445" s="27">
        <f t="shared" si="106"/>
        <v>0</v>
      </c>
      <c r="V445" s="27">
        <f t="shared" si="107"/>
        <v>0</v>
      </c>
      <c r="X445" s="19"/>
      <c r="Y445" s="19"/>
      <c r="AA445">
        <v>0</v>
      </c>
      <c r="AB445" s="11">
        <v>0</v>
      </c>
      <c r="AC445">
        <v>0</v>
      </c>
      <c r="AD445">
        <v>0</v>
      </c>
      <c r="AE445" s="27">
        <f t="shared" si="108"/>
        <v>0</v>
      </c>
      <c r="AF445" s="27">
        <f t="shared" si="109"/>
        <v>0</v>
      </c>
      <c r="AG445" s="27">
        <f t="shared" si="110"/>
        <v>0</v>
      </c>
      <c r="AH445" s="27">
        <f t="shared" si="111"/>
        <v>0</v>
      </c>
    </row>
    <row r="446" spans="1:34" ht="14.5" x14ac:dyDescent="0.35">
      <c r="A446" s="33" t="s">
        <v>510</v>
      </c>
      <c r="B446" s="33" t="s">
        <v>1530</v>
      </c>
      <c r="C446" s="38" t="s">
        <v>53</v>
      </c>
      <c r="D446">
        <v>6.4189999999999996</v>
      </c>
      <c r="E446">
        <v>0</v>
      </c>
      <c r="F446">
        <v>0</v>
      </c>
      <c r="G446">
        <v>0</v>
      </c>
      <c r="H446" s="25">
        <f t="shared" si="96"/>
        <v>6.4189999999999996</v>
      </c>
      <c r="I446" s="27">
        <f t="shared" si="97"/>
        <v>0</v>
      </c>
      <c r="J446" s="27">
        <f t="shared" si="98"/>
        <v>0</v>
      </c>
      <c r="K446" s="27">
        <f t="shared" si="99"/>
        <v>0</v>
      </c>
      <c r="L446" s="27">
        <f t="shared" si="100"/>
        <v>100</v>
      </c>
      <c r="M446">
        <v>0</v>
      </c>
      <c r="N446">
        <v>0</v>
      </c>
      <c r="O446" s="11">
        <f t="shared" si="101"/>
        <v>0</v>
      </c>
      <c r="P446">
        <v>3.5000000000000003E-2</v>
      </c>
      <c r="Q446" s="25">
        <f t="shared" si="102"/>
        <v>3.5000000000000003E-2</v>
      </c>
      <c r="R446" s="27">
        <f t="shared" si="103"/>
        <v>0</v>
      </c>
      <c r="S446" s="27">
        <f t="shared" si="104"/>
        <v>0</v>
      </c>
      <c r="T446" s="27">
        <f t="shared" si="105"/>
        <v>0</v>
      </c>
      <c r="U446" s="27">
        <f t="shared" si="106"/>
        <v>0.54525627044711023</v>
      </c>
      <c r="V446" s="27">
        <f t="shared" si="107"/>
        <v>0.54525627044711023</v>
      </c>
      <c r="X446" s="19"/>
      <c r="Y446" s="19"/>
      <c r="AA446">
        <v>0</v>
      </c>
      <c r="AB446" s="11">
        <v>0</v>
      </c>
      <c r="AC446">
        <v>0</v>
      </c>
      <c r="AD446">
        <v>0</v>
      </c>
      <c r="AE446" s="27">
        <f t="shared" si="108"/>
        <v>0</v>
      </c>
      <c r="AF446" s="27">
        <f t="shared" si="109"/>
        <v>0</v>
      </c>
      <c r="AG446" s="27">
        <f t="shared" si="110"/>
        <v>0</v>
      </c>
      <c r="AH446" s="27">
        <f t="shared" si="111"/>
        <v>0</v>
      </c>
    </row>
    <row r="447" spans="1:34" ht="14.5" x14ac:dyDescent="0.35">
      <c r="A447" s="33" t="s">
        <v>511</v>
      </c>
      <c r="B447" s="33" t="s">
        <v>1531</v>
      </c>
      <c r="C447" s="38" t="s">
        <v>53</v>
      </c>
      <c r="D447">
        <v>0.27600000000000002</v>
      </c>
      <c r="E447">
        <v>0</v>
      </c>
      <c r="F447">
        <v>0</v>
      </c>
      <c r="G447">
        <v>0</v>
      </c>
      <c r="H447" s="25">
        <f t="shared" si="96"/>
        <v>0.27600000000000002</v>
      </c>
      <c r="I447" s="27">
        <f t="shared" si="97"/>
        <v>0</v>
      </c>
      <c r="J447" s="27">
        <f t="shared" si="98"/>
        <v>0</v>
      </c>
      <c r="K447" s="27">
        <f t="shared" si="99"/>
        <v>0</v>
      </c>
      <c r="L447" s="27">
        <f t="shared" si="100"/>
        <v>100</v>
      </c>
      <c r="M447">
        <v>0</v>
      </c>
      <c r="N447">
        <v>0</v>
      </c>
      <c r="O447" s="11">
        <f t="shared" si="101"/>
        <v>0</v>
      </c>
      <c r="P447">
        <v>0</v>
      </c>
      <c r="Q447" s="25">
        <f t="shared" si="102"/>
        <v>0</v>
      </c>
      <c r="R447" s="27">
        <f t="shared" si="103"/>
        <v>0</v>
      </c>
      <c r="S447" s="27">
        <f t="shared" si="104"/>
        <v>0</v>
      </c>
      <c r="T447" s="27">
        <f t="shared" si="105"/>
        <v>0</v>
      </c>
      <c r="U447" s="27">
        <f t="shared" si="106"/>
        <v>0</v>
      </c>
      <c r="V447" s="27">
        <f t="shared" si="107"/>
        <v>0</v>
      </c>
      <c r="X447" s="19"/>
      <c r="Y447" s="19"/>
      <c r="AA447">
        <v>0</v>
      </c>
      <c r="AB447" s="11">
        <v>0</v>
      </c>
      <c r="AC447">
        <v>0</v>
      </c>
      <c r="AD447">
        <v>0</v>
      </c>
      <c r="AE447" s="27">
        <f t="shared" si="108"/>
        <v>0</v>
      </c>
      <c r="AF447" s="27">
        <f t="shared" si="109"/>
        <v>0</v>
      </c>
      <c r="AG447" s="27">
        <f t="shared" si="110"/>
        <v>0</v>
      </c>
      <c r="AH447" s="27">
        <f t="shared" si="111"/>
        <v>0</v>
      </c>
    </row>
    <row r="448" spans="1:34" ht="14.5" x14ac:dyDescent="0.35">
      <c r="A448" s="33" t="s">
        <v>512</v>
      </c>
      <c r="B448" s="33" t="s">
        <v>1532</v>
      </c>
      <c r="C448" s="38" t="s">
        <v>53</v>
      </c>
      <c r="D448">
        <v>1.115</v>
      </c>
      <c r="E448">
        <v>0</v>
      </c>
      <c r="F448">
        <v>0</v>
      </c>
      <c r="G448">
        <v>0</v>
      </c>
      <c r="H448" s="25">
        <f t="shared" si="96"/>
        <v>1.115</v>
      </c>
      <c r="I448" s="27">
        <f t="shared" si="97"/>
        <v>0</v>
      </c>
      <c r="J448" s="27">
        <f t="shared" si="98"/>
        <v>0</v>
      </c>
      <c r="K448" s="27">
        <f t="shared" si="99"/>
        <v>0</v>
      </c>
      <c r="L448" s="27">
        <f t="shared" si="100"/>
        <v>100</v>
      </c>
      <c r="M448">
        <v>0</v>
      </c>
      <c r="N448">
        <v>0</v>
      </c>
      <c r="O448" s="11">
        <f t="shared" si="101"/>
        <v>0</v>
      </c>
      <c r="P448">
        <v>0</v>
      </c>
      <c r="Q448" s="25">
        <f t="shared" si="102"/>
        <v>0</v>
      </c>
      <c r="R448" s="27">
        <f t="shared" si="103"/>
        <v>0</v>
      </c>
      <c r="S448" s="27">
        <f t="shared" si="104"/>
        <v>0</v>
      </c>
      <c r="T448" s="27">
        <f t="shared" si="105"/>
        <v>0</v>
      </c>
      <c r="U448" s="27">
        <f t="shared" si="106"/>
        <v>0</v>
      </c>
      <c r="V448" s="27">
        <f t="shared" si="107"/>
        <v>0</v>
      </c>
      <c r="X448" s="19"/>
      <c r="Y448" s="19"/>
      <c r="AA448">
        <v>0</v>
      </c>
      <c r="AB448" s="11">
        <v>0</v>
      </c>
      <c r="AC448">
        <v>0</v>
      </c>
      <c r="AD448">
        <v>0</v>
      </c>
      <c r="AE448" s="27">
        <f t="shared" si="108"/>
        <v>0</v>
      </c>
      <c r="AF448" s="27">
        <f t="shared" si="109"/>
        <v>0</v>
      </c>
      <c r="AG448" s="27">
        <f t="shared" si="110"/>
        <v>0</v>
      </c>
      <c r="AH448" s="27">
        <f t="shared" si="111"/>
        <v>0</v>
      </c>
    </row>
    <row r="449" spans="1:34" ht="14.5" x14ac:dyDescent="0.35">
      <c r="A449" s="33" t="s">
        <v>513</v>
      </c>
      <c r="B449" s="33" t="s">
        <v>1533</v>
      </c>
      <c r="C449" s="38" t="s">
        <v>53</v>
      </c>
      <c r="D449">
        <v>0.54300000000000004</v>
      </c>
      <c r="E449">
        <v>0</v>
      </c>
      <c r="F449">
        <v>0</v>
      </c>
      <c r="G449">
        <v>3.0000000000000001E-3</v>
      </c>
      <c r="H449" s="25">
        <f t="shared" si="96"/>
        <v>0.54</v>
      </c>
      <c r="I449" s="27">
        <f t="shared" si="97"/>
        <v>0</v>
      </c>
      <c r="J449" s="27">
        <f t="shared" si="98"/>
        <v>0</v>
      </c>
      <c r="K449" s="27">
        <f t="shared" si="99"/>
        <v>0.55248618784530379</v>
      </c>
      <c r="L449" s="27">
        <f t="shared" si="100"/>
        <v>99.447513812154696</v>
      </c>
      <c r="M449">
        <v>0</v>
      </c>
      <c r="N449">
        <v>0</v>
      </c>
      <c r="O449" s="11">
        <f t="shared" si="101"/>
        <v>0</v>
      </c>
      <c r="P449">
        <v>0</v>
      </c>
      <c r="Q449" s="25">
        <f t="shared" si="102"/>
        <v>0</v>
      </c>
      <c r="R449" s="27">
        <f t="shared" si="103"/>
        <v>0</v>
      </c>
      <c r="S449" s="27">
        <f t="shared" si="104"/>
        <v>0</v>
      </c>
      <c r="T449" s="27">
        <f t="shared" si="105"/>
        <v>0</v>
      </c>
      <c r="U449" s="27">
        <f t="shared" si="106"/>
        <v>0</v>
      </c>
      <c r="V449" s="27">
        <f t="shared" si="107"/>
        <v>0</v>
      </c>
      <c r="X449" s="19"/>
      <c r="Y449" s="19"/>
      <c r="AA449">
        <v>0</v>
      </c>
      <c r="AB449" s="11">
        <v>0</v>
      </c>
      <c r="AC449">
        <v>0</v>
      </c>
      <c r="AD449">
        <v>0</v>
      </c>
      <c r="AE449" s="27">
        <f t="shared" si="108"/>
        <v>0</v>
      </c>
      <c r="AF449" s="27">
        <f t="shared" si="109"/>
        <v>0</v>
      </c>
      <c r="AG449" s="27">
        <f t="shared" si="110"/>
        <v>0</v>
      </c>
      <c r="AH449" s="27">
        <f t="shared" si="111"/>
        <v>0</v>
      </c>
    </row>
    <row r="450" spans="1:34" ht="14.5" x14ac:dyDescent="0.35">
      <c r="A450" s="33" t="s">
        <v>514</v>
      </c>
      <c r="B450" s="33" t="s">
        <v>1534</v>
      </c>
      <c r="C450" s="38" t="s">
        <v>53</v>
      </c>
      <c r="D450">
        <v>0.95499999999999996</v>
      </c>
      <c r="E450">
        <v>4.9000000000000002E-2</v>
      </c>
      <c r="F450">
        <v>8.9999999999999993E-3</v>
      </c>
      <c r="G450">
        <v>0.13200000000000001</v>
      </c>
      <c r="H450" s="25">
        <f t="shared" si="96"/>
        <v>0.7649999999999999</v>
      </c>
      <c r="I450" s="27">
        <f t="shared" si="97"/>
        <v>5.1308900523560217</v>
      </c>
      <c r="J450" s="27">
        <f t="shared" si="98"/>
        <v>0.94240837696335078</v>
      </c>
      <c r="K450" s="27">
        <f t="shared" si="99"/>
        <v>13.821989528795815</v>
      </c>
      <c r="L450" s="27">
        <f t="shared" si="100"/>
        <v>80.10471204188481</v>
      </c>
      <c r="M450">
        <v>0</v>
      </c>
      <c r="N450">
        <v>0</v>
      </c>
      <c r="O450" s="11">
        <f t="shared" si="101"/>
        <v>0</v>
      </c>
      <c r="P450">
        <v>1E-3</v>
      </c>
      <c r="Q450" s="25">
        <f t="shared" si="102"/>
        <v>1E-3</v>
      </c>
      <c r="R450" s="27">
        <f t="shared" si="103"/>
        <v>0</v>
      </c>
      <c r="S450" s="27">
        <f t="shared" si="104"/>
        <v>0</v>
      </c>
      <c r="T450" s="27">
        <f t="shared" si="105"/>
        <v>0</v>
      </c>
      <c r="U450" s="27">
        <f t="shared" si="106"/>
        <v>0.10471204188481677</v>
      </c>
      <c r="V450" s="27">
        <f t="shared" si="107"/>
        <v>0.10471204188481677</v>
      </c>
      <c r="X450" s="19"/>
      <c r="Y450" s="19"/>
      <c r="AA450">
        <v>5.2999999999999999E-2</v>
      </c>
      <c r="AB450" s="11">
        <v>2E-3</v>
      </c>
      <c r="AC450">
        <v>0</v>
      </c>
      <c r="AD450">
        <v>0</v>
      </c>
      <c r="AE450" s="27">
        <f t="shared" si="108"/>
        <v>5.5497382198952883</v>
      </c>
      <c r="AF450" s="27">
        <f t="shared" si="109"/>
        <v>0.20942408376963353</v>
      </c>
      <c r="AG450" s="27">
        <f t="shared" si="110"/>
        <v>0</v>
      </c>
      <c r="AH450" s="27">
        <f t="shared" si="111"/>
        <v>0</v>
      </c>
    </row>
    <row r="451" spans="1:34" ht="14.5" x14ac:dyDescent="0.35">
      <c r="A451" s="33" t="s">
        <v>515</v>
      </c>
      <c r="B451" s="33" t="s">
        <v>1535</v>
      </c>
      <c r="C451" s="38" t="s">
        <v>53</v>
      </c>
      <c r="D451">
        <v>0.29199999999999998</v>
      </c>
      <c r="E451">
        <v>0</v>
      </c>
      <c r="F451">
        <v>1.0999999999999999E-2</v>
      </c>
      <c r="G451">
        <v>0.28100000000000003</v>
      </c>
      <c r="H451" s="25">
        <f t="shared" ref="H451:H514" si="112">D451-E451-F451-G451</f>
        <v>0</v>
      </c>
      <c r="I451" s="27">
        <f t="shared" ref="I451:I514" si="113">E451/D451*100</f>
        <v>0</v>
      </c>
      <c r="J451" s="27">
        <f t="shared" ref="J451:J514" si="114">F451/D451*100</f>
        <v>3.7671232876712328</v>
      </c>
      <c r="K451" s="27">
        <f t="shared" ref="K451:K514" si="115">G451/D451*100</f>
        <v>96.232876712328789</v>
      </c>
      <c r="L451" s="27">
        <f t="shared" ref="L451:L514" si="116">H451/D451*100</f>
        <v>0</v>
      </c>
      <c r="M451">
        <v>0</v>
      </c>
      <c r="N451">
        <v>0</v>
      </c>
      <c r="O451" s="11">
        <f t="shared" ref="O451:O514" si="117">M451+N451</f>
        <v>0</v>
      </c>
      <c r="P451">
        <v>0</v>
      </c>
      <c r="Q451" s="25">
        <f t="shared" ref="Q451:Q514" si="118">O451+P451</f>
        <v>0</v>
      </c>
      <c r="R451" s="27">
        <f t="shared" ref="R451:R514" si="119">M451/D451*100</f>
        <v>0</v>
      </c>
      <c r="S451" s="27">
        <f t="shared" ref="S451:S514" si="120">N451/D451*100</f>
        <v>0</v>
      </c>
      <c r="T451" s="27">
        <f t="shared" ref="T451:T514" si="121">O451/D451*100</f>
        <v>0</v>
      </c>
      <c r="U451" s="27">
        <f t="shared" ref="U451:U514" si="122">P451/D451*100</f>
        <v>0</v>
      </c>
      <c r="V451" s="27">
        <f t="shared" ref="V451:V514" si="123">Q451/D451*100</f>
        <v>0</v>
      </c>
      <c r="X451" s="19"/>
      <c r="Y451" s="19"/>
      <c r="AA451">
        <v>1.0999999999999999E-2</v>
      </c>
      <c r="AB451" s="11">
        <v>0</v>
      </c>
      <c r="AC451">
        <v>0</v>
      </c>
      <c r="AD451">
        <v>0</v>
      </c>
      <c r="AE451" s="27">
        <f t="shared" ref="AE451:AE514" si="124">(AA451/D451)*100</f>
        <v>3.7671232876712328</v>
      </c>
      <c r="AF451" s="27">
        <f t="shared" ref="AF451:AF514" si="125">(AB451/D451)*100</f>
        <v>0</v>
      </c>
      <c r="AG451" s="27">
        <f t="shared" ref="AG451:AG514" si="126">(AC451/D451)*100</f>
        <v>0</v>
      </c>
      <c r="AH451" s="27">
        <f t="shared" ref="AH451:AH514" si="127">(AD451/D451)*100</f>
        <v>0</v>
      </c>
    </row>
    <row r="452" spans="1:34" ht="14.5" x14ac:dyDescent="0.35">
      <c r="A452" s="33" t="s">
        <v>516</v>
      </c>
      <c r="B452" s="33" t="s">
        <v>1536</v>
      </c>
      <c r="C452" s="38" t="s">
        <v>53</v>
      </c>
      <c r="D452">
        <v>0.28599999999999998</v>
      </c>
      <c r="E452">
        <v>0</v>
      </c>
      <c r="F452">
        <v>0</v>
      </c>
      <c r="G452">
        <v>0</v>
      </c>
      <c r="H452" s="25">
        <f t="shared" si="112"/>
        <v>0.28599999999999998</v>
      </c>
      <c r="I452" s="27">
        <f t="shared" si="113"/>
        <v>0</v>
      </c>
      <c r="J452" s="27">
        <f t="shared" si="114"/>
        <v>0</v>
      </c>
      <c r="K452" s="27">
        <f t="shared" si="115"/>
        <v>0</v>
      </c>
      <c r="L452" s="27">
        <f t="shared" si="116"/>
        <v>100</v>
      </c>
      <c r="M452">
        <v>0</v>
      </c>
      <c r="N452">
        <v>0</v>
      </c>
      <c r="O452" s="11">
        <f t="shared" si="117"/>
        <v>0</v>
      </c>
      <c r="P452">
        <v>0</v>
      </c>
      <c r="Q452" s="25">
        <f t="shared" si="118"/>
        <v>0</v>
      </c>
      <c r="R452" s="27">
        <f t="shared" si="119"/>
        <v>0</v>
      </c>
      <c r="S452" s="27">
        <f t="shared" si="120"/>
        <v>0</v>
      </c>
      <c r="T452" s="27">
        <f t="shared" si="121"/>
        <v>0</v>
      </c>
      <c r="U452" s="27">
        <f t="shared" si="122"/>
        <v>0</v>
      </c>
      <c r="V452" s="27">
        <f t="shared" si="123"/>
        <v>0</v>
      </c>
      <c r="X452" s="19"/>
      <c r="Y452" s="19"/>
      <c r="AA452">
        <v>0</v>
      </c>
      <c r="AB452" s="11">
        <v>0</v>
      </c>
      <c r="AC452">
        <v>0</v>
      </c>
      <c r="AD452">
        <v>0</v>
      </c>
      <c r="AE452" s="27">
        <f t="shared" si="124"/>
        <v>0</v>
      </c>
      <c r="AF452" s="27">
        <f t="shared" si="125"/>
        <v>0</v>
      </c>
      <c r="AG452" s="27">
        <f t="shared" si="126"/>
        <v>0</v>
      </c>
      <c r="AH452" s="27">
        <f t="shared" si="127"/>
        <v>0</v>
      </c>
    </row>
    <row r="453" spans="1:34" ht="14.5" x14ac:dyDescent="0.35">
      <c r="A453" s="33" t="s">
        <v>517</v>
      </c>
      <c r="B453" s="33" t="s">
        <v>1537</v>
      </c>
      <c r="C453" s="38" t="s">
        <v>53</v>
      </c>
      <c r="D453">
        <v>2.419</v>
      </c>
      <c r="E453">
        <v>0</v>
      </c>
      <c r="F453">
        <v>0</v>
      </c>
      <c r="G453">
        <v>0</v>
      </c>
      <c r="H453" s="25">
        <f t="shared" si="112"/>
        <v>2.419</v>
      </c>
      <c r="I453" s="27">
        <f t="shared" si="113"/>
        <v>0</v>
      </c>
      <c r="J453" s="27">
        <f t="shared" si="114"/>
        <v>0</v>
      </c>
      <c r="K453" s="27">
        <f t="shared" si="115"/>
        <v>0</v>
      </c>
      <c r="L453" s="27">
        <f t="shared" si="116"/>
        <v>100</v>
      </c>
      <c r="M453">
        <v>0</v>
      </c>
      <c r="N453">
        <v>0</v>
      </c>
      <c r="O453" s="11">
        <f t="shared" si="117"/>
        <v>0</v>
      </c>
      <c r="P453">
        <v>1.9E-2</v>
      </c>
      <c r="Q453" s="25">
        <f t="shared" si="118"/>
        <v>1.9E-2</v>
      </c>
      <c r="R453" s="27">
        <f t="shared" si="119"/>
        <v>0</v>
      </c>
      <c r="S453" s="27">
        <f t="shared" si="120"/>
        <v>0</v>
      </c>
      <c r="T453" s="27">
        <f t="shared" si="121"/>
        <v>0</v>
      </c>
      <c r="U453" s="27">
        <f t="shared" si="122"/>
        <v>0.78544853245142621</v>
      </c>
      <c r="V453" s="27">
        <f t="shared" si="123"/>
        <v>0.78544853245142621</v>
      </c>
      <c r="X453" s="19"/>
      <c r="Y453" s="19"/>
      <c r="AA453">
        <v>0</v>
      </c>
      <c r="AB453" s="11">
        <v>0</v>
      </c>
      <c r="AC453">
        <v>0</v>
      </c>
      <c r="AD453">
        <v>0</v>
      </c>
      <c r="AE453" s="27">
        <f t="shared" si="124"/>
        <v>0</v>
      </c>
      <c r="AF453" s="27">
        <f t="shared" si="125"/>
        <v>0</v>
      </c>
      <c r="AG453" s="27">
        <f t="shared" si="126"/>
        <v>0</v>
      </c>
      <c r="AH453" s="27">
        <f t="shared" si="127"/>
        <v>0</v>
      </c>
    </row>
    <row r="454" spans="1:34" ht="14.5" x14ac:dyDescent="0.35">
      <c r="A454" s="33" t="s">
        <v>518</v>
      </c>
      <c r="B454" s="33" t="s">
        <v>1538</v>
      </c>
      <c r="C454" s="38" t="s">
        <v>53</v>
      </c>
      <c r="D454">
        <v>0.39400000000000002</v>
      </c>
      <c r="E454">
        <v>9.1999999999999998E-2</v>
      </c>
      <c r="F454">
        <v>2.7E-2</v>
      </c>
      <c r="G454">
        <v>0.161</v>
      </c>
      <c r="H454" s="25">
        <f t="shared" si="112"/>
        <v>0.11400000000000002</v>
      </c>
      <c r="I454" s="27">
        <f t="shared" si="113"/>
        <v>23.350253807106597</v>
      </c>
      <c r="J454" s="27">
        <f t="shared" si="114"/>
        <v>6.8527918781725887</v>
      </c>
      <c r="K454" s="27">
        <f t="shared" si="115"/>
        <v>40.862944162436548</v>
      </c>
      <c r="L454" s="27">
        <f t="shared" si="116"/>
        <v>28.934010152284266</v>
      </c>
      <c r="M454">
        <v>4.0000000000000001E-3</v>
      </c>
      <c r="N454">
        <v>2E-3</v>
      </c>
      <c r="O454" s="11">
        <f t="shared" si="117"/>
        <v>6.0000000000000001E-3</v>
      </c>
      <c r="P454">
        <v>2.9000000000000001E-2</v>
      </c>
      <c r="Q454" s="25">
        <f t="shared" si="118"/>
        <v>3.5000000000000003E-2</v>
      </c>
      <c r="R454" s="27">
        <f t="shared" si="119"/>
        <v>1.015228426395939</v>
      </c>
      <c r="S454" s="27">
        <f t="shared" si="120"/>
        <v>0.50761421319796951</v>
      </c>
      <c r="T454" s="27">
        <f t="shared" si="121"/>
        <v>1.5228426395939085</v>
      </c>
      <c r="U454" s="27">
        <f t="shared" si="122"/>
        <v>7.3604060913705585</v>
      </c>
      <c r="V454" s="27">
        <f t="shared" si="123"/>
        <v>8.8832487309644677</v>
      </c>
      <c r="X454" s="19"/>
      <c r="Y454" s="19"/>
      <c r="AA454">
        <v>7.3999999999999996E-2</v>
      </c>
      <c r="AB454" s="11">
        <v>4.2999999999999997E-2</v>
      </c>
      <c r="AC454">
        <v>2.5000000000000001E-2</v>
      </c>
      <c r="AD454">
        <v>2.3E-2</v>
      </c>
      <c r="AE454" s="27">
        <f t="shared" si="124"/>
        <v>18.781725888324871</v>
      </c>
      <c r="AF454" s="27">
        <f t="shared" si="125"/>
        <v>10.913705583756343</v>
      </c>
      <c r="AG454" s="27">
        <f t="shared" si="126"/>
        <v>6.345177664974619</v>
      </c>
      <c r="AH454" s="27">
        <f t="shared" si="127"/>
        <v>5.8375634517766493</v>
      </c>
    </row>
    <row r="455" spans="1:34" ht="14.5" x14ac:dyDescent="0.35">
      <c r="A455" s="33" t="s">
        <v>519</v>
      </c>
      <c r="B455" s="33" t="s">
        <v>1539</v>
      </c>
      <c r="C455" s="38" t="s">
        <v>53</v>
      </c>
      <c r="D455">
        <v>3.3719999999999999</v>
      </c>
      <c r="E455">
        <v>0</v>
      </c>
      <c r="F455">
        <v>3.0000000000000001E-3</v>
      </c>
      <c r="G455">
        <v>2.1999999999999999E-2</v>
      </c>
      <c r="H455" s="25">
        <f t="shared" si="112"/>
        <v>3.347</v>
      </c>
      <c r="I455" s="27">
        <f t="shared" si="113"/>
        <v>0</v>
      </c>
      <c r="J455" s="27">
        <f t="shared" si="114"/>
        <v>8.8967971530249115E-2</v>
      </c>
      <c r="K455" s="27">
        <f t="shared" si="115"/>
        <v>0.65243179122182682</v>
      </c>
      <c r="L455" s="27">
        <f t="shared" si="116"/>
        <v>99.258600237247933</v>
      </c>
      <c r="M455">
        <v>0</v>
      </c>
      <c r="N455">
        <v>0</v>
      </c>
      <c r="O455" s="11">
        <f t="shared" si="117"/>
        <v>0</v>
      </c>
      <c r="P455">
        <v>0</v>
      </c>
      <c r="Q455" s="25">
        <f t="shared" si="118"/>
        <v>0</v>
      </c>
      <c r="R455" s="27">
        <f t="shared" si="119"/>
        <v>0</v>
      </c>
      <c r="S455" s="27">
        <f t="shared" si="120"/>
        <v>0</v>
      </c>
      <c r="T455" s="27">
        <f t="shared" si="121"/>
        <v>0</v>
      </c>
      <c r="U455" s="27">
        <f t="shared" si="122"/>
        <v>0</v>
      </c>
      <c r="V455" s="27">
        <f t="shared" si="123"/>
        <v>0</v>
      </c>
      <c r="X455" s="19"/>
      <c r="Y455" s="19"/>
      <c r="AA455">
        <v>3.0000000000000001E-3</v>
      </c>
      <c r="AB455" s="11">
        <v>2.1999999999999999E-2</v>
      </c>
      <c r="AC455">
        <v>0</v>
      </c>
      <c r="AD455">
        <v>0</v>
      </c>
      <c r="AE455" s="27">
        <f t="shared" si="124"/>
        <v>8.8967971530249115E-2</v>
      </c>
      <c r="AF455" s="27">
        <f t="shared" si="125"/>
        <v>0.65243179122182682</v>
      </c>
      <c r="AG455" s="27">
        <f t="shared" si="126"/>
        <v>0</v>
      </c>
      <c r="AH455" s="27">
        <f t="shared" si="127"/>
        <v>0</v>
      </c>
    </row>
    <row r="456" spans="1:34" ht="14.5" x14ac:dyDescent="0.35">
      <c r="A456" s="33" t="s">
        <v>520</v>
      </c>
      <c r="B456" s="33" t="s">
        <v>1540</v>
      </c>
      <c r="C456" s="38" t="s">
        <v>53</v>
      </c>
      <c r="D456">
        <v>0.20300000000000001</v>
      </c>
      <c r="E456">
        <v>0</v>
      </c>
      <c r="F456">
        <v>2.5999999999999999E-2</v>
      </c>
      <c r="G456">
        <v>5.0000000000000001E-3</v>
      </c>
      <c r="H456" s="25">
        <f t="shared" si="112"/>
        <v>0.17200000000000001</v>
      </c>
      <c r="I456" s="27">
        <f t="shared" si="113"/>
        <v>0</v>
      </c>
      <c r="J456" s="27">
        <f t="shared" si="114"/>
        <v>12.807881773399012</v>
      </c>
      <c r="K456" s="27">
        <f t="shared" si="115"/>
        <v>2.4630541871921179</v>
      </c>
      <c r="L456" s="27">
        <f t="shared" si="116"/>
        <v>84.729064039408868</v>
      </c>
      <c r="M456">
        <v>0</v>
      </c>
      <c r="N456">
        <v>0</v>
      </c>
      <c r="O456" s="11">
        <f t="shared" si="117"/>
        <v>0</v>
      </c>
      <c r="P456">
        <v>7.0999999999999994E-2</v>
      </c>
      <c r="Q456" s="25">
        <f t="shared" si="118"/>
        <v>7.0999999999999994E-2</v>
      </c>
      <c r="R456" s="27">
        <f t="shared" si="119"/>
        <v>0</v>
      </c>
      <c r="S456" s="27">
        <f t="shared" si="120"/>
        <v>0</v>
      </c>
      <c r="T456" s="27">
        <f t="shared" si="121"/>
        <v>0</v>
      </c>
      <c r="U456" s="27">
        <f t="shared" si="122"/>
        <v>34.975369458128078</v>
      </c>
      <c r="V456" s="27">
        <f t="shared" si="123"/>
        <v>34.975369458128078</v>
      </c>
      <c r="X456" s="19"/>
      <c r="Y456" s="19"/>
      <c r="AA456">
        <v>0</v>
      </c>
      <c r="AB456" s="11">
        <v>0</v>
      </c>
      <c r="AC456">
        <v>0</v>
      </c>
      <c r="AD456">
        <v>0</v>
      </c>
      <c r="AE456" s="27">
        <f t="shared" si="124"/>
        <v>0</v>
      </c>
      <c r="AF456" s="27">
        <f t="shared" si="125"/>
        <v>0</v>
      </c>
      <c r="AG456" s="27">
        <f t="shared" si="126"/>
        <v>0</v>
      </c>
      <c r="AH456" s="27">
        <f t="shared" si="127"/>
        <v>0</v>
      </c>
    </row>
    <row r="457" spans="1:34" ht="14.5" x14ac:dyDescent="0.35">
      <c r="A457" s="33" t="s">
        <v>521</v>
      </c>
      <c r="B457" s="33" t="s">
        <v>1518</v>
      </c>
      <c r="C457" s="38" t="s">
        <v>53</v>
      </c>
      <c r="D457">
        <v>0.224</v>
      </c>
      <c r="E457">
        <v>0</v>
      </c>
      <c r="F457">
        <v>0</v>
      </c>
      <c r="G457">
        <v>0</v>
      </c>
      <c r="H457" s="25">
        <f t="shared" si="112"/>
        <v>0.224</v>
      </c>
      <c r="I457" s="27">
        <f t="shared" si="113"/>
        <v>0</v>
      </c>
      <c r="J457" s="27">
        <f t="shared" si="114"/>
        <v>0</v>
      </c>
      <c r="K457" s="27">
        <f t="shared" si="115"/>
        <v>0</v>
      </c>
      <c r="L457" s="27">
        <f t="shared" si="116"/>
        <v>100</v>
      </c>
      <c r="M457">
        <v>0</v>
      </c>
      <c r="N457">
        <v>0</v>
      </c>
      <c r="O457" s="11">
        <f t="shared" si="117"/>
        <v>0</v>
      </c>
      <c r="P457">
        <v>0</v>
      </c>
      <c r="Q457" s="25">
        <f t="shared" si="118"/>
        <v>0</v>
      </c>
      <c r="R457" s="27">
        <f t="shared" si="119"/>
        <v>0</v>
      </c>
      <c r="S457" s="27">
        <f t="shared" si="120"/>
        <v>0</v>
      </c>
      <c r="T457" s="27">
        <f t="shared" si="121"/>
        <v>0</v>
      </c>
      <c r="U457" s="27">
        <f t="shared" si="122"/>
        <v>0</v>
      </c>
      <c r="V457" s="27">
        <f t="shared" si="123"/>
        <v>0</v>
      </c>
      <c r="X457" s="19"/>
      <c r="Y457" s="19"/>
      <c r="AA457">
        <v>0</v>
      </c>
      <c r="AB457" s="11">
        <v>0</v>
      </c>
      <c r="AC457">
        <v>0</v>
      </c>
      <c r="AD457">
        <v>0</v>
      </c>
      <c r="AE457" s="27">
        <f t="shared" si="124"/>
        <v>0</v>
      </c>
      <c r="AF457" s="27">
        <f t="shared" si="125"/>
        <v>0</v>
      </c>
      <c r="AG457" s="27">
        <f t="shared" si="126"/>
        <v>0</v>
      </c>
      <c r="AH457" s="27">
        <f t="shared" si="127"/>
        <v>0</v>
      </c>
    </row>
    <row r="458" spans="1:34" ht="14.5" x14ac:dyDescent="0.35">
      <c r="A458" s="33" t="s">
        <v>522</v>
      </c>
      <c r="B458" s="33" t="s">
        <v>1541</v>
      </c>
      <c r="C458" s="38" t="s">
        <v>53</v>
      </c>
      <c r="D458">
        <v>14.038</v>
      </c>
      <c r="E458">
        <v>9.7509999999999994</v>
      </c>
      <c r="F458">
        <v>0.10199999999999999</v>
      </c>
      <c r="G458">
        <v>0.312</v>
      </c>
      <c r="H458" s="25">
        <f t="shared" si="112"/>
        <v>3.8730000000000007</v>
      </c>
      <c r="I458" s="27">
        <f t="shared" si="113"/>
        <v>69.461461746687561</v>
      </c>
      <c r="J458" s="27">
        <f t="shared" si="114"/>
        <v>0.72659923065963805</v>
      </c>
      <c r="K458" s="27">
        <f t="shared" si="115"/>
        <v>2.2225388231941872</v>
      </c>
      <c r="L458" s="27">
        <f t="shared" si="116"/>
        <v>27.58940019945862</v>
      </c>
      <c r="M458">
        <v>0</v>
      </c>
      <c r="N458">
        <v>0</v>
      </c>
      <c r="O458" s="11">
        <f t="shared" si="117"/>
        <v>0</v>
      </c>
      <c r="P458">
        <v>1.145</v>
      </c>
      <c r="Q458" s="25">
        <f t="shared" si="118"/>
        <v>1.145</v>
      </c>
      <c r="R458" s="27">
        <f t="shared" si="119"/>
        <v>0</v>
      </c>
      <c r="S458" s="27">
        <f t="shared" si="120"/>
        <v>0</v>
      </c>
      <c r="T458" s="27">
        <f t="shared" si="121"/>
        <v>0</v>
      </c>
      <c r="U458" s="27">
        <f t="shared" si="122"/>
        <v>8.1564325402478985</v>
      </c>
      <c r="V458" s="27">
        <f t="shared" si="123"/>
        <v>8.1564325402478985</v>
      </c>
      <c r="X458" s="19"/>
      <c r="Y458" s="19"/>
      <c r="AA458">
        <v>9.75</v>
      </c>
      <c r="AB458" s="11">
        <v>0.308</v>
      </c>
      <c r="AC458">
        <v>0</v>
      </c>
      <c r="AD458">
        <v>0</v>
      </c>
      <c r="AE458" s="27">
        <f t="shared" si="124"/>
        <v>69.454338224818343</v>
      </c>
      <c r="AF458" s="27">
        <f t="shared" si="125"/>
        <v>2.1940447357173385</v>
      </c>
      <c r="AG458" s="27">
        <f t="shared" si="126"/>
        <v>0</v>
      </c>
      <c r="AH458" s="27">
        <f t="shared" si="127"/>
        <v>0</v>
      </c>
    </row>
    <row r="459" spans="1:34" ht="14.5" x14ac:dyDescent="0.35">
      <c r="A459" s="38" t="s">
        <v>523</v>
      </c>
      <c r="B459" s="33" t="s">
        <v>1542</v>
      </c>
      <c r="C459" s="38" t="s">
        <v>53</v>
      </c>
      <c r="D459">
        <v>2.9180000000000001</v>
      </c>
      <c r="E459">
        <v>0</v>
      </c>
      <c r="F459">
        <v>0</v>
      </c>
      <c r="G459">
        <v>0</v>
      </c>
      <c r="H459" s="25">
        <f t="shared" si="112"/>
        <v>2.9180000000000001</v>
      </c>
      <c r="I459" s="27">
        <f t="shared" si="113"/>
        <v>0</v>
      </c>
      <c r="J459" s="27">
        <f t="shared" si="114"/>
        <v>0</v>
      </c>
      <c r="K459" s="27">
        <f t="shared" si="115"/>
        <v>0</v>
      </c>
      <c r="L459" s="27">
        <f t="shared" si="116"/>
        <v>100</v>
      </c>
      <c r="M459">
        <v>0</v>
      </c>
      <c r="N459">
        <v>3.5000000000000003E-2</v>
      </c>
      <c r="O459" s="11">
        <f t="shared" si="117"/>
        <v>3.5000000000000003E-2</v>
      </c>
      <c r="P459">
        <v>7.0000000000000007E-2</v>
      </c>
      <c r="Q459" s="25">
        <f t="shared" si="118"/>
        <v>0.10500000000000001</v>
      </c>
      <c r="R459" s="27">
        <f t="shared" si="119"/>
        <v>0</v>
      </c>
      <c r="S459" s="27">
        <f t="shared" si="120"/>
        <v>1.1994516792323509</v>
      </c>
      <c r="T459" s="27">
        <f t="shared" si="121"/>
        <v>1.1994516792323509</v>
      </c>
      <c r="U459" s="27">
        <f t="shared" si="122"/>
        <v>2.3989033584647017</v>
      </c>
      <c r="V459" s="27">
        <f t="shared" si="123"/>
        <v>3.5983550376970528</v>
      </c>
      <c r="X459" s="19"/>
      <c r="Y459" s="19"/>
      <c r="AA459">
        <v>0</v>
      </c>
      <c r="AB459" s="11">
        <v>0</v>
      </c>
      <c r="AC459">
        <v>0</v>
      </c>
      <c r="AD459">
        <v>0</v>
      </c>
      <c r="AE459" s="27">
        <f t="shared" si="124"/>
        <v>0</v>
      </c>
      <c r="AF459" s="27">
        <f t="shared" si="125"/>
        <v>0</v>
      </c>
      <c r="AG459" s="27">
        <f t="shared" si="126"/>
        <v>0</v>
      </c>
      <c r="AH459" s="27">
        <f t="shared" si="127"/>
        <v>0</v>
      </c>
    </row>
    <row r="460" spans="1:34" ht="14.5" x14ac:dyDescent="0.35">
      <c r="A460" s="33" t="s">
        <v>523</v>
      </c>
      <c r="B460" s="33" t="s">
        <v>1543</v>
      </c>
      <c r="C460" s="38" t="s">
        <v>53</v>
      </c>
      <c r="D460">
        <v>3.06</v>
      </c>
      <c r="E460">
        <v>0.17799999999999999</v>
      </c>
      <c r="F460">
        <v>1.9E-2</v>
      </c>
      <c r="G460">
        <v>3.0000000000000001E-3</v>
      </c>
      <c r="H460" s="25">
        <f t="shared" si="112"/>
        <v>2.86</v>
      </c>
      <c r="I460" s="27">
        <f t="shared" si="113"/>
        <v>5.8169934640522873</v>
      </c>
      <c r="J460" s="27">
        <f t="shared" si="114"/>
        <v>0.62091503267973858</v>
      </c>
      <c r="K460" s="27">
        <f t="shared" si="115"/>
        <v>9.8039215686274508E-2</v>
      </c>
      <c r="L460" s="27">
        <f t="shared" si="116"/>
        <v>93.464052287581694</v>
      </c>
      <c r="M460">
        <v>4.0000000000000001E-3</v>
      </c>
      <c r="N460">
        <v>2.9000000000000001E-2</v>
      </c>
      <c r="O460" s="11">
        <f t="shared" si="117"/>
        <v>3.3000000000000002E-2</v>
      </c>
      <c r="P460">
        <v>0.17299999999999999</v>
      </c>
      <c r="Q460" s="25">
        <f t="shared" si="118"/>
        <v>0.20599999999999999</v>
      </c>
      <c r="R460" s="27">
        <f t="shared" si="119"/>
        <v>0.13071895424836599</v>
      </c>
      <c r="S460" s="27">
        <f t="shared" si="120"/>
        <v>0.94771241830065367</v>
      </c>
      <c r="T460" s="27">
        <f t="shared" si="121"/>
        <v>1.0784313725490196</v>
      </c>
      <c r="U460" s="27">
        <f t="shared" si="122"/>
        <v>5.6535947712418295</v>
      </c>
      <c r="V460" s="27">
        <f t="shared" si="123"/>
        <v>6.7320261437908497</v>
      </c>
      <c r="X460" s="19"/>
      <c r="Y460" s="19"/>
      <c r="AA460">
        <v>0.17299999999999999</v>
      </c>
      <c r="AB460" s="11">
        <v>7.0000000000000001E-3</v>
      </c>
      <c r="AC460">
        <v>0</v>
      </c>
      <c r="AD460">
        <v>0</v>
      </c>
      <c r="AE460" s="27">
        <f t="shared" si="124"/>
        <v>5.6535947712418295</v>
      </c>
      <c r="AF460" s="27">
        <f t="shared" si="125"/>
        <v>0.22875816993464054</v>
      </c>
      <c r="AG460" s="27">
        <f t="shared" si="126"/>
        <v>0</v>
      </c>
      <c r="AH460" s="27">
        <f t="shared" si="127"/>
        <v>0</v>
      </c>
    </row>
    <row r="461" spans="1:34" ht="14.5" x14ac:dyDescent="0.35">
      <c r="A461" s="33" t="s">
        <v>524</v>
      </c>
      <c r="B461" s="33" t="s">
        <v>1544</v>
      </c>
      <c r="C461" s="38" t="s">
        <v>53</v>
      </c>
      <c r="D461">
        <v>1.276</v>
      </c>
      <c r="E461">
        <v>0</v>
      </c>
      <c r="F461">
        <v>0</v>
      </c>
      <c r="G461">
        <v>0</v>
      </c>
      <c r="H461" s="25">
        <f t="shared" si="112"/>
        <v>1.276</v>
      </c>
      <c r="I461" s="27">
        <f t="shared" si="113"/>
        <v>0</v>
      </c>
      <c r="J461" s="27">
        <f t="shared" si="114"/>
        <v>0</v>
      </c>
      <c r="K461" s="27">
        <f t="shared" si="115"/>
        <v>0</v>
      </c>
      <c r="L461" s="27">
        <f t="shared" si="116"/>
        <v>100</v>
      </c>
      <c r="M461">
        <v>0</v>
      </c>
      <c r="N461">
        <v>0</v>
      </c>
      <c r="O461" s="11">
        <f t="shared" si="117"/>
        <v>0</v>
      </c>
      <c r="P461">
        <v>8.0000000000000002E-3</v>
      </c>
      <c r="Q461" s="25">
        <f t="shared" si="118"/>
        <v>8.0000000000000002E-3</v>
      </c>
      <c r="R461" s="27">
        <f t="shared" si="119"/>
        <v>0</v>
      </c>
      <c r="S461" s="27">
        <f t="shared" si="120"/>
        <v>0</v>
      </c>
      <c r="T461" s="27">
        <f t="shared" si="121"/>
        <v>0</v>
      </c>
      <c r="U461" s="27">
        <f t="shared" si="122"/>
        <v>0.62695924764890276</v>
      </c>
      <c r="V461" s="27">
        <f t="shared" si="123"/>
        <v>0.62695924764890276</v>
      </c>
      <c r="X461" s="19"/>
      <c r="Y461" s="19"/>
      <c r="AA461">
        <v>0</v>
      </c>
      <c r="AB461" s="11">
        <v>0</v>
      </c>
      <c r="AC461">
        <v>0</v>
      </c>
      <c r="AD461">
        <v>0</v>
      </c>
      <c r="AE461" s="27">
        <f t="shared" si="124"/>
        <v>0</v>
      </c>
      <c r="AF461" s="27">
        <f t="shared" si="125"/>
        <v>0</v>
      </c>
      <c r="AG461" s="27">
        <f t="shared" si="126"/>
        <v>0</v>
      </c>
      <c r="AH461" s="27">
        <f t="shared" si="127"/>
        <v>0</v>
      </c>
    </row>
    <row r="462" spans="1:34" ht="14.5" x14ac:dyDescent="0.35">
      <c r="A462" s="33" t="s">
        <v>525</v>
      </c>
      <c r="B462" s="33" t="s">
        <v>1545</v>
      </c>
      <c r="C462" s="38" t="s">
        <v>53</v>
      </c>
      <c r="D462">
        <v>1.8420000000000001</v>
      </c>
      <c r="E462">
        <v>0</v>
      </c>
      <c r="F462">
        <v>0</v>
      </c>
      <c r="G462">
        <v>0.21199999999999999</v>
      </c>
      <c r="H462" s="25">
        <f t="shared" si="112"/>
        <v>1.6300000000000001</v>
      </c>
      <c r="I462" s="27">
        <f t="shared" si="113"/>
        <v>0</v>
      </c>
      <c r="J462" s="27">
        <f t="shared" si="114"/>
        <v>0</v>
      </c>
      <c r="K462" s="27">
        <f t="shared" si="115"/>
        <v>11.509229098805646</v>
      </c>
      <c r="L462" s="27">
        <f t="shared" si="116"/>
        <v>88.490770901194367</v>
      </c>
      <c r="M462">
        <v>0</v>
      </c>
      <c r="N462">
        <v>0</v>
      </c>
      <c r="O462" s="11">
        <f t="shared" si="117"/>
        <v>0</v>
      </c>
      <c r="P462">
        <v>0.01</v>
      </c>
      <c r="Q462" s="25">
        <f t="shared" si="118"/>
        <v>0.01</v>
      </c>
      <c r="R462" s="27">
        <f t="shared" si="119"/>
        <v>0</v>
      </c>
      <c r="S462" s="27">
        <f t="shared" si="120"/>
        <v>0</v>
      </c>
      <c r="T462" s="27">
        <f t="shared" si="121"/>
        <v>0</v>
      </c>
      <c r="U462" s="27">
        <f t="shared" si="122"/>
        <v>0.54288816503800219</v>
      </c>
      <c r="V462" s="27">
        <f t="shared" si="123"/>
        <v>0.54288816503800219</v>
      </c>
      <c r="X462" s="19"/>
      <c r="Y462" s="19"/>
      <c r="AA462">
        <v>0</v>
      </c>
      <c r="AB462" s="11">
        <v>0</v>
      </c>
      <c r="AC462">
        <v>0</v>
      </c>
      <c r="AD462">
        <v>0</v>
      </c>
      <c r="AE462" s="27">
        <f t="shared" si="124"/>
        <v>0</v>
      </c>
      <c r="AF462" s="27">
        <f t="shared" si="125"/>
        <v>0</v>
      </c>
      <c r="AG462" s="27">
        <f t="shared" si="126"/>
        <v>0</v>
      </c>
      <c r="AH462" s="27">
        <f t="shared" si="127"/>
        <v>0</v>
      </c>
    </row>
    <row r="463" spans="1:34" ht="14.5" x14ac:dyDescent="0.35">
      <c r="A463" s="33" t="s">
        <v>526</v>
      </c>
      <c r="B463" s="33" t="s">
        <v>1546</v>
      </c>
      <c r="C463" s="38" t="s">
        <v>53</v>
      </c>
      <c r="D463">
        <v>9.0969999999999995</v>
      </c>
      <c r="E463">
        <v>0</v>
      </c>
      <c r="F463">
        <v>0</v>
      </c>
      <c r="G463">
        <v>0</v>
      </c>
      <c r="H463" s="25">
        <f t="shared" si="112"/>
        <v>9.0969999999999995</v>
      </c>
      <c r="I463" s="27">
        <f t="shared" si="113"/>
        <v>0</v>
      </c>
      <c r="J463" s="27">
        <f t="shared" si="114"/>
        <v>0</v>
      </c>
      <c r="K463" s="27">
        <f t="shared" si="115"/>
        <v>0</v>
      </c>
      <c r="L463" s="27">
        <f t="shared" si="116"/>
        <v>100</v>
      </c>
      <c r="M463">
        <v>0</v>
      </c>
      <c r="N463">
        <v>4.0000000000000001E-3</v>
      </c>
      <c r="O463" s="11">
        <f t="shared" si="117"/>
        <v>4.0000000000000001E-3</v>
      </c>
      <c r="P463">
        <v>0.13100000000000001</v>
      </c>
      <c r="Q463" s="25">
        <f t="shared" si="118"/>
        <v>0.13500000000000001</v>
      </c>
      <c r="R463" s="27">
        <f t="shared" si="119"/>
        <v>0</v>
      </c>
      <c r="S463" s="27">
        <f t="shared" si="120"/>
        <v>4.3970539738375294E-2</v>
      </c>
      <c r="T463" s="27">
        <f t="shared" si="121"/>
        <v>4.3970539738375294E-2</v>
      </c>
      <c r="U463" s="27">
        <f t="shared" si="122"/>
        <v>1.4400351764317909</v>
      </c>
      <c r="V463" s="27">
        <f t="shared" si="123"/>
        <v>1.4840057161701661</v>
      </c>
      <c r="X463" s="19"/>
      <c r="Y463" s="19"/>
      <c r="AA463">
        <v>0</v>
      </c>
      <c r="AB463" s="11">
        <v>0</v>
      </c>
      <c r="AC463">
        <v>0</v>
      </c>
      <c r="AD463">
        <v>0</v>
      </c>
      <c r="AE463" s="27">
        <f t="shared" si="124"/>
        <v>0</v>
      </c>
      <c r="AF463" s="27">
        <f t="shared" si="125"/>
        <v>0</v>
      </c>
      <c r="AG463" s="27">
        <f t="shared" si="126"/>
        <v>0</v>
      </c>
      <c r="AH463" s="27">
        <f t="shared" si="127"/>
        <v>0</v>
      </c>
    </row>
    <row r="464" spans="1:34" ht="14.5" x14ac:dyDescent="0.35">
      <c r="A464" s="33" t="s">
        <v>527</v>
      </c>
      <c r="B464" s="33" t="s">
        <v>1543</v>
      </c>
      <c r="C464" s="38" t="s">
        <v>53</v>
      </c>
      <c r="D464">
        <v>10.407999999999999</v>
      </c>
      <c r="E464">
        <v>1.103</v>
      </c>
      <c r="F464">
        <v>1.2999999999999999E-2</v>
      </c>
      <c r="G464">
        <v>0</v>
      </c>
      <c r="H464" s="25">
        <f t="shared" si="112"/>
        <v>9.2919999999999998</v>
      </c>
      <c r="I464" s="27">
        <f t="shared" si="113"/>
        <v>10.597617217524981</v>
      </c>
      <c r="J464" s="27">
        <f t="shared" si="114"/>
        <v>0.12490392006149116</v>
      </c>
      <c r="K464" s="27">
        <f t="shared" si="115"/>
        <v>0</v>
      </c>
      <c r="L464" s="27">
        <f t="shared" si="116"/>
        <v>89.277478862413531</v>
      </c>
      <c r="M464">
        <v>1.9E-2</v>
      </c>
      <c r="N464">
        <v>5.3999999999999999E-2</v>
      </c>
      <c r="O464" s="11">
        <f t="shared" si="117"/>
        <v>7.2999999999999995E-2</v>
      </c>
      <c r="P464">
        <v>0.47699999999999998</v>
      </c>
      <c r="Q464" s="25">
        <f t="shared" si="118"/>
        <v>0.54999999999999993</v>
      </c>
      <c r="R464" s="27">
        <f t="shared" si="119"/>
        <v>0.18255188316679477</v>
      </c>
      <c r="S464" s="27">
        <f t="shared" si="120"/>
        <v>0.5188316679477325</v>
      </c>
      <c r="T464" s="27">
        <f t="shared" si="121"/>
        <v>0.70138355111452733</v>
      </c>
      <c r="U464" s="27">
        <f t="shared" si="122"/>
        <v>4.5830130668716373</v>
      </c>
      <c r="V464" s="27">
        <f t="shared" si="123"/>
        <v>5.2843966179861637</v>
      </c>
      <c r="X464" s="19"/>
      <c r="Y464" s="19"/>
      <c r="AA464">
        <v>1.083</v>
      </c>
      <c r="AB464" s="11">
        <v>1.0999999999999999E-2</v>
      </c>
      <c r="AC464">
        <v>0</v>
      </c>
      <c r="AD464">
        <v>0</v>
      </c>
      <c r="AE464" s="27">
        <f t="shared" si="124"/>
        <v>10.405457340507303</v>
      </c>
      <c r="AF464" s="27">
        <f t="shared" si="125"/>
        <v>0.10568793235972329</v>
      </c>
      <c r="AG464" s="27">
        <f t="shared" si="126"/>
        <v>0</v>
      </c>
      <c r="AH464" s="27">
        <f t="shared" si="127"/>
        <v>0</v>
      </c>
    </row>
    <row r="465" spans="1:34" ht="14.5" x14ac:dyDescent="0.35">
      <c r="A465" s="33" t="s">
        <v>528</v>
      </c>
      <c r="B465" s="33" t="s">
        <v>1543</v>
      </c>
      <c r="C465" s="38" t="s">
        <v>53</v>
      </c>
      <c r="D465">
        <v>11.813000000000001</v>
      </c>
      <c r="E465">
        <v>9.02</v>
      </c>
      <c r="F465">
        <v>0.372</v>
      </c>
      <c r="G465">
        <v>1.282</v>
      </c>
      <c r="H465" s="25">
        <f t="shared" si="112"/>
        <v>1.1390000000000011</v>
      </c>
      <c r="I465" s="27">
        <f t="shared" si="113"/>
        <v>76.356556336239734</v>
      </c>
      <c r="J465" s="27">
        <f t="shared" si="114"/>
        <v>3.149073055108778</v>
      </c>
      <c r="K465" s="27">
        <f t="shared" si="115"/>
        <v>10.852450689917886</v>
      </c>
      <c r="L465" s="27">
        <f t="shared" si="116"/>
        <v>9.641919918733608</v>
      </c>
      <c r="M465">
        <v>0</v>
      </c>
      <c r="N465">
        <v>3.1E-2</v>
      </c>
      <c r="O465" s="11">
        <f t="shared" si="117"/>
        <v>3.1E-2</v>
      </c>
      <c r="P465">
        <v>0.18</v>
      </c>
      <c r="Q465" s="25">
        <f t="shared" si="118"/>
        <v>0.21099999999999999</v>
      </c>
      <c r="R465" s="27">
        <f t="shared" si="119"/>
        <v>0</v>
      </c>
      <c r="S465" s="27">
        <f t="shared" si="120"/>
        <v>0.26242275459239822</v>
      </c>
      <c r="T465" s="27">
        <f t="shared" si="121"/>
        <v>0.26242275459239822</v>
      </c>
      <c r="U465" s="27">
        <f t="shared" si="122"/>
        <v>1.5237450266655377</v>
      </c>
      <c r="V465" s="27">
        <f t="shared" si="123"/>
        <v>1.7861677812579362</v>
      </c>
      <c r="X465" s="19"/>
      <c r="Y465" s="19"/>
      <c r="AA465">
        <v>9.2289999999999992</v>
      </c>
      <c r="AB465" s="11">
        <v>0.32100000000000001</v>
      </c>
      <c r="AC465">
        <v>0</v>
      </c>
      <c r="AD465">
        <v>0.32900000000000001</v>
      </c>
      <c r="AE465" s="27">
        <f t="shared" si="124"/>
        <v>78.125793617201381</v>
      </c>
      <c r="AF465" s="27">
        <f t="shared" si="125"/>
        <v>2.7173452975535426</v>
      </c>
      <c r="AG465" s="27">
        <f t="shared" si="126"/>
        <v>0</v>
      </c>
      <c r="AH465" s="27">
        <f t="shared" si="127"/>
        <v>2.7850672987386775</v>
      </c>
    </row>
    <row r="466" spans="1:34" ht="14.5" x14ac:dyDescent="0.35">
      <c r="A466" s="33" t="s">
        <v>529</v>
      </c>
      <c r="B466" s="33" t="s">
        <v>1547</v>
      </c>
      <c r="C466" s="38" t="s">
        <v>53</v>
      </c>
      <c r="D466">
        <v>0.154</v>
      </c>
      <c r="E466">
        <v>0</v>
      </c>
      <c r="F466">
        <v>0</v>
      </c>
      <c r="G466">
        <v>0</v>
      </c>
      <c r="H466" s="25">
        <f t="shared" si="112"/>
        <v>0.154</v>
      </c>
      <c r="I466" s="27">
        <f t="shared" si="113"/>
        <v>0</v>
      </c>
      <c r="J466" s="27">
        <f t="shared" si="114"/>
        <v>0</v>
      </c>
      <c r="K466" s="27">
        <f t="shared" si="115"/>
        <v>0</v>
      </c>
      <c r="L466" s="27">
        <f t="shared" si="116"/>
        <v>100</v>
      </c>
      <c r="M466">
        <v>0</v>
      </c>
      <c r="N466">
        <v>0</v>
      </c>
      <c r="O466" s="11">
        <f t="shared" si="117"/>
        <v>0</v>
      </c>
      <c r="P466">
        <v>2.9000000000000001E-2</v>
      </c>
      <c r="Q466" s="25">
        <f t="shared" si="118"/>
        <v>2.9000000000000001E-2</v>
      </c>
      <c r="R466" s="27">
        <f t="shared" si="119"/>
        <v>0</v>
      </c>
      <c r="S466" s="27">
        <f t="shared" si="120"/>
        <v>0</v>
      </c>
      <c r="T466" s="27">
        <f t="shared" si="121"/>
        <v>0</v>
      </c>
      <c r="U466" s="27">
        <f t="shared" si="122"/>
        <v>18.831168831168831</v>
      </c>
      <c r="V466" s="27">
        <f t="shared" si="123"/>
        <v>18.831168831168831</v>
      </c>
      <c r="X466" s="19"/>
      <c r="Y466" s="19"/>
      <c r="AA466">
        <v>0</v>
      </c>
      <c r="AB466" s="11">
        <v>0</v>
      </c>
      <c r="AC466">
        <v>0</v>
      </c>
      <c r="AD466">
        <v>0</v>
      </c>
      <c r="AE466" s="27">
        <f t="shared" si="124"/>
        <v>0</v>
      </c>
      <c r="AF466" s="27">
        <f t="shared" si="125"/>
        <v>0</v>
      </c>
      <c r="AG466" s="27">
        <f t="shared" si="126"/>
        <v>0</v>
      </c>
      <c r="AH466" s="27">
        <f t="shared" si="127"/>
        <v>0</v>
      </c>
    </row>
    <row r="467" spans="1:34" ht="14.5" x14ac:dyDescent="0.35">
      <c r="A467" s="33" t="s">
        <v>530</v>
      </c>
      <c r="B467" s="33" t="s">
        <v>1548</v>
      </c>
      <c r="C467" s="38" t="s">
        <v>53</v>
      </c>
      <c r="D467">
        <v>4.4999999999999998E-2</v>
      </c>
      <c r="E467">
        <v>0</v>
      </c>
      <c r="F467">
        <v>0</v>
      </c>
      <c r="G467">
        <v>0</v>
      </c>
      <c r="H467" s="25">
        <f t="shared" si="112"/>
        <v>4.4999999999999998E-2</v>
      </c>
      <c r="I467" s="27">
        <f t="shared" si="113"/>
        <v>0</v>
      </c>
      <c r="J467" s="27">
        <f t="shared" si="114"/>
        <v>0</v>
      </c>
      <c r="K467" s="27">
        <f t="shared" si="115"/>
        <v>0</v>
      </c>
      <c r="L467" s="27">
        <f t="shared" si="116"/>
        <v>100</v>
      </c>
      <c r="M467">
        <v>0</v>
      </c>
      <c r="N467">
        <v>0</v>
      </c>
      <c r="O467" s="11">
        <f t="shared" si="117"/>
        <v>0</v>
      </c>
      <c r="P467">
        <v>0</v>
      </c>
      <c r="Q467" s="25">
        <f t="shared" si="118"/>
        <v>0</v>
      </c>
      <c r="R467" s="27">
        <f t="shared" si="119"/>
        <v>0</v>
      </c>
      <c r="S467" s="27">
        <f t="shared" si="120"/>
        <v>0</v>
      </c>
      <c r="T467" s="27">
        <f t="shared" si="121"/>
        <v>0</v>
      </c>
      <c r="U467" s="27">
        <f t="shared" si="122"/>
        <v>0</v>
      </c>
      <c r="V467" s="27">
        <f t="shared" si="123"/>
        <v>0</v>
      </c>
      <c r="X467" s="19"/>
      <c r="Y467" s="19"/>
      <c r="AA467">
        <v>0</v>
      </c>
      <c r="AB467" s="11">
        <v>0</v>
      </c>
      <c r="AC467">
        <v>0</v>
      </c>
      <c r="AD467">
        <v>0</v>
      </c>
      <c r="AE467" s="27">
        <f t="shared" si="124"/>
        <v>0</v>
      </c>
      <c r="AF467" s="27">
        <f t="shared" si="125"/>
        <v>0</v>
      </c>
      <c r="AG467" s="27">
        <f t="shared" si="126"/>
        <v>0</v>
      </c>
      <c r="AH467" s="27">
        <f t="shared" si="127"/>
        <v>0</v>
      </c>
    </row>
    <row r="468" spans="1:34" ht="14.5" x14ac:dyDescent="0.35">
      <c r="A468" s="33" t="s">
        <v>531</v>
      </c>
      <c r="B468" s="33" t="s">
        <v>1549</v>
      </c>
      <c r="C468" s="38" t="s">
        <v>53</v>
      </c>
      <c r="D468">
        <v>0.17499999999999999</v>
      </c>
      <c r="E468">
        <v>0</v>
      </c>
      <c r="F468">
        <v>0</v>
      </c>
      <c r="G468">
        <v>0</v>
      </c>
      <c r="H468" s="25">
        <f t="shared" si="112"/>
        <v>0.17499999999999999</v>
      </c>
      <c r="I468" s="27">
        <f t="shared" si="113"/>
        <v>0</v>
      </c>
      <c r="J468" s="27">
        <f t="shared" si="114"/>
        <v>0</v>
      </c>
      <c r="K468" s="27">
        <f t="shared" si="115"/>
        <v>0</v>
      </c>
      <c r="L468" s="27">
        <f t="shared" si="116"/>
        <v>100</v>
      </c>
      <c r="M468">
        <v>0</v>
      </c>
      <c r="N468">
        <v>0</v>
      </c>
      <c r="O468" s="11">
        <f t="shared" si="117"/>
        <v>0</v>
      </c>
      <c r="P468">
        <v>0</v>
      </c>
      <c r="Q468" s="25">
        <f t="shared" si="118"/>
        <v>0</v>
      </c>
      <c r="R468" s="27">
        <f t="shared" si="119"/>
        <v>0</v>
      </c>
      <c r="S468" s="27">
        <f t="shared" si="120"/>
        <v>0</v>
      </c>
      <c r="T468" s="27">
        <f t="shared" si="121"/>
        <v>0</v>
      </c>
      <c r="U468" s="27">
        <f t="shared" si="122"/>
        <v>0</v>
      </c>
      <c r="V468" s="27">
        <f t="shared" si="123"/>
        <v>0</v>
      </c>
      <c r="X468" s="19"/>
      <c r="Y468" s="19"/>
      <c r="AA468">
        <v>0</v>
      </c>
      <c r="AB468" s="11">
        <v>0</v>
      </c>
      <c r="AC468">
        <v>0</v>
      </c>
      <c r="AD468">
        <v>0</v>
      </c>
      <c r="AE468" s="27">
        <f t="shared" si="124"/>
        <v>0</v>
      </c>
      <c r="AF468" s="27">
        <f t="shared" si="125"/>
        <v>0</v>
      </c>
      <c r="AG468" s="27">
        <f t="shared" si="126"/>
        <v>0</v>
      </c>
      <c r="AH468" s="27">
        <f t="shared" si="127"/>
        <v>0</v>
      </c>
    </row>
    <row r="469" spans="1:34" ht="14.5" x14ac:dyDescent="0.35">
      <c r="A469" s="33" t="s">
        <v>532</v>
      </c>
      <c r="B469" s="33" t="s">
        <v>1550</v>
      </c>
      <c r="C469" s="38" t="s">
        <v>53</v>
      </c>
      <c r="D469">
        <v>0.41299999999999998</v>
      </c>
      <c r="E469">
        <v>5.8000000000000003E-2</v>
      </c>
      <c r="F469">
        <v>0</v>
      </c>
      <c r="G469">
        <v>0.35499999999999998</v>
      </c>
      <c r="H469" s="25">
        <f t="shared" si="112"/>
        <v>0</v>
      </c>
      <c r="I469" s="27">
        <f t="shared" si="113"/>
        <v>14.043583535108962</v>
      </c>
      <c r="J469" s="27">
        <f t="shared" si="114"/>
        <v>0</v>
      </c>
      <c r="K469" s="27">
        <f t="shared" si="115"/>
        <v>85.956416464891035</v>
      </c>
      <c r="L469" s="27">
        <f t="shared" si="116"/>
        <v>0</v>
      </c>
      <c r="M469">
        <v>8.6999999999999994E-2</v>
      </c>
      <c r="N469">
        <v>3.4000000000000002E-2</v>
      </c>
      <c r="O469" s="11">
        <f t="shared" si="117"/>
        <v>0.121</v>
      </c>
      <c r="P469">
        <v>3.2000000000000001E-2</v>
      </c>
      <c r="Q469" s="25">
        <f t="shared" si="118"/>
        <v>0.153</v>
      </c>
      <c r="R469" s="27">
        <f t="shared" si="119"/>
        <v>21.06537530266344</v>
      </c>
      <c r="S469" s="27">
        <f t="shared" si="120"/>
        <v>8.2324455205811145</v>
      </c>
      <c r="T469" s="27">
        <f t="shared" si="121"/>
        <v>29.297820823244553</v>
      </c>
      <c r="U469" s="27">
        <f t="shared" si="122"/>
        <v>7.7481840193704601</v>
      </c>
      <c r="V469" s="27">
        <f t="shared" si="123"/>
        <v>37.046004842615012</v>
      </c>
      <c r="X469" s="19"/>
      <c r="Y469" s="19"/>
      <c r="AA469">
        <v>0.05</v>
      </c>
      <c r="AB469" s="11">
        <v>0.13500000000000001</v>
      </c>
      <c r="AC469">
        <v>4.2999999999999997E-2</v>
      </c>
      <c r="AD469">
        <v>6.7000000000000004E-2</v>
      </c>
      <c r="AE469" s="27">
        <f t="shared" si="124"/>
        <v>12.106537530266346</v>
      </c>
      <c r="AF469" s="27">
        <f t="shared" si="125"/>
        <v>32.687651331719131</v>
      </c>
      <c r="AG469" s="27">
        <f t="shared" si="126"/>
        <v>10.411622276029055</v>
      </c>
      <c r="AH469" s="27">
        <f t="shared" si="127"/>
        <v>16.222760290556902</v>
      </c>
    </row>
    <row r="470" spans="1:34" ht="14.5" x14ac:dyDescent="0.35">
      <c r="A470" s="33" t="s">
        <v>533</v>
      </c>
      <c r="B470" s="33" t="s">
        <v>1551</v>
      </c>
      <c r="C470" s="38" t="s">
        <v>53</v>
      </c>
      <c r="D470">
        <v>0.151</v>
      </c>
      <c r="E470">
        <v>0</v>
      </c>
      <c r="F470">
        <v>0</v>
      </c>
      <c r="G470">
        <v>0</v>
      </c>
      <c r="H470" s="25">
        <f t="shared" si="112"/>
        <v>0.151</v>
      </c>
      <c r="I470" s="27">
        <f t="shared" si="113"/>
        <v>0</v>
      </c>
      <c r="J470" s="27">
        <f t="shared" si="114"/>
        <v>0</v>
      </c>
      <c r="K470" s="27">
        <f t="shared" si="115"/>
        <v>0</v>
      </c>
      <c r="L470" s="27">
        <f t="shared" si="116"/>
        <v>100</v>
      </c>
      <c r="M470">
        <v>0</v>
      </c>
      <c r="N470">
        <v>0</v>
      </c>
      <c r="O470" s="11">
        <f t="shared" si="117"/>
        <v>0</v>
      </c>
      <c r="P470">
        <v>0</v>
      </c>
      <c r="Q470" s="25">
        <f t="shared" si="118"/>
        <v>0</v>
      </c>
      <c r="R470" s="27">
        <f t="shared" si="119"/>
        <v>0</v>
      </c>
      <c r="S470" s="27">
        <f t="shared" si="120"/>
        <v>0</v>
      </c>
      <c r="T470" s="27">
        <f t="shared" si="121"/>
        <v>0</v>
      </c>
      <c r="U470" s="27">
        <f t="shared" si="122"/>
        <v>0</v>
      </c>
      <c r="V470" s="27">
        <f t="shared" si="123"/>
        <v>0</v>
      </c>
      <c r="X470" s="19"/>
      <c r="Y470" s="19"/>
      <c r="AA470">
        <v>0</v>
      </c>
      <c r="AB470" s="11">
        <v>0</v>
      </c>
      <c r="AC470">
        <v>0</v>
      </c>
      <c r="AD470">
        <v>0</v>
      </c>
      <c r="AE470" s="27">
        <f t="shared" si="124"/>
        <v>0</v>
      </c>
      <c r="AF470" s="27">
        <f t="shared" si="125"/>
        <v>0</v>
      </c>
      <c r="AG470" s="27">
        <f t="shared" si="126"/>
        <v>0</v>
      </c>
      <c r="AH470" s="27">
        <f t="shared" si="127"/>
        <v>0</v>
      </c>
    </row>
    <row r="471" spans="1:34" ht="14.5" x14ac:dyDescent="0.35">
      <c r="A471" s="33" t="s">
        <v>534</v>
      </c>
      <c r="B471" s="33" t="s">
        <v>1552</v>
      </c>
      <c r="C471" s="38" t="s">
        <v>53</v>
      </c>
      <c r="D471">
        <v>13.965999999999999</v>
      </c>
      <c r="E471">
        <v>0</v>
      </c>
      <c r="F471">
        <v>0</v>
      </c>
      <c r="G471">
        <v>0</v>
      </c>
      <c r="H471" s="25">
        <f t="shared" si="112"/>
        <v>13.965999999999999</v>
      </c>
      <c r="I471" s="27">
        <f t="shared" si="113"/>
        <v>0</v>
      </c>
      <c r="J471" s="27">
        <f t="shared" si="114"/>
        <v>0</v>
      </c>
      <c r="K471" s="27">
        <f t="shared" si="115"/>
        <v>0</v>
      </c>
      <c r="L471" s="27">
        <f t="shared" si="116"/>
        <v>100</v>
      </c>
      <c r="M471">
        <v>0</v>
      </c>
      <c r="N471">
        <v>0</v>
      </c>
      <c r="O471" s="11">
        <f t="shared" si="117"/>
        <v>0</v>
      </c>
      <c r="P471">
        <v>0.02</v>
      </c>
      <c r="Q471" s="25">
        <f t="shared" si="118"/>
        <v>0.02</v>
      </c>
      <c r="R471" s="27">
        <f t="shared" si="119"/>
        <v>0</v>
      </c>
      <c r="S471" s="27">
        <f t="shared" si="120"/>
        <v>0</v>
      </c>
      <c r="T471" s="27">
        <f t="shared" si="121"/>
        <v>0</v>
      </c>
      <c r="U471" s="27">
        <f t="shared" si="122"/>
        <v>0.14320492624946299</v>
      </c>
      <c r="V471" s="27">
        <f t="shared" si="123"/>
        <v>0.14320492624946299</v>
      </c>
      <c r="X471" s="19"/>
      <c r="Y471" s="19"/>
      <c r="AA471">
        <v>0</v>
      </c>
      <c r="AB471" s="11">
        <v>0</v>
      </c>
      <c r="AC471">
        <v>0</v>
      </c>
      <c r="AD471">
        <v>0</v>
      </c>
      <c r="AE471" s="27">
        <f t="shared" si="124"/>
        <v>0</v>
      </c>
      <c r="AF471" s="27">
        <f t="shared" si="125"/>
        <v>0</v>
      </c>
      <c r="AG471" s="27">
        <f t="shared" si="126"/>
        <v>0</v>
      </c>
      <c r="AH471" s="27">
        <f t="shared" si="127"/>
        <v>0</v>
      </c>
    </row>
    <row r="472" spans="1:34" ht="14.5" x14ac:dyDescent="0.35">
      <c r="A472" s="33" t="s">
        <v>535</v>
      </c>
      <c r="B472" s="33" t="s">
        <v>1553</v>
      </c>
      <c r="C472" s="38" t="s">
        <v>53</v>
      </c>
      <c r="D472">
        <v>2.1269999999999998</v>
      </c>
      <c r="E472">
        <v>0</v>
      </c>
      <c r="F472">
        <v>0</v>
      </c>
      <c r="G472">
        <v>0.17</v>
      </c>
      <c r="H472" s="25">
        <f t="shared" si="112"/>
        <v>1.9569999999999999</v>
      </c>
      <c r="I472" s="27">
        <f t="shared" si="113"/>
        <v>0</v>
      </c>
      <c r="J472" s="27">
        <f t="shared" si="114"/>
        <v>0</v>
      </c>
      <c r="K472" s="27">
        <f t="shared" si="115"/>
        <v>7.9924776680771057</v>
      </c>
      <c r="L472" s="27">
        <f t="shared" si="116"/>
        <v>92.0075223319229</v>
      </c>
      <c r="M472">
        <v>2.7E-2</v>
      </c>
      <c r="N472">
        <v>5.2999999999999999E-2</v>
      </c>
      <c r="O472" s="11">
        <f t="shared" si="117"/>
        <v>0.08</v>
      </c>
      <c r="P472">
        <v>0.71199999999999997</v>
      </c>
      <c r="Q472" s="25">
        <f t="shared" si="118"/>
        <v>0.79199999999999993</v>
      </c>
      <c r="R472" s="27">
        <f t="shared" si="119"/>
        <v>1.2693935119887165</v>
      </c>
      <c r="S472" s="27">
        <f t="shared" si="120"/>
        <v>2.4917724494593325</v>
      </c>
      <c r="T472" s="27">
        <f t="shared" si="121"/>
        <v>3.7611659614480493</v>
      </c>
      <c r="U472" s="27">
        <f t="shared" si="122"/>
        <v>33.47437705688764</v>
      </c>
      <c r="V472" s="27">
        <f t="shared" si="123"/>
        <v>37.235543018335683</v>
      </c>
      <c r="X472" s="19"/>
      <c r="Y472" s="19"/>
      <c r="AA472">
        <v>0</v>
      </c>
      <c r="AB472" s="11">
        <v>0.17</v>
      </c>
      <c r="AC472">
        <v>0</v>
      </c>
      <c r="AD472">
        <v>0</v>
      </c>
      <c r="AE472" s="27">
        <f t="shared" si="124"/>
        <v>0</v>
      </c>
      <c r="AF472" s="27">
        <f t="shared" si="125"/>
        <v>7.9924776680771057</v>
      </c>
      <c r="AG472" s="27">
        <f t="shared" si="126"/>
        <v>0</v>
      </c>
      <c r="AH472" s="27">
        <f t="shared" si="127"/>
        <v>0</v>
      </c>
    </row>
    <row r="473" spans="1:34" ht="14.5" x14ac:dyDescent="0.35">
      <c r="A473" s="33" t="s">
        <v>536</v>
      </c>
      <c r="B473" s="33" t="s">
        <v>1554</v>
      </c>
      <c r="C473" s="38" t="s">
        <v>53</v>
      </c>
      <c r="D473">
        <v>3.5960000000000001</v>
      </c>
      <c r="E473">
        <v>0</v>
      </c>
      <c r="F473">
        <v>0</v>
      </c>
      <c r="G473">
        <v>0</v>
      </c>
      <c r="H473" s="25">
        <f t="shared" si="112"/>
        <v>3.5960000000000001</v>
      </c>
      <c r="I473" s="27">
        <f t="shared" si="113"/>
        <v>0</v>
      </c>
      <c r="J473" s="27">
        <f t="shared" si="114"/>
        <v>0</v>
      </c>
      <c r="K473" s="27">
        <f t="shared" si="115"/>
        <v>0</v>
      </c>
      <c r="L473" s="27">
        <f t="shared" si="116"/>
        <v>100</v>
      </c>
      <c r="M473">
        <v>0</v>
      </c>
      <c r="N473">
        <v>1E-3</v>
      </c>
      <c r="O473" s="11">
        <f t="shared" si="117"/>
        <v>1E-3</v>
      </c>
      <c r="P473">
        <v>0.13300000000000001</v>
      </c>
      <c r="Q473" s="25">
        <f t="shared" si="118"/>
        <v>0.13400000000000001</v>
      </c>
      <c r="R473" s="27">
        <f t="shared" si="119"/>
        <v>0</v>
      </c>
      <c r="S473" s="27">
        <f t="shared" si="120"/>
        <v>2.7808676307007785E-2</v>
      </c>
      <c r="T473" s="27">
        <f t="shared" si="121"/>
        <v>2.7808676307007785E-2</v>
      </c>
      <c r="U473" s="27">
        <f t="shared" si="122"/>
        <v>3.6985539488320356</v>
      </c>
      <c r="V473" s="27">
        <f t="shared" si="123"/>
        <v>3.7263626251390436</v>
      </c>
      <c r="X473" s="19"/>
      <c r="Y473" s="19"/>
      <c r="AA473">
        <v>0</v>
      </c>
      <c r="AB473" s="11">
        <v>0</v>
      </c>
      <c r="AC473">
        <v>0</v>
      </c>
      <c r="AD473">
        <v>0</v>
      </c>
      <c r="AE473" s="27">
        <f t="shared" si="124"/>
        <v>0</v>
      </c>
      <c r="AF473" s="27">
        <f t="shared" si="125"/>
        <v>0</v>
      </c>
      <c r="AG473" s="27">
        <f t="shared" si="126"/>
        <v>0</v>
      </c>
      <c r="AH473" s="27">
        <f t="shared" si="127"/>
        <v>0</v>
      </c>
    </row>
    <row r="474" spans="1:34" ht="14.5" x14ac:dyDescent="0.35">
      <c r="A474" s="33" t="s">
        <v>537</v>
      </c>
      <c r="B474" s="33" t="s">
        <v>1555</v>
      </c>
      <c r="C474" s="38" t="s">
        <v>53</v>
      </c>
      <c r="D474">
        <v>3.11</v>
      </c>
      <c r="E474">
        <v>0</v>
      </c>
      <c r="F474">
        <v>0</v>
      </c>
      <c r="G474">
        <v>0</v>
      </c>
      <c r="H474" s="25">
        <f t="shared" si="112"/>
        <v>3.11</v>
      </c>
      <c r="I474" s="27">
        <f t="shared" si="113"/>
        <v>0</v>
      </c>
      <c r="J474" s="27">
        <f t="shared" si="114"/>
        <v>0</v>
      </c>
      <c r="K474" s="27">
        <f t="shared" si="115"/>
        <v>0</v>
      </c>
      <c r="L474" s="27">
        <f t="shared" si="116"/>
        <v>100</v>
      </c>
      <c r="M474">
        <v>0</v>
      </c>
      <c r="N474">
        <v>0</v>
      </c>
      <c r="O474" s="11">
        <f t="shared" si="117"/>
        <v>0</v>
      </c>
      <c r="P474">
        <v>0</v>
      </c>
      <c r="Q474" s="25">
        <f t="shared" si="118"/>
        <v>0</v>
      </c>
      <c r="R474" s="27">
        <f t="shared" si="119"/>
        <v>0</v>
      </c>
      <c r="S474" s="27">
        <f t="shared" si="120"/>
        <v>0</v>
      </c>
      <c r="T474" s="27">
        <f t="shared" si="121"/>
        <v>0</v>
      </c>
      <c r="U474" s="27">
        <f t="shared" si="122"/>
        <v>0</v>
      </c>
      <c r="V474" s="27">
        <f t="shared" si="123"/>
        <v>0</v>
      </c>
      <c r="X474" s="19"/>
      <c r="Y474" s="19"/>
      <c r="AA474">
        <v>0</v>
      </c>
      <c r="AB474" s="11">
        <v>0</v>
      </c>
      <c r="AC474">
        <v>0</v>
      </c>
      <c r="AD474">
        <v>0</v>
      </c>
      <c r="AE474" s="27">
        <f t="shared" si="124"/>
        <v>0</v>
      </c>
      <c r="AF474" s="27">
        <f t="shared" si="125"/>
        <v>0</v>
      </c>
      <c r="AG474" s="27">
        <f t="shared" si="126"/>
        <v>0</v>
      </c>
      <c r="AH474" s="27">
        <f t="shared" si="127"/>
        <v>0</v>
      </c>
    </row>
    <row r="475" spans="1:34" ht="14.5" x14ac:dyDescent="0.35">
      <c r="A475" s="33" t="s">
        <v>538</v>
      </c>
      <c r="B475" s="33" t="s">
        <v>1556</v>
      </c>
      <c r="C475" s="38" t="s">
        <v>53</v>
      </c>
      <c r="D475">
        <v>11.137</v>
      </c>
      <c r="E475">
        <v>0</v>
      </c>
      <c r="F475">
        <v>0</v>
      </c>
      <c r="G475">
        <v>0</v>
      </c>
      <c r="H475" s="25">
        <f t="shared" si="112"/>
        <v>11.137</v>
      </c>
      <c r="I475" s="27">
        <f t="shared" si="113"/>
        <v>0</v>
      </c>
      <c r="J475" s="27">
        <f t="shared" si="114"/>
        <v>0</v>
      </c>
      <c r="K475" s="27">
        <f t="shared" si="115"/>
        <v>0</v>
      </c>
      <c r="L475" s="27">
        <f t="shared" si="116"/>
        <v>100</v>
      </c>
      <c r="M475">
        <v>0.124</v>
      </c>
      <c r="N475">
        <v>0.79800000000000004</v>
      </c>
      <c r="O475" s="11">
        <f t="shared" si="117"/>
        <v>0.92200000000000004</v>
      </c>
      <c r="P475">
        <v>3.1840000000000002</v>
      </c>
      <c r="Q475" s="25">
        <f t="shared" si="118"/>
        <v>4.1059999999999999</v>
      </c>
      <c r="R475" s="27">
        <f t="shared" si="119"/>
        <v>1.1134057645685553</v>
      </c>
      <c r="S475" s="27">
        <f t="shared" si="120"/>
        <v>7.1653048397234453</v>
      </c>
      <c r="T475" s="27">
        <f t="shared" si="121"/>
        <v>8.2787106042919998</v>
      </c>
      <c r="U475" s="27">
        <f t="shared" si="122"/>
        <v>28.58938672892161</v>
      </c>
      <c r="V475" s="27">
        <f t="shared" si="123"/>
        <v>36.868097333213612</v>
      </c>
      <c r="X475" s="19"/>
      <c r="Y475" s="19"/>
      <c r="AA475">
        <v>0</v>
      </c>
      <c r="AB475" s="11">
        <v>0</v>
      </c>
      <c r="AC475">
        <v>0</v>
      </c>
      <c r="AD475">
        <v>0</v>
      </c>
      <c r="AE475" s="27">
        <f t="shared" si="124"/>
        <v>0</v>
      </c>
      <c r="AF475" s="27">
        <f t="shared" si="125"/>
        <v>0</v>
      </c>
      <c r="AG475" s="27">
        <f t="shared" si="126"/>
        <v>0</v>
      </c>
      <c r="AH475" s="27">
        <f t="shared" si="127"/>
        <v>0</v>
      </c>
    </row>
    <row r="476" spans="1:34" ht="14.5" x14ac:dyDescent="0.35">
      <c r="A476" s="33" t="s">
        <v>539</v>
      </c>
      <c r="B476" s="33" t="s">
        <v>1557</v>
      </c>
      <c r="C476" s="38" t="s">
        <v>53</v>
      </c>
      <c r="D476">
        <v>4.6399999999999997</v>
      </c>
      <c r="E476">
        <v>0</v>
      </c>
      <c r="F476">
        <v>0</v>
      </c>
      <c r="G476">
        <v>0</v>
      </c>
      <c r="H476" s="25">
        <f t="shared" si="112"/>
        <v>4.6399999999999997</v>
      </c>
      <c r="I476" s="27">
        <f t="shared" si="113"/>
        <v>0</v>
      </c>
      <c r="J476" s="27">
        <f t="shared" si="114"/>
        <v>0</v>
      </c>
      <c r="K476" s="27">
        <f t="shared" si="115"/>
        <v>0</v>
      </c>
      <c r="L476" s="27">
        <f t="shared" si="116"/>
        <v>100</v>
      </c>
      <c r="M476">
        <v>3.5000000000000003E-2</v>
      </c>
      <c r="N476">
        <v>9.2999999999999999E-2</v>
      </c>
      <c r="O476" s="11">
        <f t="shared" si="117"/>
        <v>0.128</v>
      </c>
      <c r="P476">
        <v>0.40600000000000003</v>
      </c>
      <c r="Q476" s="25">
        <f t="shared" si="118"/>
        <v>0.53400000000000003</v>
      </c>
      <c r="R476" s="27">
        <f t="shared" si="119"/>
        <v>0.7543103448275863</v>
      </c>
      <c r="S476" s="27">
        <f t="shared" si="120"/>
        <v>2.0043103448275863</v>
      </c>
      <c r="T476" s="27">
        <f t="shared" si="121"/>
        <v>2.7586206896551726</v>
      </c>
      <c r="U476" s="27">
        <f t="shared" si="122"/>
        <v>8.75</v>
      </c>
      <c r="V476" s="27">
        <f t="shared" si="123"/>
        <v>11.508620689655173</v>
      </c>
      <c r="X476" s="19"/>
      <c r="Y476" s="19"/>
      <c r="AA476">
        <v>0</v>
      </c>
      <c r="AB476" s="11">
        <v>0</v>
      </c>
      <c r="AC476">
        <v>0</v>
      </c>
      <c r="AD476">
        <v>0</v>
      </c>
      <c r="AE476" s="27">
        <f t="shared" si="124"/>
        <v>0</v>
      </c>
      <c r="AF476" s="27">
        <f t="shared" si="125"/>
        <v>0</v>
      </c>
      <c r="AG476" s="27">
        <f t="shared" si="126"/>
        <v>0</v>
      </c>
      <c r="AH476" s="27">
        <f t="shared" si="127"/>
        <v>0</v>
      </c>
    </row>
    <row r="477" spans="1:34" ht="14.5" x14ac:dyDescent="0.35">
      <c r="A477" s="33" t="s">
        <v>540</v>
      </c>
      <c r="B477" s="33" t="s">
        <v>1558</v>
      </c>
      <c r="C477" s="38" t="s">
        <v>53</v>
      </c>
      <c r="D477">
        <v>1.649</v>
      </c>
      <c r="E477">
        <v>0</v>
      </c>
      <c r="F477">
        <v>0</v>
      </c>
      <c r="G477">
        <v>0</v>
      </c>
      <c r="H477" s="25">
        <f t="shared" si="112"/>
        <v>1.649</v>
      </c>
      <c r="I477" s="27">
        <f t="shared" si="113"/>
        <v>0</v>
      </c>
      <c r="J477" s="27">
        <f t="shared" si="114"/>
        <v>0</v>
      </c>
      <c r="K477" s="27">
        <f t="shared" si="115"/>
        <v>0</v>
      </c>
      <c r="L477" s="27">
        <f t="shared" si="116"/>
        <v>100</v>
      </c>
      <c r="M477">
        <v>0</v>
      </c>
      <c r="N477">
        <v>0</v>
      </c>
      <c r="O477" s="11">
        <f t="shared" si="117"/>
        <v>0</v>
      </c>
      <c r="P477">
        <v>0.40100000000000002</v>
      </c>
      <c r="Q477" s="25">
        <f t="shared" si="118"/>
        <v>0.40100000000000002</v>
      </c>
      <c r="R477" s="27">
        <f t="shared" si="119"/>
        <v>0</v>
      </c>
      <c r="S477" s="27">
        <f t="shared" si="120"/>
        <v>0</v>
      </c>
      <c r="T477" s="27">
        <f t="shared" si="121"/>
        <v>0</v>
      </c>
      <c r="U477" s="27">
        <f t="shared" si="122"/>
        <v>24.317768344451185</v>
      </c>
      <c r="V477" s="27">
        <f t="shared" si="123"/>
        <v>24.317768344451185</v>
      </c>
      <c r="X477" s="19"/>
      <c r="Y477" s="19"/>
      <c r="AA477">
        <v>0</v>
      </c>
      <c r="AB477" s="11">
        <v>0</v>
      </c>
      <c r="AC477">
        <v>0</v>
      </c>
      <c r="AD477">
        <v>0</v>
      </c>
      <c r="AE477" s="27">
        <f t="shared" si="124"/>
        <v>0</v>
      </c>
      <c r="AF477" s="27">
        <f t="shared" si="125"/>
        <v>0</v>
      </c>
      <c r="AG477" s="27">
        <f t="shared" si="126"/>
        <v>0</v>
      </c>
      <c r="AH477" s="27">
        <f t="shared" si="127"/>
        <v>0</v>
      </c>
    </row>
    <row r="478" spans="1:34" ht="14.5" x14ac:dyDescent="0.35">
      <c r="A478" s="33" t="s">
        <v>541</v>
      </c>
      <c r="B478" s="33" t="s">
        <v>1559</v>
      </c>
      <c r="C478" s="38" t="s">
        <v>53</v>
      </c>
      <c r="D478">
        <v>0.623</v>
      </c>
      <c r="E478">
        <v>0</v>
      </c>
      <c r="F478">
        <v>0</v>
      </c>
      <c r="G478">
        <v>0</v>
      </c>
      <c r="H478" s="25">
        <f t="shared" si="112"/>
        <v>0.623</v>
      </c>
      <c r="I478" s="27">
        <f t="shared" si="113"/>
        <v>0</v>
      </c>
      <c r="J478" s="27">
        <f t="shared" si="114"/>
        <v>0</v>
      </c>
      <c r="K478" s="27">
        <f t="shared" si="115"/>
        <v>0</v>
      </c>
      <c r="L478" s="27">
        <f t="shared" si="116"/>
        <v>100</v>
      </c>
      <c r="M478">
        <v>0</v>
      </c>
      <c r="N478">
        <v>0</v>
      </c>
      <c r="O478" s="11">
        <f t="shared" si="117"/>
        <v>0</v>
      </c>
      <c r="P478">
        <v>0</v>
      </c>
      <c r="Q478" s="25">
        <f t="shared" si="118"/>
        <v>0</v>
      </c>
      <c r="R478" s="27">
        <f t="shared" si="119"/>
        <v>0</v>
      </c>
      <c r="S478" s="27">
        <f t="shared" si="120"/>
        <v>0</v>
      </c>
      <c r="T478" s="27">
        <f t="shared" si="121"/>
        <v>0</v>
      </c>
      <c r="U478" s="27">
        <f t="shared" si="122"/>
        <v>0</v>
      </c>
      <c r="V478" s="27">
        <f t="shared" si="123"/>
        <v>0</v>
      </c>
      <c r="X478" s="19"/>
      <c r="Y478" s="19"/>
      <c r="AA478">
        <v>0</v>
      </c>
      <c r="AB478" s="11">
        <v>0</v>
      </c>
      <c r="AC478">
        <v>0</v>
      </c>
      <c r="AD478">
        <v>0</v>
      </c>
      <c r="AE478" s="27">
        <f t="shared" si="124"/>
        <v>0</v>
      </c>
      <c r="AF478" s="27">
        <f t="shared" si="125"/>
        <v>0</v>
      </c>
      <c r="AG478" s="27">
        <f t="shared" si="126"/>
        <v>0</v>
      </c>
      <c r="AH478" s="27">
        <f t="shared" si="127"/>
        <v>0</v>
      </c>
    </row>
    <row r="479" spans="1:34" ht="14.5" x14ac:dyDescent="0.35">
      <c r="A479" s="33" t="s">
        <v>542</v>
      </c>
      <c r="B479" s="33" t="s">
        <v>1560</v>
      </c>
      <c r="C479" s="38" t="s">
        <v>53</v>
      </c>
      <c r="D479">
        <v>6.2E-2</v>
      </c>
      <c r="E479">
        <v>0</v>
      </c>
      <c r="F479">
        <v>0</v>
      </c>
      <c r="G479">
        <v>6.2E-2</v>
      </c>
      <c r="H479" s="25">
        <f t="shared" si="112"/>
        <v>0</v>
      </c>
      <c r="I479" s="27">
        <f t="shared" si="113"/>
        <v>0</v>
      </c>
      <c r="J479" s="27">
        <f t="shared" si="114"/>
        <v>0</v>
      </c>
      <c r="K479" s="27">
        <f t="shared" si="115"/>
        <v>100</v>
      </c>
      <c r="L479" s="27">
        <f t="shared" si="116"/>
        <v>0</v>
      </c>
      <c r="M479">
        <v>0</v>
      </c>
      <c r="N479">
        <v>0</v>
      </c>
      <c r="O479" s="11">
        <f t="shared" si="117"/>
        <v>0</v>
      </c>
      <c r="P479">
        <v>1E-3</v>
      </c>
      <c r="Q479" s="25">
        <f t="shared" si="118"/>
        <v>1E-3</v>
      </c>
      <c r="R479" s="27">
        <f t="shared" si="119"/>
        <v>0</v>
      </c>
      <c r="S479" s="27">
        <f t="shared" si="120"/>
        <v>0</v>
      </c>
      <c r="T479" s="27">
        <f t="shared" si="121"/>
        <v>0</v>
      </c>
      <c r="U479" s="27">
        <f t="shared" si="122"/>
        <v>1.6129032258064515</v>
      </c>
      <c r="V479" s="27">
        <f t="shared" si="123"/>
        <v>1.6129032258064515</v>
      </c>
      <c r="X479" s="19"/>
      <c r="Y479" s="19"/>
      <c r="AA479">
        <v>0</v>
      </c>
      <c r="AB479" s="11">
        <v>6.2E-2</v>
      </c>
      <c r="AC479">
        <v>0</v>
      </c>
      <c r="AD479">
        <v>0</v>
      </c>
      <c r="AE479" s="27">
        <f t="shared" si="124"/>
        <v>0</v>
      </c>
      <c r="AF479" s="27">
        <f t="shared" si="125"/>
        <v>100</v>
      </c>
      <c r="AG479" s="27">
        <f t="shared" si="126"/>
        <v>0</v>
      </c>
      <c r="AH479" s="27">
        <f t="shared" si="127"/>
        <v>0</v>
      </c>
    </row>
    <row r="480" spans="1:34" ht="14.5" x14ac:dyDescent="0.35">
      <c r="A480" s="33" t="s">
        <v>543</v>
      </c>
      <c r="B480" s="33" t="s">
        <v>1561</v>
      </c>
      <c r="C480" s="38" t="s">
        <v>53</v>
      </c>
      <c r="D480">
        <v>14.775</v>
      </c>
      <c r="E480">
        <v>0</v>
      </c>
      <c r="F480">
        <v>0</v>
      </c>
      <c r="G480">
        <v>0.27300000000000002</v>
      </c>
      <c r="H480" s="25">
        <f t="shared" si="112"/>
        <v>14.502000000000001</v>
      </c>
      <c r="I480" s="27">
        <f t="shared" si="113"/>
        <v>0</v>
      </c>
      <c r="J480" s="27">
        <f t="shared" si="114"/>
        <v>0</v>
      </c>
      <c r="K480" s="27">
        <f t="shared" si="115"/>
        <v>1.8477157360406091</v>
      </c>
      <c r="L480" s="27">
        <f t="shared" si="116"/>
        <v>98.152284263959388</v>
      </c>
      <c r="M480">
        <v>0.157</v>
      </c>
      <c r="N480">
        <v>0.23599999999999999</v>
      </c>
      <c r="O480" s="11">
        <f t="shared" si="117"/>
        <v>0.39300000000000002</v>
      </c>
      <c r="P480">
        <v>1.0449999999999999</v>
      </c>
      <c r="Q480" s="25">
        <f t="shared" si="118"/>
        <v>1.4379999999999999</v>
      </c>
      <c r="R480" s="27">
        <f t="shared" si="119"/>
        <v>1.0626057529610828</v>
      </c>
      <c r="S480" s="27">
        <f t="shared" si="120"/>
        <v>1.5972927241962773</v>
      </c>
      <c r="T480" s="27">
        <f t="shared" si="121"/>
        <v>2.6598984771573608</v>
      </c>
      <c r="U480" s="27">
        <f t="shared" si="122"/>
        <v>7.072758037225042</v>
      </c>
      <c r="V480" s="27">
        <f t="shared" si="123"/>
        <v>9.732656514382402</v>
      </c>
      <c r="X480" s="19"/>
      <c r="Y480" s="19"/>
      <c r="AA480">
        <v>0</v>
      </c>
      <c r="AB480" s="11">
        <v>0.27300000000000002</v>
      </c>
      <c r="AC480">
        <v>0</v>
      </c>
      <c r="AD480">
        <v>0</v>
      </c>
      <c r="AE480" s="27">
        <f t="shared" si="124"/>
        <v>0</v>
      </c>
      <c r="AF480" s="27">
        <f t="shared" si="125"/>
        <v>1.8477157360406091</v>
      </c>
      <c r="AG480" s="27">
        <f t="shared" si="126"/>
        <v>0</v>
      </c>
      <c r="AH480" s="27">
        <f t="shared" si="127"/>
        <v>0</v>
      </c>
    </row>
    <row r="481" spans="1:34" ht="14.5" x14ac:dyDescent="0.35">
      <c r="A481" s="33" t="s">
        <v>544</v>
      </c>
      <c r="B481" s="33" t="s">
        <v>1562</v>
      </c>
      <c r="C481" s="38" t="s">
        <v>53</v>
      </c>
      <c r="D481">
        <v>28.748999999999999</v>
      </c>
      <c r="E481">
        <v>5.6929999999999996</v>
      </c>
      <c r="F481">
        <v>0</v>
      </c>
      <c r="G481">
        <v>0.53400000000000003</v>
      </c>
      <c r="H481" s="25">
        <f t="shared" si="112"/>
        <v>22.521999999999998</v>
      </c>
      <c r="I481" s="27">
        <f t="shared" si="113"/>
        <v>19.802427910536018</v>
      </c>
      <c r="J481" s="27">
        <f t="shared" si="114"/>
        <v>0</v>
      </c>
      <c r="K481" s="27">
        <f t="shared" si="115"/>
        <v>1.8574559115099656</v>
      </c>
      <c r="L481" s="27">
        <f t="shared" si="116"/>
        <v>78.340116177954016</v>
      </c>
      <c r="M481">
        <v>1.2829999999999999</v>
      </c>
      <c r="N481">
        <v>0.72899999999999998</v>
      </c>
      <c r="O481" s="11">
        <f t="shared" si="117"/>
        <v>2.012</v>
      </c>
      <c r="P481">
        <v>3.028</v>
      </c>
      <c r="Q481" s="25">
        <f t="shared" si="118"/>
        <v>5.04</v>
      </c>
      <c r="R481" s="27">
        <f t="shared" si="119"/>
        <v>4.4627639222233819</v>
      </c>
      <c r="S481" s="27">
        <f t="shared" si="120"/>
        <v>2.5357403735782111</v>
      </c>
      <c r="T481" s="27">
        <f t="shared" si="121"/>
        <v>6.9985042958015926</v>
      </c>
      <c r="U481" s="27">
        <f t="shared" si="122"/>
        <v>10.532540262269993</v>
      </c>
      <c r="V481" s="27">
        <f t="shared" si="123"/>
        <v>17.531044558071589</v>
      </c>
      <c r="X481" s="19"/>
      <c r="Y481" s="19"/>
      <c r="AA481">
        <v>5.6180000000000003</v>
      </c>
      <c r="AB481" s="11">
        <v>0.54200000000000004</v>
      </c>
      <c r="AC481">
        <v>0</v>
      </c>
      <c r="AD481">
        <v>0</v>
      </c>
      <c r="AE481" s="27">
        <f t="shared" si="124"/>
        <v>19.541549271279003</v>
      </c>
      <c r="AF481" s="27">
        <f t="shared" si="125"/>
        <v>1.8852829663640478</v>
      </c>
      <c r="AG481" s="27">
        <f t="shared" si="126"/>
        <v>0</v>
      </c>
      <c r="AH481" s="27">
        <f t="shared" si="127"/>
        <v>0</v>
      </c>
    </row>
    <row r="482" spans="1:34" ht="14.5" x14ac:dyDescent="0.35">
      <c r="A482" s="33" t="s">
        <v>545</v>
      </c>
      <c r="B482" s="33" t="s">
        <v>1563</v>
      </c>
      <c r="C482" s="38" t="s">
        <v>53</v>
      </c>
      <c r="D482">
        <v>16.34</v>
      </c>
      <c r="E482">
        <v>0</v>
      </c>
      <c r="F482">
        <v>0</v>
      </c>
      <c r="G482">
        <v>0</v>
      </c>
      <c r="H482" s="25">
        <f t="shared" si="112"/>
        <v>16.34</v>
      </c>
      <c r="I482" s="27">
        <f t="shared" si="113"/>
        <v>0</v>
      </c>
      <c r="J482" s="27">
        <f t="shared" si="114"/>
        <v>0</v>
      </c>
      <c r="K482" s="27">
        <f t="shared" si="115"/>
        <v>0</v>
      </c>
      <c r="L482" s="27">
        <f t="shared" si="116"/>
        <v>100</v>
      </c>
      <c r="M482">
        <v>0.21099999999999999</v>
      </c>
      <c r="N482">
        <v>0.33500000000000002</v>
      </c>
      <c r="O482" s="11">
        <f t="shared" si="117"/>
        <v>0.54600000000000004</v>
      </c>
      <c r="P482">
        <v>1.4910000000000001</v>
      </c>
      <c r="Q482" s="25">
        <f t="shared" si="118"/>
        <v>2.0369999999999999</v>
      </c>
      <c r="R482" s="27">
        <f t="shared" si="119"/>
        <v>1.2913096695226438</v>
      </c>
      <c r="S482" s="27">
        <f t="shared" si="120"/>
        <v>2.0501835985312118</v>
      </c>
      <c r="T482" s="27">
        <f t="shared" si="121"/>
        <v>3.3414932680538558</v>
      </c>
      <c r="U482" s="27">
        <f t="shared" si="122"/>
        <v>9.1248470012239924</v>
      </c>
      <c r="V482" s="27">
        <f t="shared" si="123"/>
        <v>12.466340269277845</v>
      </c>
      <c r="X482" s="19"/>
      <c r="Y482" s="19"/>
      <c r="AA482">
        <v>0</v>
      </c>
      <c r="AB482" s="11">
        <v>0</v>
      </c>
      <c r="AC482">
        <v>0</v>
      </c>
      <c r="AD482">
        <v>0</v>
      </c>
      <c r="AE482" s="27">
        <f t="shared" si="124"/>
        <v>0</v>
      </c>
      <c r="AF482" s="27">
        <f t="shared" si="125"/>
        <v>0</v>
      </c>
      <c r="AG482" s="27">
        <f t="shared" si="126"/>
        <v>0</v>
      </c>
      <c r="AH482" s="27">
        <f t="shared" si="127"/>
        <v>0</v>
      </c>
    </row>
    <row r="483" spans="1:34" ht="14.5" x14ac:dyDescent="0.35">
      <c r="A483" s="33" t="s">
        <v>546</v>
      </c>
      <c r="B483" s="33" t="s">
        <v>1564</v>
      </c>
      <c r="C483" s="38" t="s">
        <v>53</v>
      </c>
      <c r="D483">
        <v>1.8169999999999999</v>
      </c>
      <c r="E483">
        <v>1.4239999999999999</v>
      </c>
      <c r="F483">
        <v>0</v>
      </c>
      <c r="G483">
        <v>8.1000000000000003E-2</v>
      </c>
      <c r="H483" s="25">
        <f t="shared" si="112"/>
        <v>0.312</v>
      </c>
      <c r="I483" s="27">
        <f t="shared" si="113"/>
        <v>78.370941111722615</v>
      </c>
      <c r="J483" s="27">
        <f t="shared" si="114"/>
        <v>0</v>
      </c>
      <c r="K483" s="27">
        <f t="shared" si="115"/>
        <v>4.4578976334617506</v>
      </c>
      <c r="L483" s="27">
        <f t="shared" si="116"/>
        <v>17.17116125481563</v>
      </c>
      <c r="M483">
        <v>0.51200000000000001</v>
      </c>
      <c r="N483">
        <v>0.36799999999999999</v>
      </c>
      <c r="O483" s="11">
        <f t="shared" si="117"/>
        <v>0.88</v>
      </c>
      <c r="P483">
        <v>0.42599999999999999</v>
      </c>
      <c r="Q483" s="25">
        <f t="shared" si="118"/>
        <v>1.306</v>
      </c>
      <c r="R483" s="27">
        <f t="shared" si="119"/>
        <v>28.178315905338469</v>
      </c>
      <c r="S483" s="27">
        <f t="shared" si="120"/>
        <v>20.253164556962027</v>
      </c>
      <c r="T483" s="27">
        <f t="shared" si="121"/>
        <v>48.431480462300499</v>
      </c>
      <c r="U483" s="27">
        <f t="shared" si="122"/>
        <v>23.445239405613648</v>
      </c>
      <c r="V483" s="27">
        <f t="shared" si="123"/>
        <v>71.876719867914147</v>
      </c>
      <c r="X483" s="19"/>
      <c r="Y483" s="19"/>
      <c r="AA483">
        <v>1.423</v>
      </c>
      <c r="AB483" s="11">
        <v>8.2000000000000003E-2</v>
      </c>
      <c r="AC483">
        <v>0</v>
      </c>
      <c r="AD483">
        <v>0</v>
      </c>
      <c r="AE483" s="27">
        <f t="shared" si="124"/>
        <v>78.315905338470017</v>
      </c>
      <c r="AF483" s="27">
        <f t="shared" si="125"/>
        <v>4.5129334067143647</v>
      </c>
      <c r="AG483" s="27">
        <f t="shared" si="126"/>
        <v>0</v>
      </c>
      <c r="AH483" s="27">
        <f t="shared" si="127"/>
        <v>0</v>
      </c>
    </row>
    <row r="484" spans="1:34" ht="14.5" x14ac:dyDescent="0.35">
      <c r="A484" s="33" t="s">
        <v>547</v>
      </c>
      <c r="B484" s="33" t="s">
        <v>1565</v>
      </c>
      <c r="C484" s="38" t="s">
        <v>53</v>
      </c>
      <c r="D484">
        <v>1.4E-2</v>
      </c>
      <c r="E484">
        <v>0</v>
      </c>
      <c r="F484">
        <v>0</v>
      </c>
      <c r="G484">
        <v>1E-3</v>
      </c>
      <c r="H484" s="25">
        <f t="shared" si="112"/>
        <v>1.3000000000000001E-2</v>
      </c>
      <c r="I484" s="27">
        <f t="shared" si="113"/>
        <v>0</v>
      </c>
      <c r="J484" s="27">
        <f t="shared" si="114"/>
        <v>0</v>
      </c>
      <c r="K484" s="27">
        <f t="shared" si="115"/>
        <v>7.1428571428571423</v>
      </c>
      <c r="L484" s="27">
        <f t="shared" si="116"/>
        <v>92.857142857142861</v>
      </c>
      <c r="M484">
        <v>0</v>
      </c>
      <c r="N484">
        <v>0</v>
      </c>
      <c r="O484" s="11">
        <f t="shared" si="117"/>
        <v>0</v>
      </c>
      <c r="P484">
        <v>0</v>
      </c>
      <c r="Q484" s="25">
        <f t="shared" si="118"/>
        <v>0</v>
      </c>
      <c r="R484" s="27">
        <f t="shared" si="119"/>
        <v>0</v>
      </c>
      <c r="S484" s="27">
        <f t="shared" si="120"/>
        <v>0</v>
      </c>
      <c r="T484" s="27">
        <f t="shared" si="121"/>
        <v>0</v>
      </c>
      <c r="U484" s="27">
        <f t="shared" si="122"/>
        <v>0</v>
      </c>
      <c r="V484" s="27">
        <f t="shared" si="123"/>
        <v>0</v>
      </c>
      <c r="X484" s="19"/>
      <c r="Y484" s="19"/>
      <c r="AA484">
        <v>0</v>
      </c>
      <c r="AB484" s="11">
        <v>1E-3</v>
      </c>
      <c r="AC484">
        <v>0</v>
      </c>
      <c r="AD484">
        <v>0</v>
      </c>
      <c r="AE484" s="27">
        <f t="shared" si="124"/>
        <v>0</v>
      </c>
      <c r="AF484" s="27">
        <f t="shared" si="125"/>
        <v>7.1428571428571423</v>
      </c>
      <c r="AG484" s="27">
        <f t="shared" si="126"/>
        <v>0</v>
      </c>
      <c r="AH484" s="27">
        <f t="shared" si="127"/>
        <v>0</v>
      </c>
    </row>
    <row r="485" spans="1:34" ht="14.5" x14ac:dyDescent="0.35">
      <c r="A485" s="33" t="s">
        <v>548</v>
      </c>
      <c r="B485" s="33" t="s">
        <v>1566</v>
      </c>
      <c r="C485" s="38" t="s">
        <v>53</v>
      </c>
      <c r="D485">
        <v>0.315</v>
      </c>
      <c r="E485">
        <v>0</v>
      </c>
      <c r="F485">
        <v>0</v>
      </c>
      <c r="G485">
        <v>0</v>
      </c>
      <c r="H485" s="25">
        <f t="shared" si="112"/>
        <v>0.315</v>
      </c>
      <c r="I485" s="27">
        <f t="shared" si="113"/>
        <v>0</v>
      </c>
      <c r="J485" s="27">
        <f t="shared" si="114"/>
        <v>0</v>
      </c>
      <c r="K485" s="27">
        <f t="shared" si="115"/>
        <v>0</v>
      </c>
      <c r="L485" s="27">
        <f t="shared" si="116"/>
        <v>100</v>
      </c>
      <c r="M485">
        <v>0</v>
      </c>
      <c r="N485">
        <v>0</v>
      </c>
      <c r="O485" s="11">
        <f t="shared" si="117"/>
        <v>0</v>
      </c>
      <c r="P485">
        <v>1E-3</v>
      </c>
      <c r="Q485" s="25">
        <f t="shared" si="118"/>
        <v>1E-3</v>
      </c>
      <c r="R485" s="27">
        <f t="shared" si="119"/>
        <v>0</v>
      </c>
      <c r="S485" s="27">
        <f t="shared" si="120"/>
        <v>0</v>
      </c>
      <c r="T485" s="27">
        <f t="shared" si="121"/>
        <v>0</v>
      </c>
      <c r="U485" s="27">
        <f t="shared" si="122"/>
        <v>0.31746031746031744</v>
      </c>
      <c r="V485" s="27">
        <f t="shared" si="123"/>
        <v>0.31746031746031744</v>
      </c>
      <c r="X485" s="19"/>
      <c r="Y485" s="19"/>
      <c r="AA485">
        <v>0</v>
      </c>
      <c r="AB485" s="11">
        <v>0</v>
      </c>
      <c r="AC485">
        <v>0</v>
      </c>
      <c r="AD485">
        <v>0</v>
      </c>
      <c r="AE485" s="27">
        <f t="shared" si="124"/>
        <v>0</v>
      </c>
      <c r="AF485" s="27">
        <f t="shared" si="125"/>
        <v>0</v>
      </c>
      <c r="AG485" s="27">
        <f t="shared" si="126"/>
        <v>0</v>
      </c>
      <c r="AH485" s="27">
        <f t="shared" si="127"/>
        <v>0</v>
      </c>
    </row>
    <row r="486" spans="1:34" ht="14.5" x14ac:dyDescent="0.35">
      <c r="A486" s="33" t="s">
        <v>549</v>
      </c>
      <c r="B486" s="33" t="s">
        <v>1567</v>
      </c>
      <c r="C486" s="38" t="s">
        <v>53</v>
      </c>
      <c r="D486">
        <v>0.67600000000000005</v>
      </c>
      <c r="E486">
        <v>0</v>
      </c>
      <c r="F486">
        <v>0</v>
      </c>
      <c r="G486">
        <v>0</v>
      </c>
      <c r="H486" s="25">
        <f t="shared" si="112"/>
        <v>0.67600000000000005</v>
      </c>
      <c r="I486" s="27">
        <f t="shared" si="113"/>
        <v>0</v>
      </c>
      <c r="J486" s="27">
        <f t="shared" si="114"/>
        <v>0</v>
      </c>
      <c r="K486" s="27">
        <f t="shared" si="115"/>
        <v>0</v>
      </c>
      <c r="L486" s="27">
        <f t="shared" si="116"/>
        <v>100</v>
      </c>
      <c r="M486">
        <v>0</v>
      </c>
      <c r="N486">
        <v>0</v>
      </c>
      <c r="O486" s="11">
        <f t="shared" si="117"/>
        <v>0</v>
      </c>
      <c r="P486">
        <v>0</v>
      </c>
      <c r="Q486" s="25">
        <f t="shared" si="118"/>
        <v>0</v>
      </c>
      <c r="R486" s="27">
        <f t="shared" si="119"/>
        <v>0</v>
      </c>
      <c r="S486" s="27">
        <f t="shared" si="120"/>
        <v>0</v>
      </c>
      <c r="T486" s="27">
        <f t="shared" si="121"/>
        <v>0</v>
      </c>
      <c r="U486" s="27">
        <f t="shared" si="122"/>
        <v>0</v>
      </c>
      <c r="V486" s="27">
        <f t="shared" si="123"/>
        <v>0</v>
      </c>
      <c r="X486" s="19"/>
      <c r="Y486" s="19"/>
      <c r="AA486">
        <v>0</v>
      </c>
      <c r="AB486" s="11">
        <v>0</v>
      </c>
      <c r="AC486">
        <v>0</v>
      </c>
      <c r="AD486">
        <v>0</v>
      </c>
      <c r="AE486" s="27">
        <f t="shared" si="124"/>
        <v>0</v>
      </c>
      <c r="AF486" s="27">
        <f t="shared" si="125"/>
        <v>0</v>
      </c>
      <c r="AG486" s="27">
        <f t="shared" si="126"/>
        <v>0</v>
      </c>
      <c r="AH486" s="27">
        <f t="shared" si="127"/>
        <v>0</v>
      </c>
    </row>
    <row r="487" spans="1:34" ht="14.5" x14ac:dyDescent="0.35">
      <c r="A487" s="33" t="s">
        <v>550</v>
      </c>
      <c r="B487" s="33" t="s">
        <v>1568</v>
      </c>
      <c r="C487" s="38" t="s">
        <v>53</v>
      </c>
      <c r="D487">
        <v>3.1930000000000001</v>
      </c>
      <c r="E487">
        <v>0.45</v>
      </c>
      <c r="F487">
        <v>0</v>
      </c>
      <c r="G487">
        <v>6.2E-2</v>
      </c>
      <c r="H487" s="25">
        <f t="shared" si="112"/>
        <v>2.681</v>
      </c>
      <c r="I487" s="27">
        <f t="shared" si="113"/>
        <v>14.093329157532104</v>
      </c>
      <c r="J487" s="27">
        <f t="shared" si="114"/>
        <v>0</v>
      </c>
      <c r="K487" s="27">
        <f t="shared" si="115"/>
        <v>1.9417475728155338</v>
      </c>
      <c r="L487" s="27">
        <f t="shared" si="116"/>
        <v>83.964923269652374</v>
      </c>
      <c r="M487">
        <v>4.1000000000000002E-2</v>
      </c>
      <c r="N487">
        <v>0.121</v>
      </c>
      <c r="O487" s="11">
        <f t="shared" si="117"/>
        <v>0.16200000000000001</v>
      </c>
      <c r="P487">
        <v>0.33800000000000002</v>
      </c>
      <c r="Q487" s="25">
        <f t="shared" si="118"/>
        <v>0.5</v>
      </c>
      <c r="R487" s="27">
        <f t="shared" si="119"/>
        <v>1.2840588787973692</v>
      </c>
      <c r="S487" s="27">
        <f t="shared" si="120"/>
        <v>3.7895396179141874</v>
      </c>
      <c r="T487" s="27">
        <f t="shared" si="121"/>
        <v>5.0735984967115568</v>
      </c>
      <c r="U487" s="27">
        <f t="shared" si="122"/>
        <v>10.585656122768556</v>
      </c>
      <c r="V487" s="27">
        <f t="shared" si="123"/>
        <v>15.659254619480112</v>
      </c>
      <c r="X487" s="19"/>
      <c r="Y487" s="19"/>
      <c r="AA487">
        <v>0.45</v>
      </c>
      <c r="AB487" s="11">
        <v>6.2E-2</v>
      </c>
      <c r="AC487">
        <v>0</v>
      </c>
      <c r="AD487">
        <v>0</v>
      </c>
      <c r="AE487" s="27">
        <f t="shared" si="124"/>
        <v>14.093329157532104</v>
      </c>
      <c r="AF487" s="27">
        <f t="shared" si="125"/>
        <v>1.9417475728155338</v>
      </c>
      <c r="AG487" s="27">
        <f t="shared" si="126"/>
        <v>0</v>
      </c>
      <c r="AH487" s="27">
        <f t="shared" si="127"/>
        <v>0</v>
      </c>
    </row>
    <row r="488" spans="1:34" ht="14.5" x14ac:dyDescent="0.35">
      <c r="A488" s="33" t="s">
        <v>551</v>
      </c>
      <c r="B488" s="33" t="s">
        <v>1569</v>
      </c>
      <c r="C488" s="38" t="s">
        <v>53</v>
      </c>
      <c r="D488">
        <v>0.88</v>
      </c>
      <c r="E488">
        <v>0</v>
      </c>
      <c r="F488">
        <v>0</v>
      </c>
      <c r="G488">
        <v>0</v>
      </c>
      <c r="H488" s="25">
        <f t="shared" si="112"/>
        <v>0.88</v>
      </c>
      <c r="I488" s="27">
        <f t="shared" si="113"/>
        <v>0</v>
      </c>
      <c r="J488" s="27">
        <f t="shared" si="114"/>
        <v>0</v>
      </c>
      <c r="K488" s="27">
        <f t="shared" si="115"/>
        <v>0</v>
      </c>
      <c r="L488" s="27">
        <f t="shared" si="116"/>
        <v>100</v>
      </c>
      <c r="M488">
        <v>0</v>
      </c>
      <c r="N488">
        <v>0</v>
      </c>
      <c r="O488" s="11">
        <f t="shared" si="117"/>
        <v>0</v>
      </c>
      <c r="P488">
        <v>0.182</v>
      </c>
      <c r="Q488" s="25">
        <f t="shared" si="118"/>
        <v>0.182</v>
      </c>
      <c r="R488" s="27">
        <f t="shared" si="119"/>
        <v>0</v>
      </c>
      <c r="S488" s="27">
        <f t="shared" si="120"/>
        <v>0</v>
      </c>
      <c r="T488" s="27">
        <f t="shared" si="121"/>
        <v>0</v>
      </c>
      <c r="U488" s="27">
        <f t="shared" si="122"/>
        <v>20.681818181818183</v>
      </c>
      <c r="V488" s="27">
        <f t="shared" si="123"/>
        <v>20.681818181818183</v>
      </c>
      <c r="X488" s="19"/>
      <c r="Y488" s="19"/>
      <c r="AA488">
        <v>0</v>
      </c>
      <c r="AB488" s="11">
        <v>0</v>
      </c>
      <c r="AC488">
        <v>0</v>
      </c>
      <c r="AD488">
        <v>0</v>
      </c>
      <c r="AE488" s="27">
        <f t="shared" si="124"/>
        <v>0</v>
      </c>
      <c r="AF488" s="27">
        <f t="shared" si="125"/>
        <v>0</v>
      </c>
      <c r="AG488" s="27">
        <f t="shared" si="126"/>
        <v>0</v>
      </c>
      <c r="AH488" s="27">
        <f t="shared" si="127"/>
        <v>0</v>
      </c>
    </row>
    <row r="489" spans="1:34" ht="14.5" x14ac:dyDescent="0.35">
      <c r="A489" s="33" t="s">
        <v>552</v>
      </c>
      <c r="B489" s="33" t="s">
        <v>1570</v>
      </c>
      <c r="C489" s="38" t="s">
        <v>53</v>
      </c>
      <c r="D489">
        <v>0.77900000000000003</v>
      </c>
      <c r="E489">
        <v>0</v>
      </c>
      <c r="F489">
        <v>0</v>
      </c>
      <c r="G489">
        <v>0</v>
      </c>
      <c r="H489" s="25">
        <f t="shared" si="112"/>
        <v>0.77900000000000003</v>
      </c>
      <c r="I489" s="27">
        <f t="shared" si="113"/>
        <v>0</v>
      </c>
      <c r="J489" s="27">
        <f t="shared" si="114"/>
        <v>0</v>
      </c>
      <c r="K489" s="27">
        <f t="shared" si="115"/>
        <v>0</v>
      </c>
      <c r="L489" s="27">
        <f t="shared" si="116"/>
        <v>100</v>
      </c>
      <c r="M489">
        <v>0</v>
      </c>
      <c r="N489">
        <v>0</v>
      </c>
      <c r="O489" s="11">
        <f t="shared" si="117"/>
        <v>0</v>
      </c>
      <c r="P489">
        <v>6.3E-2</v>
      </c>
      <c r="Q489" s="25">
        <f t="shared" si="118"/>
        <v>6.3E-2</v>
      </c>
      <c r="R489" s="27">
        <f t="shared" si="119"/>
        <v>0</v>
      </c>
      <c r="S489" s="27">
        <f t="shared" si="120"/>
        <v>0</v>
      </c>
      <c r="T489" s="27">
        <f t="shared" si="121"/>
        <v>0</v>
      </c>
      <c r="U489" s="27">
        <f t="shared" si="122"/>
        <v>8.0872913992297821</v>
      </c>
      <c r="V489" s="27">
        <f t="shared" si="123"/>
        <v>8.0872913992297821</v>
      </c>
      <c r="X489" s="19"/>
      <c r="Y489" s="19"/>
      <c r="AA489">
        <v>0</v>
      </c>
      <c r="AB489" s="11">
        <v>0</v>
      </c>
      <c r="AC489">
        <v>0</v>
      </c>
      <c r="AD489">
        <v>0</v>
      </c>
      <c r="AE489" s="27">
        <f t="shared" si="124"/>
        <v>0</v>
      </c>
      <c r="AF489" s="27">
        <f t="shared" si="125"/>
        <v>0</v>
      </c>
      <c r="AG489" s="27">
        <f t="shared" si="126"/>
        <v>0</v>
      </c>
      <c r="AH489" s="27">
        <f t="shared" si="127"/>
        <v>0</v>
      </c>
    </row>
    <row r="490" spans="1:34" ht="14.5" x14ac:dyDescent="0.35">
      <c r="A490" s="33" t="s">
        <v>553</v>
      </c>
      <c r="B490" s="33" t="s">
        <v>1561</v>
      </c>
      <c r="C490" s="38" t="s">
        <v>53</v>
      </c>
      <c r="D490">
        <v>0.60299999999999998</v>
      </c>
      <c r="E490">
        <v>0</v>
      </c>
      <c r="F490">
        <v>0</v>
      </c>
      <c r="G490">
        <v>0</v>
      </c>
      <c r="H490" s="25">
        <f t="shared" si="112"/>
        <v>0.60299999999999998</v>
      </c>
      <c r="I490" s="27">
        <f t="shared" si="113"/>
        <v>0</v>
      </c>
      <c r="J490" s="27">
        <f t="shared" si="114"/>
        <v>0</v>
      </c>
      <c r="K490" s="27">
        <f t="shared" si="115"/>
        <v>0</v>
      </c>
      <c r="L490" s="27">
        <f t="shared" si="116"/>
        <v>100</v>
      </c>
      <c r="M490">
        <v>0</v>
      </c>
      <c r="N490">
        <v>0</v>
      </c>
      <c r="O490" s="11">
        <f t="shared" si="117"/>
        <v>0</v>
      </c>
      <c r="P490">
        <v>0.13500000000000001</v>
      </c>
      <c r="Q490" s="25">
        <f t="shared" si="118"/>
        <v>0.13500000000000001</v>
      </c>
      <c r="R490" s="27">
        <f t="shared" si="119"/>
        <v>0</v>
      </c>
      <c r="S490" s="27">
        <f t="shared" si="120"/>
        <v>0</v>
      </c>
      <c r="T490" s="27">
        <f t="shared" si="121"/>
        <v>0</v>
      </c>
      <c r="U490" s="27">
        <f t="shared" si="122"/>
        <v>22.388059701492541</v>
      </c>
      <c r="V490" s="27">
        <f t="shared" si="123"/>
        <v>22.388059701492541</v>
      </c>
      <c r="X490" s="19"/>
      <c r="Y490" s="19"/>
      <c r="AA490">
        <v>0</v>
      </c>
      <c r="AB490" s="11">
        <v>0</v>
      </c>
      <c r="AC490">
        <v>0</v>
      </c>
      <c r="AD490">
        <v>0</v>
      </c>
      <c r="AE490" s="27">
        <f t="shared" si="124"/>
        <v>0</v>
      </c>
      <c r="AF490" s="27">
        <f t="shared" si="125"/>
        <v>0</v>
      </c>
      <c r="AG490" s="27">
        <f t="shared" si="126"/>
        <v>0</v>
      </c>
      <c r="AH490" s="27">
        <f t="shared" si="127"/>
        <v>0</v>
      </c>
    </row>
    <row r="491" spans="1:34" ht="14.5" x14ac:dyDescent="0.35">
      <c r="A491" s="33" t="s">
        <v>554</v>
      </c>
      <c r="B491" s="33" t="s">
        <v>1571</v>
      </c>
      <c r="C491" s="38" t="s">
        <v>53</v>
      </c>
      <c r="D491">
        <v>0.626</v>
      </c>
      <c r="E491">
        <v>0</v>
      </c>
      <c r="F491">
        <v>0</v>
      </c>
      <c r="G491">
        <v>1.7000000000000001E-2</v>
      </c>
      <c r="H491" s="25">
        <f t="shared" si="112"/>
        <v>0.60899999999999999</v>
      </c>
      <c r="I491" s="27">
        <f t="shared" si="113"/>
        <v>0</v>
      </c>
      <c r="J491" s="27">
        <f t="shared" si="114"/>
        <v>0</v>
      </c>
      <c r="K491" s="27">
        <f t="shared" si="115"/>
        <v>2.7156549520766777</v>
      </c>
      <c r="L491" s="27">
        <f t="shared" si="116"/>
        <v>97.28434504792331</v>
      </c>
      <c r="M491">
        <v>0</v>
      </c>
      <c r="N491">
        <v>1.2E-2</v>
      </c>
      <c r="O491" s="11">
        <f t="shared" si="117"/>
        <v>1.2E-2</v>
      </c>
      <c r="P491">
        <v>3.1E-2</v>
      </c>
      <c r="Q491" s="25">
        <f t="shared" si="118"/>
        <v>4.2999999999999997E-2</v>
      </c>
      <c r="R491" s="27">
        <f t="shared" si="119"/>
        <v>0</v>
      </c>
      <c r="S491" s="27">
        <f t="shared" si="120"/>
        <v>1.9169329073482428</v>
      </c>
      <c r="T491" s="27">
        <f t="shared" si="121"/>
        <v>1.9169329073482428</v>
      </c>
      <c r="U491" s="27">
        <f t="shared" si="122"/>
        <v>4.9520766773162936</v>
      </c>
      <c r="V491" s="27">
        <f t="shared" si="123"/>
        <v>6.8690095846645356</v>
      </c>
      <c r="X491" s="19"/>
      <c r="Y491" s="19"/>
      <c r="AA491">
        <v>0</v>
      </c>
      <c r="AB491" s="11">
        <v>1.7000000000000001E-2</v>
      </c>
      <c r="AC491">
        <v>0</v>
      </c>
      <c r="AD491">
        <v>0</v>
      </c>
      <c r="AE491" s="27">
        <f t="shared" si="124"/>
        <v>0</v>
      </c>
      <c r="AF491" s="27">
        <f t="shared" si="125"/>
        <v>2.7156549520766777</v>
      </c>
      <c r="AG491" s="27">
        <f t="shared" si="126"/>
        <v>0</v>
      </c>
      <c r="AH491" s="27">
        <f t="shared" si="127"/>
        <v>0</v>
      </c>
    </row>
    <row r="492" spans="1:34" ht="14.5" x14ac:dyDescent="0.35">
      <c r="A492" s="33" t="s">
        <v>555</v>
      </c>
      <c r="B492" s="33" t="s">
        <v>1572</v>
      </c>
      <c r="C492" s="38" t="s">
        <v>53</v>
      </c>
      <c r="D492">
        <v>0.183</v>
      </c>
      <c r="E492">
        <v>0</v>
      </c>
      <c r="F492">
        <v>0</v>
      </c>
      <c r="G492">
        <v>0</v>
      </c>
      <c r="H492" s="25">
        <f t="shared" si="112"/>
        <v>0.183</v>
      </c>
      <c r="I492" s="27">
        <f t="shared" si="113"/>
        <v>0</v>
      </c>
      <c r="J492" s="27">
        <f t="shared" si="114"/>
        <v>0</v>
      </c>
      <c r="K492" s="27">
        <f t="shared" si="115"/>
        <v>0</v>
      </c>
      <c r="L492" s="27">
        <f t="shared" si="116"/>
        <v>100</v>
      </c>
      <c r="M492">
        <v>0</v>
      </c>
      <c r="N492">
        <v>0</v>
      </c>
      <c r="O492" s="11">
        <f t="shared" si="117"/>
        <v>0</v>
      </c>
      <c r="P492">
        <v>3.3000000000000002E-2</v>
      </c>
      <c r="Q492" s="25">
        <f t="shared" si="118"/>
        <v>3.3000000000000002E-2</v>
      </c>
      <c r="R492" s="27">
        <f t="shared" si="119"/>
        <v>0</v>
      </c>
      <c r="S492" s="27">
        <f t="shared" si="120"/>
        <v>0</v>
      </c>
      <c r="T492" s="27">
        <f t="shared" si="121"/>
        <v>0</v>
      </c>
      <c r="U492" s="27">
        <f t="shared" si="122"/>
        <v>18.032786885245901</v>
      </c>
      <c r="V492" s="27">
        <f t="shared" si="123"/>
        <v>18.032786885245901</v>
      </c>
      <c r="X492" s="19"/>
      <c r="Y492" s="19"/>
      <c r="AA492">
        <v>0</v>
      </c>
      <c r="AB492" s="11">
        <v>0</v>
      </c>
      <c r="AC492">
        <v>0</v>
      </c>
      <c r="AD492">
        <v>0</v>
      </c>
      <c r="AE492" s="27">
        <f t="shared" si="124"/>
        <v>0</v>
      </c>
      <c r="AF492" s="27">
        <f t="shared" si="125"/>
        <v>0</v>
      </c>
      <c r="AG492" s="27">
        <f t="shared" si="126"/>
        <v>0</v>
      </c>
      <c r="AH492" s="27">
        <f t="shared" si="127"/>
        <v>0</v>
      </c>
    </row>
    <row r="493" spans="1:34" ht="14.5" x14ac:dyDescent="0.35">
      <c r="A493" s="33" t="s">
        <v>556</v>
      </c>
      <c r="B493" s="33" t="s">
        <v>1573</v>
      </c>
      <c r="C493" s="38" t="s">
        <v>53</v>
      </c>
      <c r="D493">
        <v>4.1929999999999996</v>
      </c>
      <c r="E493">
        <v>0</v>
      </c>
      <c r="F493">
        <v>0</v>
      </c>
      <c r="G493">
        <v>0</v>
      </c>
      <c r="H493" s="25">
        <f t="shared" si="112"/>
        <v>4.1929999999999996</v>
      </c>
      <c r="I493" s="27">
        <f t="shared" si="113"/>
        <v>0</v>
      </c>
      <c r="J493" s="27">
        <f t="shared" si="114"/>
        <v>0</v>
      </c>
      <c r="K493" s="27">
        <f t="shared" si="115"/>
        <v>0</v>
      </c>
      <c r="L493" s="27">
        <f t="shared" si="116"/>
        <v>100</v>
      </c>
      <c r="M493">
        <v>0</v>
      </c>
      <c r="N493">
        <v>0</v>
      </c>
      <c r="O493" s="11">
        <f t="shared" si="117"/>
        <v>0</v>
      </c>
      <c r="P493">
        <v>0</v>
      </c>
      <c r="Q493" s="25">
        <f t="shared" si="118"/>
        <v>0</v>
      </c>
      <c r="R493" s="27">
        <f t="shared" si="119"/>
        <v>0</v>
      </c>
      <c r="S493" s="27">
        <f t="shared" si="120"/>
        <v>0</v>
      </c>
      <c r="T493" s="27">
        <f t="shared" si="121"/>
        <v>0</v>
      </c>
      <c r="U493" s="27">
        <f t="shared" si="122"/>
        <v>0</v>
      </c>
      <c r="V493" s="27">
        <f t="shared" si="123"/>
        <v>0</v>
      </c>
      <c r="X493" s="19"/>
      <c r="Y493" s="19"/>
      <c r="AA493">
        <v>0</v>
      </c>
      <c r="AB493" s="11">
        <v>0</v>
      </c>
      <c r="AC493">
        <v>0</v>
      </c>
      <c r="AD493">
        <v>0</v>
      </c>
      <c r="AE493" s="27">
        <f t="shared" si="124"/>
        <v>0</v>
      </c>
      <c r="AF493" s="27">
        <f t="shared" si="125"/>
        <v>0</v>
      </c>
      <c r="AG493" s="27">
        <f t="shared" si="126"/>
        <v>0</v>
      </c>
      <c r="AH493" s="27">
        <f t="shared" si="127"/>
        <v>0</v>
      </c>
    </row>
    <row r="494" spans="1:34" ht="14.5" x14ac:dyDescent="0.35">
      <c r="A494" s="33" t="s">
        <v>557</v>
      </c>
      <c r="B494" s="33" t="s">
        <v>1574</v>
      </c>
      <c r="C494" s="38" t="s">
        <v>53</v>
      </c>
      <c r="D494">
        <v>6.782</v>
      </c>
      <c r="E494">
        <v>0</v>
      </c>
      <c r="F494">
        <v>0</v>
      </c>
      <c r="G494">
        <v>0</v>
      </c>
      <c r="H494" s="25">
        <f t="shared" si="112"/>
        <v>6.782</v>
      </c>
      <c r="I494" s="27">
        <f t="shared" si="113"/>
        <v>0</v>
      </c>
      <c r="J494" s="27">
        <f t="shared" si="114"/>
        <v>0</v>
      </c>
      <c r="K494" s="27">
        <f t="shared" si="115"/>
        <v>0</v>
      </c>
      <c r="L494" s="27">
        <f t="shared" si="116"/>
        <v>100</v>
      </c>
      <c r="M494">
        <v>1.7000000000000001E-2</v>
      </c>
      <c r="N494">
        <v>1.0999999999999999E-2</v>
      </c>
      <c r="O494" s="11">
        <f t="shared" si="117"/>
        <v>2.8000000000000001E-2</v>
      </c>
      <c r="P494">
        <v>0.219</v>
      </c>
      <c r="Q494" s="25">
        <f t="shared" si="118"/>
        <v>0.247</v>
      </c>
      <c r="R494" s="27">
        <f t="shared" si="119"/>
        <v>0.25066352108522566</v>
      </c>
      <c r="S494" s="27">
        <f t="shared" si="120"/>
        <v>0.16219404305514595</v>
      </c>
      <c r="T494" s="27">
        <f t="shared" si="121"/>
        <v>0.41285756414037156</v>
      </c>
      <c r="U494" s="27">
        <f t="shared" si="122"/>
        <v>3.2291359480979063</v>
      </c>
      <c r="V494" s="27">
        <f t="shared" si="123"/>
        <v>3.6419935122382778</v>
      </c>
      <c r="X494" s="19"/>
      <c r="Y494" s="19"/>
      <c r="AA494">
        <v>0</v>
      </c>
      <c r="AB494" s="11">
        <v>0</v>
      </c>
      <c r="AC494">
        <v>0</v>
      </c>
      <c r="AD494">
        <v>0</v>
      </c>
      <c r="AE494" s="27">
        <f t="shared" si="124"/>
        <v>0</v>
      </c>
      <c r="AF494" s="27">
        <f t="shared" si="125"/>
        <v>0</v>
      </c>
      <c r="AG494" s="27">
        <f t="shared" si="126"/>
        <v>0</v>
      </c>
      <c r="AH494" s="27">
        <f t="shared" si="127"/>
        <v>0</v>
      </c>
    </row>
    <row r="495" spans="1:34" ht="14.5" x14ac:dyDescent="0.35">
      <c r="A495" s="33" t="s">
        <v>558</v>
      </c>
      <c r="B495" s="33" t="s">
        <v>1574</v>
      </c>
      <c r="C495" s="38" t="s">
        <v>53</v>
      </c>
      <c r="D495">
        <v>1.296</v>
      </c>
      <c r="E495">
        <v>0</v>
      </c>
      <c r="F495">
        <v>0</v>
      </c>
      <c r="G495">
        <v>0</v>
      </c>
      <c r="H495" s="25">
        <f t="shared" si="112"/>
        <v>1.296</v>
      </c>
      <c r="I495" s="27">
        <f t="shared" si="113"/>
        <v>0</v>
      </c>
      <c r="J495" s="27">
        <f t="shared" si="114"/>
        <v>0</v>
      </c>
      <c r="K495" s="27">
        <f t="shared" si="115"/>
        <v>0</v>
      </c>
      <c r="L495" s="27">
        <f t="shared" si="116"/>
        <v>100</v>
      </c>
      <c r="M495">
        <v>0</v>
      </c>
      <c r="N495">
        <v>0</v>
      </c>
      <c r="O495" s="11">
        <f t="shared" si="117"/>
        <v>0</v>
      </c>
      <c r="P495">
        <v>0</v>
      </c>
      <c r="Q495" s="25">
        <f t="shared" si="118"/>
        <v>0</v>
      </c>
      <c r="R495" s="27">
        <f t="shared" si="119"/>
        <v>0</v>
      </c>
      <c r="S495" s="27">
        <f t="shared" si="120"/>
        <v>0</v>
      </c>
      <c r="T495" s="27">
        <f t="shared" si="121"/>
        <v>0</v>
      </c>
      <c r="U495" s="27">
        <f t="shared" si="122"/>
        <v>0</v>
      </c>
      <c r="V495" s="27">
        <f t="shared" si="123"/>
        <v>0</v>
      </c>
      <c r="X495" s="19"/>
      <c r="Y495" s="19"/>
      <c r="AA495">
        <v>0</v>
      </c>
      <c r="AB495" s="11">
        <v>0</v>
      </c>
      <c r="AC495">
        <v>0</v>
      </c>
      <c r="AD495">
        <v>0</v>
      </c>
      <c r="AE495" s="27">
        <f t="shared" si="124"/>
        <v>0</v>
      </c>
      <c r="AF495" s="27">
        <f t="shared" si="125"/>
        <v>0</v>
      </c>
      <c r="AG495" s="27">
        <f t="shared" si="126"/>
        <v>0</v>
      </c>
      <c r="AH495" s="27">
        <f t="shared" si="127"/>
        <v>0</v>
      </c>
    </row>
    <row r="496" spans="1:34" ht="14.5" x14ac:dyDescent="0.35">
      <c r="A496" s="33" t="s">
        <v>559</v>
      </c>
      <c r="B496" s="33" t="s">
        <v>1574</v>
      </c>
      <c r="C496" s="38" t="s">
        <v>53</v>
      </c>
      <c r="D496">
        <v>5.5839999999999996</v>
      </c>
      <c r="E496">
        <v>0</v>
      </c>
      <c r="F496">
        <v>0</v>
      </c>
      <c r="G496">
        <v>0</v>
      </c>
      <c r="H496" s="25">
        <f t="shared" si="112"/>
        <v>5.5839999999999996</v>
      </c>
      <c r="I496" s="27">
        <f t="shared" si="113"/>
        <v>0</v>
      </c>
      <c r="J496" s="27">
        <f t="shared" si="114"/>
        <v>0</v>
      </c>
      <c r="K496" s="27">
        <f t="shared" si="115"/>
        <v>0</v>
      </c>
      <c r="L496" s="27">
        <f t="shared" si="116"/>
        <v>100</v>
      </c>
      <c r="M496">
        <v>0</v>
      </c>
      <c r="N496">
        <v>0</v>
      </c>
      <c r="O496" s="11">
        <f t="shared" si="117"/>
        <v>0</v>
      </c>
      <c r="P496">
        <v>0.126</v>
      </c>
      <c r="Q496" s="25">
        <f t="shared" si="118"/>
        <v>0.126</v>
      </c>
      <c r="R496" s="27">
        <f t="shared" si="119"/>
        <v>0</v>
      </c>
      <c r="S496" s="27">
        <f t="shared" si="120"/>
        <v>0</v>
      </c>
      <c r="T496" s="27">
        <f t="shared" si="121"/>
        <v>0</v>
      </c>
      <c r="U496" s="27">
        <f t="shared" si="122"/>
        <v>2.2564469914040113</v>
      </c>
      <c r="V496" s="27">
        <f t="shared" si="123"/>
        <v>2.2564469914040113</v>
      </c>
      <c r="X496" s="19"/>
      <c r="Y496" s="19"/>
      <c r="AA496">
        <v>0</v>
      </c>
      <c r="AB496" s="11">
        <v>0</v>
      </c>
      <c r="AC496">
        <v>0</v>
      </c>
      <c r="AD496">
        <v>0</v>
      </c>
      <c r="AE496" s="27">
        <f t="shared" si="124"/>
        <v>0</v>
      </c>
      <c r="AF496" s="27">
        <f t="shared" si="125"/>
        <v>0</v>
      </c>
      <c r="AG496" s="27">
        <f t="shared" si="126"/>
        <v>0</v>
      </c>
      <c r="AH496" s="27">
        <f t="shared" si="127"/>
        <v>0</v>
      </c>
    </row>
    <row r="497" spans="1:34" ht="14.5" x14ac:dyDescent="0.35">
      <c r="A497" s="33" t="s">
        <v>560</v>
      </c>
      <c r="B497" s="33" t="s">
        <v>1575</v>
      </c>
      <c r="C497" s="38" t="s">
        <v>53</v>
      </c>
      <c r="D497">
        <v>4.0000000000000001E-3</v>
      </c>
      <c r="E497">
        <v>0</v>
      </c>
      <c r="F497">
        <v>0</v>
      </c>
      <c r="G497">
        <v>1E-3</v>
      </c>
      <c r="H497" s="25">
        <f t="shared" si="112"/>
        <v>3.0000000000000001E-3</v>
      </c>
      <c r="I497" s="27">
        <f t="shared" si="113"/>
        <v>0</v>
      </c>
      <c r="J497" s="27">
        <f t="shared" si="114"/>
        <v>0</v>
      </c>
      <c r="K497" s="27">
        <f t="shared" si="115"/>
        <v>25</v>
      </c>
      <c r="L497" s="27">
        <f t="shared" si="116"/>
        <v>75</v>
      </c>
      <c r="M497">
        <v>0</v>
      </c>
      <c r="N497">
        <v>0</v>
      </c>
      <c r="O497" s="11">
        <f t="shared" si="117"/>
        <v>0</v>
      </c>
      <c r="P497">
        <v>0</v>
      </c>
      <c r="Q497" s="25">
        <f t="shared" si="118"/>
        <v>0</v>
      </c>
      <c r="R497" s="27">
        <f t="shared" si="119"/>
        <v>0</v>
      </c>
      <c r="S497" s="27">
        <f t="shared" si="120"/>
        <v>0</v>
      </c>
      <c r="T497" s="27">
        <f t="shared" si="121"/>
        <v>0</v>
      </c>
      <c r="U497" s="27">
        <f t="shared" si="122"/>
        <v>0</v>
      </c>
      <c r="V497" s="27">
        <f t="shared" si="123"/>
        <v>0</v>
      </c>
      <c r="X497" s="19"/>
      <c r="Y497" s="19"/>
      <c r="AA497">
        <v>0</v>
      </c>
      <c r="AB497" s="11">
        <v>1E-3</v>
      </c>
      <c r="AC497">
        <v>0</v>
      </c>
      <c r="AD497">
        <v>0</v>
      </c>
      <c r="AE497" s="27">
        <f t="shared" si="124"/>
        <v>0</v>
      </c>
      <c r="AF497" s="27">
        <f t="shared" si="125"/>
        <v>25</v>
      </c>
      <c r="AG497" s="27">
        <f t="shared" si="126"/>
        <v>0</v>
      </c>
      <c r="AH497" s="27">
        <f t="shared" si="127"/>
        <v>0</v>
      </c>
    </row>
    <row r="498" spans="1:34" ht="14.5" x14ac:dyDescent="0.35">
      <c r="A498" s="33" t="s">
        <v>561</v>
      </c>
      <c r="B498" s="33" t="s">
        <v>1576</v>
      </c>
      <c r="C498" s="38" t="s">
        <v>53</v>
      </c>
      <c r="D498">
        <v>1.6E-2</v>
      </c>
      <c r="E498">
        <v>0</v>
      </c>
      <c r="F498">
        <v>0</v>
      </c>
      <c r="G498">
        <v>1.6E-2</v>
      </c>
      <c r="H498" s="25">
        <f t="shared" si="112"/>
        <v>0</v>
      </c>
      <c r="I498" s="27">
        <f t="shared" si="113"/>
        <v>0</v>
      </c>
      <c r="J498" s="27">
        <f t="shared" si="114"/>
        <v>0</v>
      </c>
      <c r="K498" s="27">
        <f t="shared" si="115"/>
        <v>100</v>
      </c>
      <c r="L498" s="27">
        <f t="shared" si="116"/>
        <v>0</v>
      </c>
      <c r="M498">
        <v>0</v>
      </c>
      <c r="N498">
        <v>0</v>
      </c>
      <c r="O498" s="11">
        <f t="shared" si="117"/>
        <v>0</v>
      </c>
      <c r="P498">
        <v>0</v>
      </c>
      <c r="Q498" s="25">
        <f t="shared" si="118"/>
        <v>0</v>
      </c>
      <c r="R498" s="27">
        <f t="shared" si="119"/>
        <v>0</v>
      </c>
      <c r="S498" s="27">
        <f t="shared" si="120"/>
        <v>0</v>
      </c>
      <c r="T498" s="27">
        <f t="shared" si="121"/>
        <v>0</v>
      </c>
      <c r="U498" s="27">
        <f t="shared" si="122"/>
        <v>0</v>
      </c>
      <c r="V498" s="27">
        <f t="shared" si="123"/>
        <v>0</v>
      </c>
      <c r="X498" s="19"/>
      <c r="Y498" s="19"/>
      <c r="AA498">
        <v>0</v>
      </c>
      <c r="AB498" s="11">
        <v>1.6E-2</v>
      </c>
      <c r="AC498">
        <v>0</v>
      </c>
      <c r="AD498">
        <v>0</v>
      </c>
      <c r="AE498" s="27">
        <f t="shared" si="124"/>
        <v>0</v>
      </c>
      <c r="AF498" s="27">
        <f t="shared" si="125"/>
        <v>100</v>
      </c>
      <c r="AG498" s="27">
        <f t="shared" si="126"/>
        <v>0</v>
      </c>
      <c r="AH498" s="27">
        <f t="shared" si="127"/>
        <v>0</v>
      </c>
    </row>
    <row r="499" spans="1:34" ht="14.5" x14ac:dyDescent="0.35">
      <c r="A499" s="33" t="s">
        <v>562</v>
      </c>
      <c r="B499" s="33" t="s">
        <v>1577</v>
      </c>
      <c r="C499" s="38" t="s">
        <v>53</v>
      </c>
      <c r="D499">
        <v>0.06</v>
      </c>
      <c r="E499">
        <v>0</v>
      </c>
      <c r="F499">
        <v>0</v>
      </c>
      <c r="G499">
        <v>0</v>
      </c>
      <c r="H499" s="25">
        <f t="shared" si="112"/>
        <v>0.06</v>
      </c>
      <c r="I499" s="27">
        <f t="shared" si="113"/>
        <v>0</v>
      </c>
      <c r="J499" s="27">
        <f t="shared" si="114"/>
        <v>0</v>
      </c>
      <c r="K499" s="27">
        <f t="shared" si="115"/>
        <v>0</v>
      </c>
      <c r="L499" s="27">
        <f t="shared" si="116"/>
        <v>100</v>
      </c>
      <c r="M499">
        <v>0</v>
      </c>
      <c r="N499">
        <v>0</v>
      </c>
      <c r="O499" s="11">
        <f t="shared" si="117"/>
        <v>0</v>
      </c>
      <c r="P499">
        <v>0</v>
      </c>
      <c r="Q499" s="25">
        <f t="shared" si="118"/>
        <v>0</v>
      </c>
      <c r="R499" s="27">
        <f t="shared" si="119"/>
        <v>0</v>
      </c>
      <c r="S499" s="27">
        <f t="shared" si="120"/>
        <v>0</v>
      </c>
      <c r="T499" s="27">
        <f t="shared" si="121"/>
        <v>0</v>
      </c>
      <c r="U499" s="27">
        <f t="shared" si="122"/>
        <v>0</v>
      </c>
      <c r="V499" s="27">
        <f t="shared" si="123"/>
        <v>0</v>
      </c>
      <c r="X499" s="19"/>
      <c r="Y499" s="19"/>
      <c r="AA499">
        <v>0</v>
      </c>
      <c r="AB499" s="11">
        <v>0</v>
      </c>
      <c r="AC499">
        <v>0</v>
      </c>
      <c r="AD499">
        <v>0</v>
      </c>
      <c r="AE499" s="27">
        <f t="shared" si="124"/>
        <v>0</v>
      </c>
      <c r="AF499" s="27">
        <f t="shared" si="125"/>
        <v>0</v>
      </c>
      <c r="AG499" s="27">
        <f t="shared" si="126"/>
        <v>0</v>
      </c>
      <c r="AH499" s="27">
        <f t="shared" si="127"/>
        <v>0</v>
      </c>
    </row>
    <row r="500" spans="1:34" ht="14.5" x14ac:dyDescent="0.35">
      <c r="A500" s="33" t="s">
        <v>563</v>
      </c>
      <c r="B500" s="33" t="s">
        <v>1578</v>
      </c>
      <c r="C500" s="38" t="s">
        <v>53</v>
      </c>
      <c r="D500">
        <v>6.9000000000000006E-2</v>
      </c>
      <c r="E500">
        <v>0</v>
      </c>
      <c r="F500">
        <v>0</v>
      </c>
      <c r="G500">
        <v>0</v>
      </c>
      <c r="H500" s="25">
        <f t="shared" si="112"/>
        <v>6.9000000000000006E-2</v>
      </c>
      <c r="I500" s="27">
        <f t="shared" si="113"/>
        <v>0</v>
      </c>
      <c r="J500" s="27">
        <f t="shared" si="114"/>
        <v>0</v>
      </c>
      <c r="K500" s="27">
        <f t="shared" si="115"/>
        <v>0</v>
      </c>
      <c r="L500" s="27">
        <f t="shared" si="116"/>
        <v>100</v>
      </c>
      <c r="M500">
        <v>0</v>
      </c>
      <c r="N500">
        <v>0</v>
      </c>
      <c r="O500" s="11">
        <f t="shared" si="117"/>
        <v>0</v>
      </c>
      <c r="P500">
        <v>0</v>
      </c>
      <c r="Q500" s="25">
        <f t="shared" si="118"/>
        <v>0</v>
      </c>
      <c r="R500" s="27">
        <f t="shared" si="119"/>
        <v>0</v>
      </c>
      <c r="S500" s="27">
        <f t="shared" si="120"/>
        <v>0</v>
      </c>
      <c r="T500" s="27">
        <f t="shared" si="121"/>
        <v>0</v>
      </c>
      <c r="U500" s="27">
        <f t="shared" si="122"/>
        <v>0</v>
      </c>
      <c r="V500" s="27">
        <f t="shared" si="123"/>
        <v>0</v>
      </c>
      <c r="X500" s="19"/>
      <c r="Y500" s="19"/>
      <c r="AA500">
        <v>0</v>
      </c>
      <c r="AB500" s="11">
        <v>0</v>
      </c>
      <c r="AC500">
        <v>0</v>
      </c>
      <c r="AD500">
        <v>0</v>
      </c>
      <c r="AE500" s="27">
        <f t="shared" si="124"/>
        <v>0</v>
      </c>
      <c r="AF500" s="27">
        <f t="shared" si="125"/>
        <v>0</v>
      </c>
      <c r="AG500" s="27">
        <f t="shared" si="126"/>
        <v>0</v>
      </c>
      <c r="AH500" s="27">
        <f t="shared" si="127"/>
        <v>0</v>
      </c>
    </row>
    <row r="501" spans="1:34" ht="14.5" x14ac:dyDescent="0.35">
      <c r="A501" s="33" t="s">
        <v>564</v>
      </c>
      <c r="B501" s="33" t="s">
        <v>1579</v>
      </c>
      <c r="C501" s="38" t="s">
        <v>53</v>
      </c>
      <c r="D501">
        <v>0.22500000000000001</v>
      </c>
      <c r="E501">
        <v>0</v>
      </c>
      <c r="F501">
        <v>0</v>
      </c>
      <c r="G501">
        <v>0</v>
      </c>
      <c r="H501" s="25">
        <f t="shared" si="112"/>
        <v>0.22500000000000001</v>
      </c>
      <c r="I501" s="27">
        <f t="shared" si="113"/>
        <v>0</v>
      </c>
      <c r="J501" s="27">
        <f t="shared" si="114"/>
        <v>0</v>
      </c>
      <c r="K501" s="27">
        <f t="shared" si="115"/>
        <v>0</v>
      </c>
      <c r="L501" s="27">
        <f t="shared" si="116"/>
        <v>100</v>
      </c>
      <c r="M501">
        <v>0</v>
      </c>
      <c r="N501">
        <v>0</v>
      </c>
      <c r="O501" s="11">
        <f t="shared" si="117"/>
        <v>0</v>
      </c>
      <c r="P501">
        <v>3.0000000000000001E-3</v>
      </c>
      <c r="Q501" s="25">
        <f t="shared" si="118"/>
        <v>3.0000000000000001E-3</v>
      </c>
      <c r="R501" s="27">
        <f t="shared" si="119"/>
        <v>0</v>
      </c>
      <c r="S501" s="27">
        <f t="shared" si="120"/>
        <v>0</v>
      </c>
      <c r="T501" s="27">
        <f t="shared" si="121"/>
        <v>0</v>
      </c>
      <c r="U501" s="27">
        <f t="shared" si="122"/>
        <v>1.3333333333333333</v>
      </c>
      <c r="V501" s="27">
        <f t="shared" si="123"/>
        <v>1.3333333333333333</v>
      </c>
      <c r="X501" s="19"/>
      <c r="Y501" s="19"/>
      <c r="AA501">
        <v>0</v>
      </c>
      <c r="AB501" s="11">
        <v>0</v>
      </c>
      <c r="AC501">
        <v>0</v>
      </c>
      <c r="AD501">
        <v>0</v>
      </c>
      <c r="AE501" s="27">
        <f t="shared" si="124"/>
        <v>0</v>
      </c>
      <c r="AF501" s="27">
        <f t="shared" si="125"/>
        <v>0</v>
      </c>
      <c r="AG501" s="27">
        <f t="shared" si="126"/>
        <v>0</v>
      </c>
      <c r="AH501" s="27">
        <f t="shared" si="127"/>
        <v>0</v>
      </c>
    </row>
    <row r="502" spans="1:34" ht="14.5" x14ac:dyDescent="0.35">
      <c r="A502" s="33" t="s">
        <v>565</v>
      </c>
      <c r="B502" s="33" t="s">
        <v>1580</v>
      </c>
      <c r="C502" s="38" t="s">
        <v>53</v>
      </c>
      <c r="D502">
        <v>3.0000000000000001E-3</v>
      </c>
      <c r="E502">
        <v>0</v>
      </c>
      <c r="F502">
        <v>0</v>
      </c>
      <c r="G502">
        <v>0</v>
      </c>
      <c r="H502" s="25">
        <f t="shared" si="112"/>
        <v>3.0000000000000001E-3</v>
      </c>
      <c r="I502" s="27">
        <f t="shared" si="113"/>
        <v>0</v>
      </c>
      <c r="J502" s="27">
        <f t="shared" si="114"/>
        <v>0</v>
      </c>
      <c r="K502" s="27">
        <f t="shared" si="115"/>
        <v>0</v>
      </c>
      <c r="L502" s="27">
        <f t="shared" si="116"/>
        <v>100</v>
      </c>
      <c r="M502">
        <v>0</v>
      </c>
      <c r="N502">
        <v>0</v>
      </c>
      <c r="O502" s="11">
        <f t="shared" si="117"/>
        <v>0</v>
      </c>
      <c r="P502">
        <v>0</v>
      </c>
      <c r="Q502" s="25">
        <f t="shared" si="118"/>
        <v>0</v>
      </c>
      <c r="R502" s="27">
        <f t="shared" si="119"/>
        <v>0</v>
      </c>
      <c r="S502" s="27">
        <f t="shared" si="120"/>
        <v>0</v>
      </c>
      <c r="T502" s="27">
        <f t="shared" si="121"/>
        <v>0</v>
      </c>
      <c r="U502" s="27">
        <f t="shared" si="122"/>
        <v>0</v>
      </c>
      <c r="V502" s="27">
        <f t="shared" si="123"/>
        <v>0</v>
      </c>
      <c r="X502" s="19"/>
      <c r="Y502" s="19"/>
      <c r="AA502">
        <v>0</v>
      </c>
      <c r="AB502" s="11">
        <v>0</v>
      </c>
      <c r="AC502">
        <v>0</v>
      </c>
      <c r="AD502">
        <v>0</v>
      </c>
      <c r="AE502" s="27">
        <f t="shared" si="124"/>
        <v>0</v>
      </c>
      <c r="AF502" s="27">
        <f t="shared" si="125"/>
        <v>0</v>
      </c>
      <c r="AG502" s="27">
        <f t="shared" si="126"/>
        <v>0</v>
      </c>
      <c r="AH502" s="27">
        <f t="shared" si="127"/>
        <v>0</v>
      </c>
    </row>
    <row r="503" spans="1:34" ht="14.5" x14ac:dyDescent="0.35">
      <c r="A503" s="33" t="s">
        <v>566</v>
      </c>
      <c r="B503" s="33" t="s">
        <v>1581</v>
      </c>
      <c r="C503" s="38" t="s">
        <v>53</v>
      </c>
      <c r="D503">
        <v>0.34799999999999998</v>
      </c>
      <c r="E503">
        <v>0</v>
      </c>
      <c r="F503">
        <v>0</v>
      </c>
      <c r="G503">
        <v>0</v>
      </c>
      <c r="H503" s="25">
        <f t="shared" si="112"/>
        <v>0.34799999999999998</v>
      </c>
      <c r="I503" s="27">
        <f t="shared" si="113"/>
        <v>0</v>
      </c>
      <c r="J503" s="27">
        <f t="shared" si="114"/>
        <v>0</v>
      </c>
      <c r="K503" s="27">
        <f t="shared" si="115"/>
        <v>0</v>
      </c>
      <c r="L503" s="27">
        <f t="shared" si="116"/>
        <v>100</v>
      </c>
      <c r="M503">
        <v>0</v>
      </c>
      <c r="N503">
        <v>0</v>
      </c>
      <c r="O503" s="11">
        <f t="shared" si="117"/>
        <v>0</v>
      </c>
      <c r="P503">
        <v>0</v>
      </c>
      <c r="Q503" s="25">
        <f t="shared" si="118"/>
        <v>0</v>
      </c>
      <c r="R503" s="27">
        <f t="shared" si="119"/>
        <v>0</v>
      </c>
      <c r="S503" s="27">
        <f t="shared" si="120"/>
        <v>0</v>
      </c>
      <c r="T503" s="27">
        <f t="shared" si="121"/>
        <v>0</v>
      </c>
      <c r="U503" s="27">
        <f t="shared" si="122"/>
        <v>0</v>
      </c>
      <c r="V503" s="27">
        <f t="shared" si="123"/>
        <v>0</v>
      </c>
      <c r="X503" s="19"/>
      <c r="Y503" s="19"/>
      <c r="AA503">
        <v>0</v>
      </c>
      <c r="AB503" s="11">
        <v>0</v>
      </c>
      <c r="AC503">
        <v>0</v>
      </c>
      <c r="AD503">
        <v>0</v>
      </c>
      <c r="AE503" s="27">
        <f t="shared" si="124"/>
        <v>0</v>
      </c>
      <c r="AF503" s="27">
        <f t="shared" si="125"/>
        <v>0</v>
      </c>
      <c r="AG503" s="27">
        <f t="shared" si="126"/>
        <v>0</v>
      </c>
      <c r="AH503" s="27">
        <f t="shared" si="127"/>
        <v>0</v>
      </c>
    </row>
    <row r="504" spans="1:34" ht="14.5" x14ac:dyDescent="0.35">
      <c r="A504" s="33" t="s">
        <v>567</v>
      </c>
      <c r="B504" s="33" t="s">
        <v>1582</v>
      </c>
      <c r="C504" s="38" t="s">
        <v>53</v>
      </c>
      <c r="D504">
        <v>7.6999999999999999E-2</v>
      </c>
      <c r="E504">
        <v>4.8000000000000001E-2</v>
      </c>
      <c r="F504">
        <v>3.0000000000000001E-3</v>
      </c>
      <c r="G504">
        <v>1.2999999999999999E-2</v>
      </c>
      <c r="H504" s="25">
        <f t="shared" si="112"/>
        <v>1.2999999999999999E-2</v>
      </c>
      <c r="I504" s="27">
        <f t="shared" si="113"/>
        <v>62.337662337662337</v>
      </c>
      <c r="J504" s="27">
        <f t="shared" si="114"/>
        <v>3.8961038961038961</v>
      </c>
      <c r="K504" s="27">
        <f t="shared" si="115"/>
        <v>16.883116883116884</v>
      </c>
      <c r="L504" s="27">
        <f t="shared" si="116"/>
        <v>16.883116883116884</v>
      </c>
      <c r="M504">
        <v>0</v>
      </c>
      <c r="N504">
        <v>0</v>
      </c>
      <c r="O504" s="11">
        <f t="shared" si="117"/>
        <v>0</v>
      </c>
      <c r="P504">
        <v>4.2999999999999997E-2</v>
      </c>
      <c r="Q504" s="25">
        <f t="shared" si="118"/>
        <v>4.2999999999999997E-2</v>
      </c>
      <c r="R504" s="27">
        <f t="shared" si="119"/>
        <v>0</v>
      </c>
      <c r="S504" s="27">
        <f t="shared" si="120"/>
        <v>0</v>
      </c>
      <c r="T504" s="27">
        <f t="shared" si="121"/>
        <v>0</v>
      </c>
      <c r="U504" s="27">
        <f t="shared" si="122"/>
        <v>55.844155844155843</v>
      </c>
      <c r="V504" s="27">
        <f t="shared" si="123"/>
        <v>55.844155844155843</v>
      </c>
      <c r="X504" s="19"/>
      <c r="Y504" s="19"/>
      <c r="AA504">
        <v>5.0999999999999997E-2</v>
      </c>
      <c r="AB504" s="11">
        <v>1.2999999999999999E-2</v>
      </c>
      <c r="AC504">
        <v>0</v>
      </c>
      <c r="AD504">
        <v>0</v>
      </c>
      <c r="AE504" s="27">
        <f t="shared" si="124"/>
        <v>66.233766233766232</v>
      </c>
      <c r="AF504" s="27">
        <f t="shared" si="125"/>
        <v>16.883116883116884</v>
      </c>
      <c r="AG504" s="27">
        <f t="shared" si="126"/>
        <v>0</v>
      </c>
      <c r="AH504" s="27">
        <f t="shared" si="127"/>
        <v>0</v>
      </c>
    </row>
    <row r="505" spans="1:34" ht="14.5" x14ac:dyDescent="0.35">
      <c r="A505" s="33" t="s">
        <v>568</v>
      </c>
      <c r="B505" s="33" t="s">
        <v>1583</v>
      </c>
      <c r="C505" s="38" t="s">
        <v>53</v>
      </c>
      <c r="D505">
        <v>2.4E-2</v>
      </c>
      <c r="E505">
        <v>0</v>
      </c>
      <c r="F505">
        <v>0</v>
      </c>
      <c r="G505">
        <v>2.4E-2</v>
      </c>
      <c r="H505" s="25">
        <f t="shared" si="112"/>
        <v>0</v>
      </c>
      <c r="I505" s="27">
        <f t="shared" si="113"/>
        <v>0</v>
      </c>
      <c r="J505" s="27">
        <f t="shared" si="114"/>
        <v>0</v>
      </c>
      <c r="K505" s="27">
        <f t="shared" si="115"/>
        <v>100</v>
      </c>
      <c r="L505" s="27">
        <f t="shared" si="116"/>
        <v>0</v>
      </c>
      <c r="M505">
        <v>0</v>
      </c>
      <c r="N505">
        <v>0</v>
      </c>
      <c r="O505" s="11">
        <f t="shared" si="117"/>
        <v>0</v>
      </c>
      <c r="P505">
        <v>0</v>
      </c>
      <c r="Q505" s="25">
        <f t="shared" si="118"/>
        <v>0</v>
      </c>
      <c r="R505" s="27">
        <f t="shared" si="119"/>
        <v>0</v>
      </c>
      <c r="S505" s="27">
        <f t="shared" si="120"/>
        <v>0</v>
      </c>
      <c r="T505" s="27">
        <f t="shared" si="121"/>
        <v>0</v>
      </c>
      <c r="U505" s="27">
        <f t="shared" si="122"/>
        <v>0</v>
      </c>
      <c r="V505" s="27">
        <f t="shared" si="123"/>
        <v>0</v>
      </c>
      <c r="X505" s="19"/>
      <c r="Y505" s="19"/>
      <c r="AA505">
        <v>0</v>
      </c>
      <c r="AB505" s="11">
        <v>2.4E-2</v>
      </c>
      <c r="AC505">
        <v>0</v>
      </c>
      <c r="AD505">
        <v>0</v>
      </c>
      <c r="AE505" s="27">
        <f t="shared" si="124"/>
        <v>0</v>
      </c>
      <c r="AF505" s="27">
        <f t="shared" si="125"/>
        <v>100</v>
      </c>
      <c r="AG505" s="27">
        <f t="shared" si="126"/>
        <v>0</v>
      </c>
      <c r="AH505" s="27">
        <f t="shared" si="127"/>
        <v>0</v>
      </c>
    </row>
    <row r="506" spans="1:34" ht="14.5" x14ac:dyDescent="0.35">
      <c r="A506" s="33" t="s">
        <v>569</v>
      </c>
      <c r="B506" s="33" t="s">
        <v>1584</v>
      </c>
      <c r="C506" s="38" t="s">
        <v>53</v>
      </c>
      <c r="D506">
        <v>0.39700000000000002</v>
      </c>
      <c r="E506">
        <v>0</v>
      </c>
      <c r="F506">
        <v>0</v>
      </c>
      <c r="G506">
        <v>0.20100000000000001</v>
      </c>
      <c r="H506" s="25">
        <f t="shared" si="112"/>
        <v>0.19600000000000001</v>
      </c>
      <c r="I506" s="27">
        <f t="shared" si="113"/>
        <v>0</v>
      </c>
      <c r="J506" s="27">
        <f t="shared" si="114"/>
        <v>0</v>
      </c>
      <c r="K506" s="27">
        <f t="shared" si="115"/>
        <v>50.629722921914357</v>
      </c>
      <c r="L506" s="27">
        <f t="shared" si="116"/>
        <v>49.370277078085643</v>
      </c>
      <c r="M506">
        <v>0.01</v>
      </c>
      <c r="N506">
        <v>4.0000000000000001E-3</v>
      </c>
      <c r="O506" s="11">
        <f t="shared" si="117"/>
        <v>1.4E-2</v>
      </c>
      <c r="P506">
        <v>1.4E-2</v>
      </c>
      <c r="Q506" s="25">
        <f t="shared" si="118"/>
        <v>2.8000000000000001E-2</v>
      </c>
      <c r="R506" s="27">
        <f t="shared" si="119"/>
        <v>2.5188916876574305</v>
      </c>
      <c r="S506" s="27">
        <f t="shared" si="120"/>
        <v>1.0075566750629723</v>
      </c>
      <c r="T506" s="27">
        <f t="shared" si="121"/>
        <v>3.5264483627204033</v>
      </c>
      <c r="U506" s="27">
        <f t="shared" si="122"/>
        <v>3.5264483627204033</v>
      </c>
      <c r="V506" s="27">
        <f t="shared" si="123"/>
        <v>7.0528967254408066</v>
      </c>
      <c r="X506" s="19"/>
      <c r="Y506" s="19"/>
      <c r="AA506">
        <v>0</v>
      </c>
      <c r="AB506" s="11">
        <v>0.20100000000000001</v>
      </c>
      <c r="AC506">
        <v>0</v>
      </c>
      <c r="AD506">
        <v>0</v>
      </c>
      <c r="AE506" s="27">
        <f t="shared" si="124"/>
        <v>0</v>
      </c>
      <c r="AF506" s="27">
        <f t="shared" si="125"/>
        <v>50.629722921914357</v>
      </c>
      <c r="AG506" s="27">
        <f t="shared" si="126"/>
        <v>0</v>
      </c>
      <c r="AH506" s="27">
        <f t="shared" si="127"/>
        <v>0</v>
      </c>
    </row>
    <row r="507" spans="1:34" ht="14.5" x14ac:dyDescent="0.35">
      <c r="A507" s="33" t="s">
        <v>570</v>
      </c>
      <c r="B507" s="33" t="s">
        <v>1585</v>
      </c>
      <c r="C507" s="38" t="s">
        <v>53</v>
      </c>
      <c r="D507">
        <v>5.0000000000000001E-3</v>
      </c>
      <c r="E507">
        <v>0</v>
      </c>
      <c r="F507">
        <v>0</v>
      </c>
      <c r="G507">
        <v>5.0000000000000001E-3</v>
      </c>
      <c r="H507" s="25">
        <f t="shared" si="112"/>
        <v>0</v>
      </c>
      <c r="I507" s="27">
        <f t="shared" si="113"/>
        <v>0</v>
      </c>
      <c r="J507" s="27">
        <f t="shared" si="114"/>
        <v>0</v>
      </c>
      <c r="K507" s="27">
        <f t="shared" si="115"/>
        <v>100</v>
      </c>
      <c r="L507" s="27">
        <f t="shared" si="116"/>
        <v>0</v>
      </c>
      <c r="M507">
        <v>0</v>
      </c>
      <c r="N507">
        <v>0</v>
      </c>
      <c r="O507" s="11">
        <f t="shared" si="117"/>
        <v>0</v>
      </c>
      <c r="P507">
        <v>0</v>
      </c>
      <c r="Q507" s="25">
        <f t="shared" si="118"/>
        <v>0</v>
      </c>
      <c r="R507" s="27">
        <f t="shared" si="119"/>
        <v>0</v>
      </c>
      <c r="S507" s="27">
        <f t="shared" si="120"/>
        <v>0</v>
      </c>
      <c r="T507" s="27">
        <f t="shared" si="121"/>
        <v>0</v>
      </c>
      <c r="U507" s="27">
        <f t="shared" si="122"/>
        <v>0</v>
      </c>
      <c r="V507" s="27">
        <f t="shared" si="123"/>
        <v>0</v>
      </c>
      <c r="X507" s="19"/>
      <c r="Y507" s="19"/>
      <c r="AA507">
        <v>0</v>
      </c>
      <c r="AB507" s="11">
        <v>5.0000000000000001E-3</v>
      </c>
      <c r="AC507">
        <v>0</v>
      </c>
      <c r="AD507">
        <v>0</v>
      </c>
      <c r="AE507" s="27">
        <f t="shared" si="124"/>
        <v>0</v>
      </c>
      <c r="AF507" s="27">
        <f t="shared" si="125"/>
        <v>100</v>
      </c>
      <c r="AG507" s="27">
        <f t="shared" si="126"/>
        <v>0</v>
      </c>
      <c r="AH507" s="27">
        <f t="shared" si="127"/>
        <v>0</v>
      </c>
    </row>
    <row r="508" spans="1:34" ht="14.5" x14ac:dyDescent="0.35">
      <c r="A508" s="33" t="s">
        <v>571</v>
      </c>
      <c r="B508" s="33" t="s">
        <v>1586</v>
      </c>
      <c r="C508" s="38" t="s">
        <v>53</v>
      </c>
      <c r="D508">
        <v>2.1999999999999999E-2</v>
      </c>
      <c r="E508">
        <v>0</v>
      </c>
      <c r="F508">
        <v>0</v>
      </c>
      <c r="G508">
        <v>0</v>
      </c>
      <c r="H508" s="25">
        <f t="shared" si="112"/>
        <v>2.1999999999999999E-2</v>
      </c>
      <c r="I508" s="27">
        <f t="shared" si="113"/>
        <v>0</v>
      </c>
      <c r="J508" s="27">
        <f t="shared" si="114"/>
        <v>0</v>
      </c>
      <c r="K508" s="27">
        <f t="shared" si="115"/>
        <v>0</v>
      </c>
      <c r="L508" s="27">
        <f t="shared" si="116"/>
        <v>100</v>
      </c>
      <c r="M508">
        <v>0</v>
      </c>
      <c r="N508">
        <v>0</v>
      </c>
      <c r="O508" s="11">
        <f t="shared" si="117"/>
        <v>0</v>
      </c>
      <c r="P508">
        <v>0</v>
      </c>
      <c r="Q508" s="25">
        <f t="shared" si="118"/>
        <v>0</v>
      </c>
      <c r="R508" s="27">
        <f t="shared" si="119"/>
        <v>0</v>
      </c>
      <c r="S508" s="27">
        <f t="shared" si="120"/>
        <v>0</v>
      </c>
      <c r="T508" s="27">
        <f t="shared" si="121"/>
        <v>0</v>
      </c>
      <c r="U508" s="27">
        <f t="shared" si="122"/>
        <v>0</v>
      </c>
      <c r="V508" s="27">
        <f t="shared" si="123"/>
        <v>0</v>
      </c>
      <c r="X508" s="19"/>
      <c r="Y508" s="19"/>
      <c r="AA508">
        <v>0</v>
      </c>
      <c r="AB508" s="11">
        <v>0</v>
      </c>
      <c r="AC508">
        <v>0</v>
      </c>
      <c r="AD508">
        <v>0</v>
      </c>
      <c r="AE508" s="27">
        <f t="shared" si="124"/>
        <v>0</v>
      </c>
      <c r="AF508" s="27">
        <f t="shared" si="125"/>
        <v>0</v>
      </c>
      <c r="AG508" s="27">
        <f t="shared" si="126"/>
        <v>0</v>
      </c>
      <c r="AH508" s="27">
        <f t="shared" si="127"/>
        <v>0</v>
      </c>
    </row>
    <row r="509" spans="1:34" ht="14.5" x14ac:dyDescent="0.35">
      <c r="A509" s="33" t="s">
        <v>572</v>
      </c>
      <c r="B509" s="33" t="s">
        <v>1587</v>
      </c>
      <c r="C509" s="38" t="s">
        <v>53</v>
      </c>
      <c r="D509">
        <v>1.9E-2</v>
      </c>
      <c r="E509">
        <v>0</v>
      </c>
      <c r="F509">
        <v>0</v>
      </c>
      <c r="G509">
        <v>1.9E-2</v>
      </c>
      <c r="H509" s="25">
        <f t="shared" si="112"/>
        <v>0</v>
      </c>
      <c r="I509" s="27">
        <f t="shared" si="113"/>
        <v>0</v>
      </c>
      <c r="J509" s="27">
        <f t="shared" si="114"/>
        <v>0</v>
      </c>
      <c r="K509" s="27">
        <f t="shared" si="115"/>
        <v>100</v>
      </c>
      <c r="L509" s="27">
        <f t="shared" si="116"/>
        <v>0</v>
      </c>
      <c r="M509">
        <v>0</v>
      </c>
      <c r="N509" s="39">
        <v>0</v>
      </c>
      <c r="O509" s="11">
        <f t="shared" si="117"/>
        <v>0</v>
      </c>
      <c r="P509">
        <v>0</v>
      </c>
      <c r="Q509" s="25">
        <f t="shared" si="118"/>
        <v>0</v>
      </c>
      <c r="R509" s="27">
        <f t="shared" si="119"/>
        <v>0</v>
      </c>
      <c r="S509" s="27">
        <f t="shared" si="120"/>
        <v>0</v>
      </c>
      <c r="T509" s="27">
        <f t="shared" si="121"/>
        <v>0</v>
      </c>
      <c r="U509" s="27">
        <f t="shared" si="122"/>
        <v>0</v>
      </c>
      <c r="V509" s="27">
        <f t="shared" si="123"/>
        <v>0</v>
      </c>
      <c r="X509" s="19"/>
      <c r="Y509" s="19"/>
      <c r="AA509">
        <v>0</v>
      </c>
      <c r="AB509" s="11">
        <v>1.9E-2</v>
      </c>
      <c r="AC509">
        <v>0</v>
      </c>
      <c r="AD509">
        <v>0</v>
      </c>
      <c r="AE509" s="27">
        <f t="shared" si="124"/>
        <v>0</v>
      </c>
      <c r="AF509" s="27">
        <f t="shared" si="125"/>
        <v>100</v>
      </c>
      <c r="AG509" s="27">
        <f t="shared" si="126"/>
        <v>0</v>
      </c>
      <c r="AH509" s="27">
        <f t="shared" si="127"/>
        <v>0</v>
      </c>
    </row>
    <row r="510" spans="1:34" ht="14.5" x14ac:dyDescent="0.35">
      <c r="A510" s="33" t="s">
        <v>573</v>
      </c>
      <c r="B510" s="33" t="s">
        <v>1588</v>
      </c>
      <c r="C510" s="38" t="s">
        <v>53</v>
      </c>
      <c r="D510">
        <v>8.0000000000000002E-3</v>
      </c>
      <c r="E510">
        <v>0</v>
      </c>
      <c r="F510">
        <v>0</v>
      </c>
      <c r="G510">
        <v>8.0000000000000002E-3</v>
      </c>
      <c r="H510" s="25">
        <f t="shared" si="112"/>
        <v>0</v>
      </c>
      <c r="I510" s="27">
        <f t="shared" si="113"/>
        <v>0</v>
      </c>
      <c r="J510" s="27">
        <f t="shared" si="114"/>
        <v>0</v>
      </c>
      <c r="K510" s="27">
        <f t="shared" si="115"/>
        <v>100</v>
      </c>
      <c r="L510" s="27">
        <f t="shared" si="116"/>
        <v>0</v>
      </c>
      <c r="M510">
        <v>0</v>
      </c>
      <c r="N510">
        <v>0</v>
      </c>
      <c r="O510" s="11">
        <f t="shared" si="117"/>
        <v>0</v>
      </c>
      <c r="P510">
        <v>0</v>
      </c>
      <c r="Q510" s="25">
        <f t="shared" si="118"/>
        <v>0</v>
      </c>
      <c r="R510" s="27">
        <f t="shared" si="119"/>
        <v>0</v>
      </c>
      <c r="S510" s="27">
        <f t="shared" si="120"/>
        <v>0</v>
      </c>
      <c r="T510" s="27">
        <f t="shared" si="121"/>
        <v>0</v>
      </c>
      <c r="U510" s="27">
        <f t="shared" si="122"/>
        <v>0</v>
      </c>
      <c r="V510" s="27">
        <f t="shared" si="123"/>
        <v>0</v>
      </c>
      <c r="X510" s="19"/>
      <c r="Y510" s="19"/>
      <c r="AA510">
        <v>0</v>
      </c>
      <c r="AB510" s="11">
        <v>8.0000000000000002E-3</v>
      </c>
      <c r="AC510">
        <v>0</v>
      </c>
      <c r="AD510">
        <v>0</v>
      </c>
      <c r="AE510" s="27">
        <f t="shared" si="124"/>
        <v>0</v>
      </c>
      <c r="AF510" s="27">
        <f t="shared" si="125"/>
        <v>100</v>
      </c>
      <c r="AG510" s="27">
        <f t="shared" si="126"/>
        <v>0</v>
      </c>
      <c r="AH510" s="27">
        <f t="shared" si="127"/>
        <v>0</v>
      </c>
    </row>
    <row r="511" spans="1:34" ht="14.5" x14ac:dyDescent="0.35">
      <c r="A511" s="33" t="s">
        <v>574</v>
      </c>
      <c r="B511" s="33" t="s">
        <v>1589</v>
      </c>
      <c r="C511" s="38" t="s">
        <v>53</v>
      </c>
      <c r="D511">
        <v>9.0999999999999998E-2</v>
      </c>
      <c r="E511">
        <v>0</v>
      </c>
      <c r="F511">
        <v>0</v>
      </c>
      <c r="G511">
        <v>0</v>
      </c>
      <c r="H511" s="25">
        <f t="shared" si="112"/>
        <v>9.0999999999999998E-2</v>
      </c>
      <c r="I511" s="27">
        <f t="shared" si="113"/>
        <v>0</v>
      </c>
      <c r="J511" s="27">
        <f t="shared" si="114"/>
        <v>0</v>
      </c>
      <c r="K511" s="27">
        <f t="shared" si="115"/>
        <v>0</v>
      </c>
      <c r="L511" s="27">
        <f t="shared" si="116"/>
        <v>100</v>
      </c>
      <c r="M511">
        <v>0</v>
      </c>
      <c r="N511">
        <v>0</v>
      </c>
      <c r="O511" s="11">
        <f t="shared" si="117"/>
        <v>0</v>
      </c>
      <c r="P511">
        <v>0</v>
      </c>
      <c r="Q511" s="25">
        <f t="shared" si="118"/>
        <v>0</v>
      </c>
      <c r="R511" s="27">
        <f t="shared" si="119"/>
        <v>0</v>
      </c>
      <c r="S511" s="27">
        <f t="shared" si="120"/>
        <v>0</v>
      </c>
      <c r="T511" s="27">
        <f t="shared" si="121"/>
        <v>0</v>
      </c>
      <c r="U511" s="27">
        <f t="shared" si="122"/>
        <v>0</v>
      </c>
      <c r="V511" s="27">
        <f t="shared" si="123"/>
        <v>0</v>
      </c>
      <c r="X511" s="19"/>
      <c r="Y511" s="19"/>
      <c r="AA511">
        <v>0</v>
      </c>
      <c r="AB511" s="11">
        <v>0</v>
      </c>
      <c r="AC511">
        <v>0</v>
      </c>
      <c r="AD511">
        <v>0</v>
      </c>
      <c r="AE511" s="27">
        <f t="shared" si="124"/>
        <v>0</v>
      </c>
      <c r="AF511" s="27">
        <f t="shared" si="125"/>
        <v>0</v>
      </c>
      <c r="AG511" s="27">
        <f t="shared" si="126"/>
        <v>0</v>
      </c>
      <c r="AH511" s="27">
        <f t="shared" si="127"/>
        <v>0</v>
      </c>
    </row>
    <row r="512" spans="1:34" ht="14.5" x14ac:dyDescent="0.35">
      <c r="A512" s="33" t="s">
        <v>575</v>
      </c>
      <c r="B512" s="33" t="s">
        <v>1590</v>
      </c>
      <c r="C512" s="38" t="s">
        <v>53</v>
      </c>
      <c r="D512">
        <v>4.7E-2</v>
      </c>
      <c r="E512">
        <v>0</v>
      </c>
      <c r="F512">
        <v>0</v>
      </c>
      <c r="G512">
        <v>0</v>
      </c>
      <c r="H512" s="25">
        <f t="shared" si="112"/>
        <v>4.7E-2</v>
      </c>
      <c r="I512" s="27">
        <f t="shared" si="113"/>
        <v>0</v>
      </c>
      <c r="J512" s="27">
        <f t="shared" si="114"/>
        <v>0</v>
      </c>
      <c r="K512" s="27">
        <f t="shared" si="115"/>
        <v>0</v>
      </c>
      <c r="L512" s="27">
        <f t="shared" si="116"/>
        <v>100</v>
      </c>
      <c r="M512">
        <v>0</v>
      </c>
      <c r="N512">
        <v>0</v>
      </c>
      <c r="O512" s="11">
        <f t="shared" si="117"/>
        <v>0</v>
      </c>
      <c r="P512">
        <v>0</v>
      </c>
      <c r="Q512" s="25">
        <f t="shared" si="118"/>
        <v>0</v>
      </c>
      <c r="R512" s="27">
        <f t="shared" si="119"/>
        <v>0</v>
      </c>
      <c r="S512" s="27">
        <f t="shared" si="120"/>
        <v>0</v>
      </c>
      <c r="T512" s="27">
        <f t="shared" si="121"/>
        <v>0</v>
      </c>
      <c r="U512" s="27">
        <f t="shared" si="122"/>
        <v>0</v>
      </c>
      <c r="V512" s="27">
        <f t="shared" si="123"/>
        <v>0</v>
      </c>
      <c r="X512" s="19"/>
      <c r="Y512" s="19"/>
      <c r="AA512">
        <v>0</v>
      </c>
      <c r="AB512" s="11">
        <v>0</v>
      </c>
      <c r="AC512">
        <v>0</v>
      </c>
      <c r="AD512">
        <v>0</v>
      </c>
      <c r="AE512" s="27">
        <f t="shared" si="124"/>
        <v>0</v>
      </c>
      <c r="AF512" s="27">
        <f t="shared" si="125"/>
        <v>0</v>
      </c>
      <c r="AG512" s="27">
        <f t="shared" si="126"/>
        <v>0</v>
      </c>
      <c r="AH512" s="27">
        <f t="shared" si="127"/>
        <v>0</v>
      </c>
    </row>
    <row r="513" spans="1:34" ht="14.5" x14ac:dyDescent="0.35">
      <c r="A513" s="33" t="s">
        <v>576</v>
      </c>
      <c r="B513" s="33" t="s">
        <v>1591</v>
      </c>
      <c r="C513" s="38" t="s">
        <v>53</v>
      </c>
      <c r="D513">
        <v>0.31</v>
      </c>
      <c r="E513">
        <v>0</v>
      </c>
      <c r="F513">
        <v>0</v>
      </c>
      <c r="G513">
        <v>0</v>
      </c>
      <c r="H513" s="25">
        <f t="shared" si="112"/>
        <v>0.31</v>
      </c>
      <c r="I513" s="27">
        <f t="shared" si="113"/>
        <v>0</v>
      </c>
      <c r="J513" s="27">
        <f t="shared" si="114"/>
        <v>0</v>
      </c>
      <c r="K513" s="27">
        <f t="shared" si="115"/>
        <v>0</v>
      </c>
      <c r="L513" s="27">
        <f t="shared" si="116"/>
        <v>100</v>
      </c>
      <c r="M513">
        <v>0</v>
      </c>
      <c r="N513">
        <v>0</v>
      </c>
      <c r="O513" s="11">
        <f t="shared" si="117"/>
        <v>0</v>
      </c>
      <c r="P513">
        <v>0</v>
      </c>
      <c r="Q513" s="25">
        <f t="shared" si="118"/>
        <v>0</v>
      </c>
      <c r="R513" s="27">
        <f t="shared" si="119"/>
        <v>0</v>
      </c>
      <c r="S513" s="27">
        <f t="shared" si="120"/>
        <v>0</v>
      </c>
      <c r="T513" s="27">
        <f t="shared" si="121"/>
        <v>0</v>
      </c>
      <c r="U513" s="27">
        <f t="shared" si="122"/>
        <v>0</v>
      </c>
      <c r="V513" s="27">
        <f t="shared" si="123"/>
        <v>0</v>
      </c>
      <c r="X513" s="19"/>
      <c r="Y513" s="19"/>
      <c r="AA513">
        <v>0</v>
      </c>
      <c r="AB513" s="11">
        <v>0</v>
      </c>
      <c r="AC513">
        <v>0</v>
      </c>
      <c r="AD513">
        <v>0</v>
      </c>
      <c r="AE513" s="27">
        <f t="shared" si="124"/>
        <v>0</v>
      </c>
      <c r="AF513" s="27">
        <f t="shared" si="125"/>
        <v>0</v>
      </c>
      <c r="AG513" s="27">
        <f t="shared" si="126"/>
        <v>0</v>
      </c>
      <c r="AH513" s="27">
        <f t="shared" si="127"/>
        <v>0</v>
      </c>
    </row>
    <row r="514" spans="1:34" ht="14.5" x14ac:dyDescent="0.35">
      <c r="A514" s="33" t="s">
        <v>577</v>
      </c>
      <c r="B514" s="33" t="s">
        <v>1592</v>
      </c>
      <c r="C514" s="38" t="s">
        <v>53</v>
      </c>
      <c r="D514">
        <v>2.4710000000000001</v>
      </c>
      <c r="E514">
        <v>0</v>
      </c>
      <c r="F514">
        <v>0</v>
      </c>
      <c r="G514">
        <v>0</v>
      </c>
      <c r="H514" s="25">
        <f t="shared" si="112"/>
        <v>2.4710000000000001</v>
      </c>
      <c r="I514" s="27">
        <f t="shared" si="113"/>
        <v>0</v>
      </c>
      <c r="J514" s="27">
        <f t="shared" si="114"/>
        <v>0</v>
      </c>
      <c r="K514" s="27">
        <f t="shared" si="115"/>
        <v>0</v>
      </c>
      <c r="L514" s="27">
        <f t="shared" si="116"/>
        <v>100</v>
      </c>
      <c r="M514">
        <v>0</v>
      </c>
      <c r="N514">
        <v>2.8000000000000001E-2</v>
      </c>
      <c r="O514" s="11">
        <f t="shared" si="117"/>
        <v>2.8000000000000001E-2</v>
      </c>
      <c r="P514">
        <v>0.14799999999999999</v>
      </c>
      <c r="Q514" s="25">
        <f t="shared" si="118"/>
        <v>0.17599999999999999</v>
      </c>
      <c r="R514" s="27">
        <f t="shared" si="119"/>
        <v>0</v>
      </c>
      <c r="S514" s="27">
        <f t="shared" si="120"/>
        <v>1.1331444759206799</v>
      </c>
      <c r="T514" s="27">
        <f t="shared" si="121"/>
        <v>1.1331444759206799</v>
      </c>
      <c r="U514" s="27">
        <f t="shared" si="122"/>
        <v>5.9894779441521644</v>
      </c>
      <c r="V514" s="27">
        <f t="shared" si="123"/>
        <v>7.1226224200728439</v>
      </c>
      <c r="X514" s="19"/>
      <c r="Y514" s="19"/>
      <c r="AA514">
        <v>0</v>
      </c>
      <c r="AB514" s="11">
        <v>0</v>
      </c>
      <c r="AC514">
        <v>0</v>
      </c>
      <c r="AD514">
        <v>0</v>
      </c>
      <c r="AE514" s="27">
        <f t="shared" si="124"/>
        <v>0</v>
      </c>
      <c r="AF514" s="27">
        <f t="shared" si="125"/>
        <v>0</v>
      </c>
      <c r="AG514" s="27">
        <f t="shared" si="126"/>
        <v>0</v>
      </c>
      <c r="AH514" s="27">
        <f t="shared" si="127"/>
        <v>0</v>
      </c>
    </row>
    <row r="515" spans="1:34" ht="14.5" x14ac:dyDescent="0.35">
      <c r="A515" s="33" t="s">
        <v>578</v>
      </c>
      <c r="B515" s="33" t="s">
        <v>1593</v>
      </c>
      <c r="C515" s="38" t="s">
        <v>53</v>
      </c>
      <c r="D515">
        <v>1.4059999999999999</v>
      </c>
      <c r="E515">
        <v>0</v>
      </c>
      <c r="F515">
        <v>0</v>
      </c>
      <c r="G515">
        <v>0</v>
      </c>
      <c r="H515" s="25">
        <f t="shared" ref="H515:H578" si="128">D515-E515-F515-G515</f>
        <v>1.4059999999999999</v>
      </c>
      <c r="I515" s="27">
        <f t="shared" ref="I515:I578" si="129">E515/D515*100</f>
        <v>0</v>
      </c>
      <c r="J515" s="27">
        <f t="shared" ref="J515:J578" si="130">F515/D515*100</f>
        <v>0</v>
      </c>
      <c r="K515" s="27">
        <f t="shared" ref="K515:K578" si="131">G515/D515*100</f>
        <v>0</v>
      </c>
      <c r="L515" s="27">
        <f t="shared" ref="L515:L578" si="132">H515/D515*100</f>
        <v>100</v>
      </c>
      <c r="M515">
        <v>0</v>
      </c>
      <c r="N515">
        <v>0</v>
      </c>
      <c r="O515" s="11">
        <f t="shared" ref="O515:O578" si="133">M515+N515</f>
        <v>0</v>
      </c>
      <c r="P515">
        <v>1.7999999999999999E-2</v>
      </c>
      <c r="Q515" s="25">
        <f t="shared" ref="Q515:Q578" si="134">O515+P515</f>
        <v>1.7999999999999999E-2</v>
      </c>
      <c r="R515" s="27">
        <f t="shared" ref="R515:R578" si="135">M515/D515*100</f>
        <v>0</v>
      </c>
      <c r="S515" s="27">
        <f t="shared" ref="S515:S578" si="136">N515/D515*100</f>
        <v>0</v>
      </c>
      <c r="T515" s="27">
        <f t="shared" ref="T515:T578" si="137">O515/D515*100</f>
        <v>0</v>
      </c>
      <c r="U515" s="27">
        <f t="shared" ref="U515:U578" si="138">P515/D515*100</f>
        <v>1.2802275960170697</v>
      </c>
      <c r="V515" s="27">
        <f t="shared" ref="V515:V578" si="139">Q515/D515*100</f>
        <v>1.2802275960170697</v>
      </c>
      <c r="X515" s="19"/>
      <c r="Y515" s="19"/>
      <c r="AA515">
        <v>0</v>
      </c>
      <c r="AB515" s="11">
        <v>0</v>
      </c>
      <c r="AC515">
        <v>0</v>
      </c>
      <c r="AD515">
        <v>0</v>
      </c>
      <c r="AE515" s="27">
        <f t="shared" ref="AE515:AE578" si="140">(AA515/D515)*100</f>
        <v>0</v>
      </c>
      <c r="AF515" s="27">
        <f t="shared" ref="AF515:AF578" si="141">(AB515/D515)*100</f>
        <v>0</v>
      </c>
      <c r="AG515" s="27">
        <f t="shared" ref="AG515:AG578" si="142">(AC515/D515)*100</f>
        <v>0</v>
      </c>
      <c r="AH515" s="27">
        <f t="shared" ref="AH515:AH578" si="143">(AD515/D515)*100</f>
        <v>0</v>
      </c>
    </row>
    <row r="516" spans="1:34" ht="14.5" x14ac:dyDescent="0.35">
      <c r="A516" s="33" t="s">
        <v>579</v>
      </c>
      <c r="B516" s="33" t="s">
        <v>1594</v>
      </c>
      <c r="C516" s="38" t="s">
        <v>53</v>
      </c>
      <c r="D516">
        <v>0.79300000000000004</v>
      </c>
      <c r="E516">
        <v>0</v>
      </c>
      <c r="F516">
        <v>0</v>
      </c>
      <c r="G516">
        <v>0</v>
      </c>
      <c r="H516" s="25">
        <f t="shared" si="128"/>
        <v>0.79300000000000004</v>
      </c>
      <c r="I516" s="27">
        <f t="shared" si="129"/>
        <v>0</v>
      </c>
      <c r="J516" s="27">
        <f t="shared" si="130"/>
        <v>0</v>
      </c>
      <c r="K516" s="27">
        <f t="shared" si="131"/>
        <v>0</v>
      </c>
      <c r="L516" s="27">
        <f t="shared" si="132"/>
        <v>100</v>
      </c>
      <c r="M516">
        <v>2.9000000000000001E-2</v>
      </c>
      <c r="N516">
        <v>7.0000000000000001E-3</v>
      </c>
      <c r="O516" s="11">
        <f t="shared" si="133"/>
        <v>3.6000000000000004E-2</v>
      </c>
      <c r="P516">
        <v>9.4E-2</v>
      </c>
      <c r="Q516" s="25">
        <f t="shared" si="134"/>
        <v>0.13</v>
      </c>
      <c r="R516" s="27">
        <f t="shared" si="135"/>
        <v>3.6569987389659517</v>
      </c>
      <c r="S516" s="27">
        <f t="shared" si="136"/>
        <v>0.88272383354350559</v>
      </c>
      <c r="T516" s="27">
        <f t="shared" si="137"/>
        <v>4.5397225725094579</v>
      </c>
      <c r="U516" s="27">
        <f t="shared" si="138"/>
        <v>11.853720050441362</v>
      </c>
      <c r="V516" s="27">
        <f t="shared" si="139"/>
        <v>16.393442622950818</v>
      </c>
      <c r="X516" s="19"/>
      <c r="Y516" s="19"/>
      <c r="AA516">
        <v>0</v>
      </c>
      <c r="AB516" s="11">
        <v>0</v>
      </c>
      <c r="AC516">
        <v>0</v>
      </c>
      <c r="AD516">
        <v>0</v>
      </c>
      <c r="AE516" s="27">
        <f t="shared" si="140"/>
        <v>0</v>
      </c>
      <c r="AF516" s="27">
        <f t="shared" si="141"/>
        <v>0</v>
      </c>
      <c r="AG516" s="27">
        <f t="shared" si="142"/>
        <v>0</v>
      </c>
      <c r="AH516" s="27">
        <f t="shared" si="143"/>
        <v>0</v>
      </c>
    </row>
    <row r="517" spans="1:34" ht="14.5" x14ac:dyDescent="0.35">
      <c r="A517" s="33" t="s">
        <v>580</v>
      </c>
      <c r="B517" s="33" t="s">
        <v>1595</v>
      </c>
      <c r="C517" s="38" t="s">
        <v>53</v>
      </c>
      <c r="D517">
        <v>12.185</v>
      </c>
      <c r="E517">
        <v>2.5000000000000001E-2</v>
      </c>
      <c r="F517">
        <v>0</v>
      </c>
      <c r="G517">
        <v>0</v>
      </c>
      <c r="H517" s="25">
        <f t="shared" si="128"/>
        <v>12.16</v>
      </c>
      <c r="I517" s="27">
        <f t="shared" si="129"/>
        <v>0.20517029134181369</v>
      </c>
      <c r="J517" s="27">
        <f t="shared" si="130"/>
        <v>0</v>
      </c>
      <c r="K517" s="27">
        <f t="shared" si="131"/>
        <v>0</v>
      </c>
      <c r="L517" s="27">
        <f t="shared" si="132"/>
        <v>99.794829708658185</v>
      </c>
      <c r="M517">
        <v>0.122</v>
      </c>
      <c r="N517">
        <v>0.59099999999999997</v>
      </c>
      <c r="O517" s="11">
        <f t="shared" si="133"/>
        <v>0.71299999999999997</v>
      </c>
      <c r="P517">
        <v>1.929</v>
      </c>
      <c r="Q517" s="25">
        <f t="shared" si="134"/>
        <v>2.6419999999999999</v>
      </c>
      <c r="R517" s="27">
        <f t="shared" si="135"/>
        <v>1.0012310217480507</v>
      </c>
      <c r="S517" s="27">
        <f t="shared" si="136"/>
        <v>4.8502256873204752</v>
      </c>
      <c r="T517" s="27">
        <f t="shared" si="137"/>
        <v>5.8514567090685263</v>
      </c>
      <c r="U517" s="27">
        <f t="shared" si="138"/>
        <v>15.830939679934344</v>
      </c>
      <c r="V517" s="27">
        <f t="shared" si="139"/>
        <v>21.682396389002871</v>
      </c>
      <c r="X517" s="19"/>
      <c r="Y517" s="19"/>
      <c r="AA517">
        <v>0</v>
      </c>
      <c r="AB517" s="11">
        <v>0</v>
      </c>
      <c r="AC517">
        <v>0</v>
      </c>
      <c r="AD517">
        <v>0</v>
      </c>
      <c r="AE517" s="27">
        <f t="shared" si="140"/>
        <v>0</v>
      </c>
      <c r="AF517" s="27">
        <f t="shared" si="141"/>
        <v>0</v>
      </c>
      <c r="AG517" s="27">
        <f t="shared" si="142"/>
        <v>0</v>
      </c>
      <c r="AH517" s="27">
        <f t="shared" si="143"/>
        <v>0</v>
      </c>
    </row>
    <row r="518" spans="1:34" ht="14.5" x14ac:dyDescent="0.35">
      <c r="A518" s="33" t="s">
        <v>581</v>
      </c>
      <c r="B518" s="33" t="s">
        <v>1187</v>
      </c>
      <c r="C518" s="38" t="s">
        <v>53</v>
      </c>
      <c r="D518">
        <v>0.28599999999999998</v>
      </c>
      <c r="E518">
        <v>0</v>
      </c>
      <c r="F518">
        <v>0</v>
      </c>
      <c r="G518">
        <v>0.21</v>
      </c>
      <c r="H518" s="25">
        <f t="shared" si="128"/>
        <v>7.5999999999999984E-2</v>
      </c>
      <c r="I518" s="27">
        <f t="shared" si="129"/>
        <v>0</v>
      </c>
      <c r="J518" s="27">
        <f t="shared" si="130"/>
        <v>0</v>
      </c>
      <c r="K518" s="27">
        <f t="shared" si="131"/>
        <v>73.426573426573427</v>
      </c>
      <c r="L518" s="27">
        <f t="shared" si="132"/>
        <v>26.573426573426566</v>
      </c>
      <c r="M518">
        <v>0.14899999999999999</v>
      </c>
      <c r="N518">
        <v>4.0000000000000001E-3</v>
      </c>
      <c r="O518" s="11">
        <f t="shared" si="133"/>
        <v>0.153</v>
      </c>
      <c r="P518">
        <v>0.01</v>
      </c>
      <c r="Q518" s="25">
        <f t="shared" si="134"/>
        <v>0.16300000000000001</v>
      </c>
      <c r="R518" s="27">
        <f t="shared" si="135"/>
        <v>52.097902097902107</v>
      </c>
      <c r="S518" s="27">
        <f t="shared" si="136"/>
        <v>1.3986013986013988</v>
      </c>
      <c r="T518" s="27">
        <f t="shared" si="137"/>
        <v>53.4965034965035</v>
      </c>
      <c r="U518" s="27">
        <f t="shared" si="138"/>
        <v>3.4965034965034967</v>
      </c>
      <c r="V518" s="27">
        <f t="shared" si="139"/>
        <v>56.993006993007</v>
      </c>
      <c r="X518" s="19"/>
      <c r="Y518" s="19"/>
      <c r="AA518">
        <v>0</v>
      </c>
      <c r="AB518" s="11">
        <v>0.21</v>
      </c>
      <c r="AC518">
        <v>0</v>
      </c>
      <c r="AD518">
        <v>0</v>
      </c>
      <c r="AE518" s="27">
        <f t="shared" si="140"/>
        <v>0</v>
      </c>
      <c r="AF518" s="27">
        <f t="shared" si="141"/>
        <v>73.426573426573427</v>
      </c>
      <c r="AG518" s="27">
        <f t="shared" si="142"/>
        <v>0</v>
      </c>
      <c r="AH518" s="27">
        <f t="shared" si="143"/>
        <v>0</v>
      </c>
    </row>
    <row r="519" spans="1:34" ht="14.5" x14ac:dyDescent="0.35">
      <c r="A519" s="33" t="s">
        <v>582</v>
      </c>
      <c r="B519" s="33" t="s">
        <v>1596</v>
      </c>
      <c r="C519" s="38" t="s">
        <v>53</v>
      </c>
      <c r="D519">
        <v>101.697</v>
      </c>
      <c r="E519">
        <v>0</v>
      </c>
      <c r="F519">
        <v>0</v>
      </c>
      <c r="G519">
        <v>0</v>
      </c>
      <c r="H519" s="25">
        <f t="shared" si="128"/>
        <v>101.697</v>
      </c>
      <c r="I519" s="27">
        <f t="shared" si="129"/>
        <v>0</v>
      </c>
      <c r="J519" s="27">
        <f t="shared" si="130"/>
        <v>0</v>
      </c>
      <c r="K519" s="27">
        <f t="shared" si="131"/>
        <v>0</v>
      </c>
      <c r="L519" s="27">
        <f t="shared" si="132"/>
        <v>100</v>
      </c>
      <c r="M519">
        <v>4.5179999999999998</v>
      </c>
      <c r="N519">
        <v>1.8680000000000001</v>
      </c>
      <c r="O519" s="11">
        <f t="shared" si="133"/>
        <v>6.3860000000000001</v>
      </c>
      <c r="P519">
        <v>8.3350000000000009</v>
      </c>
      <c r="Q519" s="25">
        <f t="shared" si="134"/>
        <v>14.721</v>
      </c>
      <c r="R519" s="27">
        <f t="shared" si="135"/>
        <v>4.4426089265170061</v>
      </c>
      <c r="S519" s="27">
        <f t="shared" si="136"/>
        <v>1.8368290116719275</v>
      </c>
      <c r="T519" s="27">
        <f t="shared" si="137"/>
        <v>6.2794379381889334</v>
      </c>
      <c r="U519" s="27">
        <f t="shared" si="138"/>
        <v>8.1959153170693337</v>
      </c>
      <c r="V519" s="27">
        <f t="shared" si="139"/>
        <v>14.475353255258266</v>
      </c>
      <c r="X519" s="19"/>
      <c r="Y519" s="19"/>
      <c r="AA519">
        <v>0</v>
      </c>
      <c r="AB519" s="11">
        <v>0</v>
      </c>
      <c r="AC519">
        <v>0</v>
      </c>
      <c r="AD519">
        <v>0</v>
      </c>
      <c r="AE519" s="27">
        <f t="shared" si="140"/>
        <v>0</v>
      </c>
      <c r="AF519" s="27">
        <f t="shared" si="141"/>
        <v>0</v>
      </c>
      <c r="AG519" s="27">
        <f t="shared" si="142"/>
        <v>0</v>
      </c>
      <c r="AH519" s="27">
        <f t="shared" si="143"/>
        <v>0</v>
      </c>
    </row>
    <row r="520" spans="1:34" ht="14.5" x14ac:dyDescent="0.35">
      <c r="A520" s="33" t="s">
        <v>583</v>
      </c>
      <c r="B520" s="33" t="s">
        <v>1597</v>
      </c>
      <c r="C520" s="38" t="s">
        <v>53</v>
      </c>
      <c r="D520">
        <v>0.64200000000000002</v>
      </c>
      <c r="E520">
        <v>0</v>
      </c>
      <c r="F520">
        <v>0</v>
      </c>
      <c r="G520">
        <v>0</v>
      </c>
      <c r="H520" s="25">
        <f t="shared" si="128"/>
        <v>0.64200000000000002</v>
      </c>
      <c r="I520" s="27">
        <f t="shared" si="129"/>
        <v>0</v>
      </c>
      <c r="J520" s="27">
        <f t="shared" si="130"/>
        <v>0</v>
      </c>
      <c r="K520" s="27">
        <f t="shared" si="131"/>
        <v>0</v>
      </c>
      <c r="L520" s="27">
        <f t="shared" si="132"/>
        <v>100</v>
      </c>
      <c r="M520">
        <v>5.0000000000000001E-3</v>
      </c>
      <c r="N520">
        <v>3.0000000000000001E-3</v>
      </c>
      <c r="O520" s="11">
        <f t="shared" si="133"/>
        <v>8.0000000000000002E-3</v>
      </c>
      <c r="P520">
        <v>5.3999999999999999E-2</v>
      </c>
      <c r="Q520" s="25">
        <f t="shared" si="134"/>
        <v>6.2E-2</v>
      </c>
      <c r="R520" s="27">
        <f t="shared" si="135"/>
        <v>0.77881619937694702</v>
      </c>
      <c r="S520" s="27">
        <f t="shared" si="136"/>
        <v>0.46728971962616817</v>
      </c>
      <c r="T520" s="27">
        <f t="shared" si="137"/>
        <v>1.2461059190031152</v>
      </c>
      <c r="U520" s="27">
        <f t="shared" si="138"/>
        <v>8.4112149532710276</v>
      </c>
      <c r="V520" s="27">
        <f t="shared" si="139"/>
        <v>9.657320872274143</v>
      </c>
      <c r="X520" s="19"/>
      <c r="Y520" s="19"/>
      <c r="AA520">
        <v>0</v>
      </c>
      <c r="AB520" s="11">
        <v>0</v>
      </c>
      <c r="AC520">
        <v>0</v>
      </c>
      <c r="AD520">
        <v>0</v>
      </c>
      <c r="AE520" s="27">
        <f t="shared" si="140"/>
        <v>0</v>
      </c>
      <c r="AF520" s="27">
        <f t="shared" si="141"/>
        <v>0</v>
      </c>
      <c r="AG520" s="27">
        <f t="shared" si="142"/>
        <v>0</v>
      </c>
      <c r="AH520" s="27">
        <f t="shared" si="143"/>
        <v>0</v>
      </c>
    </row>
    <row r="521" spans="1:34" ht="14.5" x14ac:dyDescent="0.35">
      <c r="A521" s="33" t="s">
        <v>584</v>
      </c>
      <c r="B521" s="33" t="s">
        <v>1598</v>
      </c>
      <c r="C521" s="38" t="s">
        <v>53</v>
      </c>
      <c r="D521">
        <v>4.9249999999999998</v>
      </c>
      <c r="E521">
        <v>0</v>
      </c>
      <c r="F521">
        <v>0</v>
      </c>
      <c r="G521">
        <v>0</v>
      </c>
      <c r="H521" s="25">
        <f t="shared" si="128"/>
        <v>4.9249999999999998</v>
      </c>
      <c r="I521" s="27">
        <f t="shared" si="129"/>
        <v>0</v>
      </c>
      <c r="J521" s="27">
        <f t="shared" si="130"/>
        <v>0</v>
      </c>
      <c r="K521" s="27">
        <f t="shared" si="131"/>
        <v>0</v>
      </c>
      <c r="L521" s="27">
        <f t="shared" si="132"/>
        <v>100</v>
      </c>
      <c r="M521">
        <v>0</v>
      </c>
      <c r="N521">
        <v>0</v>
      </c>
      <c r="O521" s="11">
        <f t="shared" si="133"/>
        <v>0</v>
      </c>
      <c r="P521">
        <v>9.8000000000000004E-2</v>
      </c>
      <c r="Q521" s="25">
        <f t="shared" si="134"/>
        <v>9.8000000000000004E-2</v>
      </c>
      <c r="R521" s="27">
        <f t="shared" si="135"/>
        <v>0</v>
      </c>
      <c r="S521" s="27">
        <f t="shared" si="136"/>
        <v>0</v>
      </c>
      <c r="T521" s="27">
        <f t="shared" si="137"/>
        <v>0</v>
      </c>
      <c r="U521" s="27">
        <f t="shared" si="138"/>
        <v>1.9898477157360408</v>
      </c>
      <c r="V521" s="27">
        <f t="shared" si="139"/>
        <v>1.9898477157360408</v>
      </c>
      <c r="X521" s="19"/>
      <c r="Y521" s="19"/>
      <c r="AA521">
        <v>0</v>
      </c>
      <c r="AB521" s="11">
        <v>0</v>
      </c>
      <c r="AC521">
        <v>0</v>
      </c>
      <c r="AD521">
        <v>0</v>
      </c>
      <c r="AE521" s="27">
        <f t="shared" si="140"/>
        <v>0</v>
      </c>
      <c r="AF521" s="27">
        <f t="shared" si="141"/>
        <v>0</v>
      </c>
      <c r="AG521" s="27">
        <f t="shared" si="142"/>
        <v>0</v>
      </c>
      <c r="AH521" s="27">
        <f t="shared" si="143"/>
        <v>0</v>
      </c>
    </row>
    <row r="522" spans="1:34" ht="14.5" x14ac:dyDescent="0.35">
      <c r="A522" s="33" t="s">
        <v>585</v>
      </c>
      <c r="B522" s="33" t="s">
        <v>1599</v>
      </c>
      <c r="C522" s="38" t="s">
        <v>53</v>
      </c>
      <c r="D522">
        <v>7.5730000000000004</v>
      </c>
      <c r="E522">
        <v>0</v>
      </c>
      <c r="F522">
        <v>0</v>
      </c>
      <c r="G522">
        <v>0</v>
      </c>
      <c r="H522" s="25">
        <f t="shared" si="128"/>
        <v>7.5730000000000004</v>
      </c>
      <c r="I522" s="27">
        <f t="shared" si="129"/>
        <v>0</v>
      </c>
      <c r="J522" s="27">
        <f t="shared" si="130"/>
        <v>0</v>
      </c>
      <c r="K522" s="27">
        <f t="shared" si="131"/>
        <v>0</v>
      </c>
      <c r="L522" s="27">
        <f t="shared" si="132"/>
        <v>100</v>
      </c>
      <c r="M522">
        <v>0</v>
      </c>
      <c r="N522">
        <v>0</v>
      </c>
      <c r="O522" s="11">
        <f t="shared" si="133"/>
        <v>0</v>
      </c>
      <c r="P522">
        <v>1.2999999999999999E-2</v>
      </c>
      <c r="Q522" s="25">
        <f t="shared" si="134"/>
        <v>1.2999999999999999E-2</v>
      </c>
      <c r="R522" s="27">
        <f t="shared" si="135"/>
        <v>0</v>
      </c>
      <c r="S522" s="27">
        <f t="shared" si="136"/>
        <v>0</v>
      </c>
      <c r="T522" s="27">
        <f t="shared" si="137"/>
        <v>0</v>
      </c>
      <c r="U522" s="27">
        <f t="shared" si="138"/>
        <v>0.17166248514459262</v>
      </c>
      <c r="V522" s="27">
        <f t="shared" si="139"/>
        <v>0.17166248514459262</v>
      </c>
      <c r="X522" s="19"/>
      <c r="Y522" s="19"/>
      <c r="AA522">
        <v>0</v>
      </c>
      <c r="AB522" s="11">
        <v>0</v>
      </c>
      <c r="AC522">
        <v>0</v>
      </c>
      <c r="AD522">
        <v>0</v>
      </c>
      <c r="AE522" s="27">
        <f t="shared" si="140"/>
        <v>0</v>
      </c>
      <c r="AF522" s="27">
        <f t="shared" si="141"/>
        <v>0</v>
      </c>
      <c r="AG522" s="27">
        <f t="shared" si="142"/>
        <v>0</v>
      </c>
      <c r="AH522" s="27">
        <f t="shared" si="143"/>
        <v>0</v>
      </c>
    </row>
    <row r="523" spans="1:34" ht="14.5" x14ac:dyDescent="0.35">
      <c r="A523" s="33" t="s">
        <v>586</v>
      </c>
      <c r="B523" s="33" t="s">
        <v>1600</v>
      </c>
      <c r="C523" s="38" t="s">
        <v>53</v>
      </c>
      <c r="D523">
        <v>10.599</v>
      </c>
      <c r="E523">
        <v>0</v>
      </c>
      <c r="F523">
        <v>0</v>
      </c>
      <c r="G523">
        <v>0</v>
      </c>
      <c r="H523" s="25">
        <f t="shared" si="128"/>
        <v>10.599</v>
      </c>
      <c r="I523" s="27">
        <f t="shared" si="129"/>
        <v>0</v>
      </c>
      <c r="J523" s="27">
        <f t="shared" si="130"/>
        <v>0</v>
      </c>
      <c r="K523" s="27">
        <f t="shared" si="131"/>
        <v>0</v>
      </c>
      <c r="L523" s="27">
        <f t="shared" si="132"/>
        <v>100</v>
      </c>
      <c r="M523">
        <v>0.184</v>
      </c>
      <c r="N523">
        <v>0.17899999999999999</v>
      </c>
      <c r="O523" s="11">
        <f t="shared" si="133"/>
        <v>0.36299999999999999</v>
      </c>
      <c r="P523">
        <v>0.22900000000000001</v>
      </c>
      <c r="Q523" s="25">
        <f t="shared" si="134"/>
        <v>0.59199999999999997</v>
      </c>
      <c r="R523" s="27">
        <f t="shared" si="135"/>
        <v>1.7360128313991887</v>
      </c>
      <c r="S523" s="27">
        <f t="shared" si="136"/>
        <v>1.6888385696763843</v>
      </c>
      <c r="T523" s="27">
        <f t="shared" si="137"/>
        <v>3.4248514010755731</v>
      </c>
      <c r="U523" s="27">
        <f t="shared" si="138"/>
        <v>2.1605811869044249</v>
      </c>
      <c r="V523" s="27">
        <f t="shared" si="139"/>
        <v>5.585432587979998</v>
      </c>
      <c r="X523" s="19"/>
      <c r="Y523" s="19"/>
      <c r="AA523">
        <v>0</v>
      </c>
      <c r="AB523" s="11">
        <v>0</v>
      </c>
      <c r="AC523">
        <v>0</v>
      </c>
      <c r="AD523">
        <v>0</v>
      </c>
      <c r="AE523" s="27">
        <f t="shared" si="140"/>
        <v>0</v>
      </c>
      <c r="AF523" s="27">
        <f t="shared" si="141"/>
        <v>0</v>
      </c>
      <c r="AG523" s="27">
        <f t="shared" si="142"/>
        <v>0</v>
      </c>
      <c r="AH523" s="27">
        <f t="shared" si="143"/>
        <v>0</v>
      </c>
    </row>
    <row r="524" spans="1:34" ht="14.5" x14ac:dyDescent="0.35">
      <c r="A524" s="38" t="s">
        <v>587</v>
      </c>
      <c r="B524" s="33" t="s">
        <v>1601</v>
      </c>
      <c r="C524" s="38" t="s">
        <v>53</v>
      </c>
      <c r="D524">
        <v>5.3150000000000004</v>
      </c>
      <c r="E524">
        <v>0</v>
      </c>
      <c r="F524">
        <v>0</v>
      </c>
      <c r="G524">
        <v>0</v>
      </c>
      <c r="H524" s="25">
        <f t="shared" si="128"/>
        <v>5.3150000000000004</v>
      </c>
      <c r="I524" s="27">
        <f t="shared" si="129"/>
        <v>0</v>
      </c>
      <c r="J524" s="27">
        <f t="shared" si="130"/>
        <v>0</v>
      </c>
      <c r="K524" s="27">
        <f t="shared" si="131"/>
        <v>0</v>
      </c>
      <c r="L524" s="27">
        <f t="shared" si="132"/>
        <v>100</v>
      </c>
      <c r="M524">
        <v>0</v>
      </c>
      <c r="N524">
        <v>0</v>
      </c>
      <c r="O524" s="11">
        <f t="shared" si="133"/>
        <v>0</v>
      </c>
      <c r="P524">
        <v>3.2000000000000001E-2</v>
      </c>
      <c r="Q524" s="25">
        <f t="shared" si="134"/>
        <v>3.2000000000000001E-2</v>
      </c>
      <c r="R524" s="27">
        <f t="shared" si="135"/>
        <v>0</v>
      </c>
      <c r="S524" s="27">
        <f t="shared" si="136"/>
        <v>0</v>
      </c>
      <c r="T524" s="27">
        <f t="shared" si="137"/>
        <v>0</v>
      </c>
      <c r="U524" s="27">
        <f t="shared" si="138"/>
        <v>0.60206961429915329</v>
      </c>
      <c r="V524" s="27">
        <f t="shared" si="139"/>
        <v>0.60206961429915329</v>
      </c>
      <c r="X524" s="19"/>
      <c r="Y524" s="19"/>
      <c r="AA524">
        <v>0</v>
      </c>
      <c r="AB524" s="11">
        <v>0</v>
      </c>
      <c r="AC524">
        <v>0</v>
      </c>
      <c r="AD524">
        <v>0</v>
      </c>
      <c r="AE524" s="27">
        <f t="shared" si="140"/>
        <v>0</v>
      </c>
      <c r="AF524" s="27">
        <f t="shared" si="141"/>
        <v>0</v>
      </c>
      <c r="AG524" s="27">
        <f t="shared" si="142"/>
        <v>0</v>
      </c>
      <c r="AH524" s="27">
        <f t="shared" si="143"/>
        <v>0</v>
      </c>
    </row>
    <row r="525" spans="1:34" ht="14.5" x14ac:dyDescent="0.35">
      <c r="A525" s="33" t="s">
        <v>587</v>
      </c>
      <c r="B525" s="33" t="s">
        <v>1602</v>
      </c>
      <c r="C525" s="38" t="s">
        <v>53</v>
      </c>
      <c r="D525">
        <v>17.564</v>
      </c>
      <c r="E525">
        <v>0</v>
      </c>
      <c r="F525">
        <v>0</v>
      </c>
      <c r="G525">
        <v>0</v>
      </c>
      <c r="H525" s="25">
        <f t="shared" si="128"/>
        <v>17.564</v>
      </c>
      <c r="I525" s="27">
        <f t="shared" si="129"/>
        <v>0</v>
      </c>
      <c r="J525" s="27">
        <f t="shared" si="130"/>
        <v>0</v>
      </c>
      <c r="K525" s="27">
        <f t="shared" si="131"/>
        <v>0</v>
      </c>
      <c r="L525" s="27">
        <f t="shared" si="132"/>
        <v>100</v>
      </c>
      <c r="M525">
        <v>0.66200000000000003</v>
      </c>
      <c r="N525">
        <v>0.48499999999999999</v>
      </c>
      <c r="O525" s="11">
        <f t="shared" si="133"/>
        <v>1.147</v>
      </c>
      <c r="P525">
        <v>1.238</v>
      </c>
      <c r="Q525" s="25">
        <f t="shared" si="134"/>
        <v>2.3849999999999998</v>
      </c>
      <c r="R525" s="27">
        <f t="shared" si="135"/>
        <v>3.7690731040765204</v>
      </c>
      <c r="S525" s="27">
        <f t="shared" si="136"/>
        <v>2.7613299931678434</v>
      </c>
      <c r="T525" s="27">
        <f t="shared" si="137"/>
        <v>6.5304030972443634</v>
      </c>
      <c r="U525" s="27">
        <f t="shared" si="138"/>
        <v>7.0485083124572991</v>
      </c>
      <c r="V525" s="27">
        <f t="shared" si="139"/>
        <v>13.578911409701661</v>
      </c>
      <c r="X525" s="19"/>
      <c r="Y525" s="19"/>
      <c r="AA525">
        <v>0</v>
      </c>
      <c r="AB525" s="11">
        <v>0</v>
      </c>
      <c r="AC525">
        <v>0</v>
      </c>
      <c r="AD525">
        <v>0</v>
      </c>
      <c r="AE525" s="27">
        <f t="shared" si="140"/>
        <v>0</v>
      </c>
      <c r="AF525" s="27">
        <f t="shared" si="141"/>
        <v>0</v>
      </c>
      <c r="AG525" s="27">
        <f t="shared" si="142"/>
        <v>0</v>
      </c>
      <c r="AH525" s="27">
        <f t="shared" si="143"/>
        <v>0</v>
      </c>
    </row>
    <row r="526" spans="1:34" ht="14.5" x14ac:dyDescent="0.35">
      <c r="A526" s="33" t="s">
        <v>588</v>
      </c>
      <c r="B526" s="33" t="s">
        <v>1603</v>
      </c>
      <c r="C526" s="38" t="s">
        <v>53</v>
      </c>
      <c r="D526">
        <v>6.59</v>
      </c>
      <c r="E526">
        <v>0</v>
      </c>
      <c r="F526">
        <v>0</v>
      </c>
      <c r="G526">
        <v>0</v>
      </c>
      <c r="H526" s="25">
        <f t="shared" si="128"/>
        <v>6.59</v>
      </c>
      <c r="I526" s="27">
        <f t="shared" si="129"/>
        <v>0</v>
      </c>
      <c r="J526" s="27">
        <f t="shared" si="130"/>
        <v>0</v>
      </c>
      <c r="K526" s="27">
        <f t="shared" si="131"/>
        <v>0</v>
      </c>
      <c r="L526" s="27">
        <f t="shared" si="132"/>
        <v>100</v>
      </c>
      <c r="M526">
        <v>0</v>
      </c>
      <c r="N526">
        <v>0</v>
      </c>
      <c r="O526" s="11">
        <f t="shared" si="133"/>
        <v>0</v>
      </c>
      <c r="P526">
        <v>0</v>
      </c>
      <c r="Q526" s="25">
        <f t="shared" si="134"/>
        <v>0</v>
      </c>
      <c r="R526" s="27">
        <f t="shared" si="135"/>
        <v>0</v>
      </c>
      <c r="S526" s="27">
        <f t="shared" si="136"/>
        <v>0</v>
      </c>
      <c r="T526" s="27">
        <f t="shared" si="137"/>
        <v>0</v>
      </c>
      <c r="U526" s="27">
        <f t="shared" si="138"/>
        <v>0</v>
      </c>
      <c r="V526" s="27">
        <f t="shared" si="139"/>
        <v>0</v>
      </c>
      <c r="X526" s="19"/>
      <c r="Y526" s="19"/>
      <c r="AA526">
        <v>0</v>
      </c>
      <c r="AB526" s="11">
        <v>0</v>
      </c>
      <c r="AC526">
        <v>0</v>
      </c>
      <c r="AD526">
        <v>0</v>
      </c>
      <c r="AE526" s="27">
        <f t="shared" si="140"/>
        <v>0</v>
      </c>
      <c r="AF526" s="27">
        <f t="shared" si="141"/>
        <v>0</v>
      </c>
      <c r="AG526" s="27">
        <f t="shared" si="142"/>
        <v>0</v>
      </c>
      <c r="AH526" s="27">
        <f t="shared" si="143"/>
        <v>0</v>
      </c>
    </row>
    <row r="527" spans="1:34" ht="14.5" x14ac:dyDescent="0.35">
      <c r="A527" s="33" t="s">
        <v>589</v>
      </c>
      <c r="B527" s="33" t="s">
        <v>1561</v>
      </c>
      <c r="C527" s="38" t="s">
        <v>53</v>
      </c>
      <c r="D527">
        <v>9.4879999999999995</v>
      </c>
      <c r="E527">
        <v>0</v>
      </c>
      <c r="F527">
        <v>0</v>
      </c>
      <c r="G527">
        <v>0</v>
      </c>
      <c r="H527" s="25">
        <f t="shared" si="128"/>
        <v>9.4879999999999995</v>
      </c>
      <c r="I527" s="27">
        <f t="shared" si="129"/>
        <v>0</v>
      </c>
      <c r="J527" s="27">
        <f t="shared" si="130"/>
        <v>0</v>
      </c>
      <c r="K527" s="27">
        <f t="shared" si="131"/>
        <v>0</v>
      </c>
      <c r="L527" s="27">
        <f t="shared" si="132"/>
        <v>100</v>
      </c>
      <c r="M527">
        <v>0.14199999999999999</v>
      </c>
      <c r="N527">
        <v>0.21199999999999999</v>
      </c>
      <c r="O527" s="11">
        <f t="shared" si="133"/>
        <v>0.35399999999999998</v>
      </c>
      <c r="P527">
        <v>0.35099999999999998</v>
      </c>
      <c r="Q527" s="25">
        <f t="shared" si="134"/>
        <v>0.70499999999999996</v>
      </c>
      <c r="R527" s="27">
        <f t="shared" si="135"/>
        <v>1.496627318718381</v>
      </c>
      <c r="S527" s="27">
        <f t="shared" si="136"/>
        <v>2.2344013490725128</v>
      </c>
      <c r="T527" s="27">
        <f t="shared" si="137"/>
        <v>3.7310286677908935</v>
      </c>
      <c r="U527" s="27">
        <f t="shared" si="138"/>
        <v>3.6994097807757162</v>
      </c>
      <c r="V527" s="27">
        <f t="shared" si="139"/>
        <v>7.4304384485666102</v>
      </c>
      <c r="X527" s="19"/>
      <c r="Y527" s="19"/>
      <c r="AA527">
        <v>0</v>
      </c>
      <c r="AB527" s="11">
        <v>0</v>
      </c>
      <c r="AC527">
        <v>0</v>
      </c>
      <c r="AD527">
        <v>0</v>
      </c>
      <c r="AE527" s="27">
        <f t="shared" si="140"/>
        <v>0</v>
      </c>
      <c r="AF527" s="27">
        <f t="shared" si="141"/>
        <v>0</v>
      </c>
      <c r="AG527" s="27">
        <f t="shared" si="142"/>
        <v>0</v>
      </c>
      <c r="AH527" s="27">
        <f t="shared" si="143"/>
        <v>0</v>
      </c>
    </row>
    <row r="528" spans="1:34" ht="14.5" x14ac:dyDescent="0.35">
      <c r="A528" s="33" t="s">
        <v>590</v>
      </c>
      <c r="B528" s="33" t="s">
        <v>1561</v>
      </c>
      <c r="C528" s="38" t="s">
        <v>53</v>
      </c>
      <c r="D528">
        <v>3.2450000000000001</v>
      </c>
      <c r="E528">
        <v>8.3000000000000004E-2</v>
      </c>
      <c r="F528">
        <v>0</v>
      </c>
      <c r="G528">
        <v>7.4999999999999997E-2</v>
      </c>
      <c r="H528" s="25">
        <f t="shared" si="128"/>
        <v>3.0869999999999997</v>
      </c>
      <c r="I528" s="27">
        <f t="shared" si="129"/>
        <v>2.5577812018489987</v>
      </c>
      <c r="J528" s="27">
        <f t="shared" si="130"/>
        <v>0</v>
      </c>
      <c r="K528" s="27">
        <f t="shared" si="131"/>
        <v>2.3112480739599381</v>
      </c>
      <c r="L528" s="27">
        <f t="shared" si="132"/>
        <v>95.130970724191059</v>
      </c>
      <c r="M528">
        <v>1.0999999999999999E-2</v>
      </c>
      <c r="N528">
        <v>0.06</v>
      </c>
      <c r="O528" s="11">
        <f t="shared" si="133"/>
        <v>7.0999999999999994E-2</v>
      </c>
      <c r="P528">
        <v>0.20399999999999999</v>
      </c>
      <c r="Q528" s="25">
        <f t="shared" si="134"/>
        <v>0.27499999999999997</v>
      </c>
      <c r="R528" s="27">
        <f t="shared" si="135"/>
        <v>0.33898305084745761</v>
      </c>
      <c r="S528" s="27">
        <f t="shared" si="136"/>
        <v>1.8489984591679505</v>
      </c>
      <c r="T528" s="27">
        <f t="shared" si="137"/>
        <v>2.1879815100154079</v>
      </c>
      <c r="U528" s="27">
        <f t="shared" si="138"/>
        <v>6.2865947611710311</v>
      </c>
      <c r="V528" s="27">
        <f t="shared" si="139"/>
        <v>8.4745762711864394</v>
      </c>
      <c r="X528" s="19"/>
      <c r="Y528" s="19"/>
      <c r="AA528">
        <v>0.04</v>
      </c>
      <c r="AB528" s="11">
        <v>7.8E-2</v>
      </c>
      <c r="AC528">
        <v>0</v>
      </c>
      <c r="AD528">
        <v>0</v>
      </c>
      <c r="AE528" s="27">
        <f t="shared" si="140"/>
        <v>1.2326656394453006</v>
      </c>
      <c r="AF528" s="27">
        <f t="shared" si="141"/>
        <v>2.4036979969183356</v>
      </c>
      <c r="AG528" s="27">
        <f t="shared" si="142"/>
        <v>0</v>
      </c>
      <c r="AH528" s="27">
        <f t="shared" si="143"/>
        <v>0</v>
      </c>
    </row>
    <row r="529" spans="1:34" ht="14.5" x14ac:dyDescent="0.35">
      <c r="A529" s="33" t="s">
        <v>591</v>
      </c>
      <c r="B529" s="33" t="s">
        <v>1561</v>
      </c>
      <c r="C529" s="38" t="s">
        <v>53</v>
      </c>
      <c r="D529">
        <v>11.004</v>
      </c>
      <c r="E529">
        <v>4.1639999999999997</v>
      </c>
      <c r="F529">
        <v>0</v>
      </c>
      <c r="G529">
        <v>0.28199999999999997</v>
      </c>
      <c r="H529" s="25">
        <f t="shared" si="128"/>
        <v>6.5579999999999998</v>
      </c>
      <c r="I529" s="27">
        <f t="shared" si="129"/>
        <v>37.840785169029445</v>
      </c>
      <c r="J529" s="27">
        <f t="shared" si="130"/>
        <v>0</v>
      </c>
      <c r="K529" s="27">
        <f t="shared" si="131"/>
        <v>2.5627044711014175</v>
      </c>
      <c r="L529" s="27">
        <f t="shared" si="132"/>
        <v>59.596510359869136</v>
      </c>
      <c r="M529">
        <v>0.96799999999999997</v>
      </c>
      <c r="N529">
        <v>1.4379999999999999</v>
      </c>
      <c r="O529" s="11">
        <f t="shared" si="133"/>
        <v>2.4059999999999997</v>
      </c>
      <c r="P529">
        <v>2.153</v>
      </c>
      <c r="Q529" s="25">
        <f t="shared" si="134"/>
        <v>4.5589999999999993</v>
      </c>
      <c r="R529" s="27">
        <f t="shared" si="135"/>
        <v>8.7968011632133774</v>
      </c>
      <c r="S529" s="27">
        <f t="shared" si="136"/>
        <v>13.067975281715741</v>
      </c>
      <c r="T529" s="27">
        <f t="shared" si="137"/>
        <v>21.864776444929117</v>
      </c>
      <c r="U529" s="27">
        <f t="shared" si="138"/>
        <v>19.565612504543804</v>
      </c>
      <c r="V529" s="27">
        <f t="shared" si="139"/>
        <v>41.430388949472913</v>
      </c>
      <c r="X529" s="19"/>
      <c r="Y529" s="19"/>
      <c r="AA529">
        <v>3.7269999999999999</v>
      </c>
      <c r="AB529" s="11">
        <v>0.3</v>
      </c>
      <c r="AC529">
        <v>0</v>
      </c>
      <c r="AD529">
        <v>0</v>
      </c>
      <c r="AE529" s="27">
        <f t="shared" si="140"/>
        <v>33.869501999272991</v>
      </c>
      <c r="AF529" s="27">
        <f t="shared" si="141"/>
        <v>2.7262813522355507</v>
      </c>
      <c r="AG529" s="27">
        <f t="shared" si="142"/>
        <v>0</v>
      </c>
      <c r="AH529" s="27">
        <f t="shared" si="143"/>
        <v>0</v>
      </c>
    </row>
    <row r="530" spans="1:34" ht="14.5" x14ac:dyDescent="0.35">
      <c r="A530" s="33" t="s">
        <v>592</v>
      </c>
      <c r="B530" s="33" t="s">
        <v>1604</v>
      </c>
      <c r="C530" s="38" t="s">
        <v>53</v>
      </c>
      <c r="D530">
        <v>1.4E-2</v>
      </c>
      <c r="E530">
        <v>0</v>
      </c>
      <c r="F530">
        <v>0</v>
      </c>
      <c r="G530">
        <v>0</v>
      </c>
      <c r="H530" s="25">
        <f t="shared" si="128"/>
        <v>1.4E-2</v>
      </c>
      <c r="I530" s="27">
        <f t="shared" si="129"/>
        <v>0</v>
      </c>
      <c r="J530" s="27">
        <f t="shared" si="130"/>
        <v>0</v>
      </c>
      <c r="K530" s="27">
        <f t="shared" si="131"/>
        <v>0</v>
      </c>
      <c r="L530" s="27">
        <f t="shared" si="132"/>
        <v>100</v>
      </c>
      <c r="M530">
        <v>0</v>
      </c>
      <c r="N530">
        <v>0</v>
      </c>
      <c r="O530" s="11">
        <f t="shared" si="133"/>
        <v>0</v>
      </c>
      <c r="P530">
        <v>0</v>
      </c>
      <c r="Q530" s="25">
        <f t="shared" si="134"/>
        <v>0</v>
      </c>
      <c r="R530" s="27">
        <f t="shared" si="135"/>
        <v>0</v>
      </c>
      <c r="S530" s="27">
        <f t="shared" si="136"/>
        <v>0</v>
      </c>
      <c r="T530" s="27">
        <f t="shared" si="137"/>
        <v>0</v>
      </c>
      <c r="U530" s="27">
        <f t="shared" si="138"/>
        <v>0</v>
      </c>
      <c r="V530" s="27">
        <f t="shared" si="139"/>
        <v>0</v>
      </c>
      <c r="X530" s="19"/>
      <c r="Y530" s="19"/>
      <c r="AA530">
        <v>0</v>
      </c>
      <c r="AB530" s="11">
        <v>0</v>
      </c>
      <c r="AC530">
        <v>0</v>
      </c>
      <c r="AD530">
        <v>0</v>
      </c>
      <c r="AE530" s="27">
        <f t="shared" si="140"/>
        <v>0</v>
      </c>
      <c r="AF530" s="27">
        <f t="shared" si="141"/>
        <v>0</v>
      </c>
      <c r="AG530" s="27">
        <f t="shared" si="142"/>
        <v>0</v>
      </c>
      <c r="AH530" s="27">
        <f t="shared" si="143"/>
        <v>0</v>
      </c>
    </row>
    <row r="531" spans="1:34" ht="14.5" x14ac:dyDescent="0.35">
      <c r="A531" s="33" t="s">
        <v>593</v>
      </c>
      <c r="B531" s="33" t="s">
        <v>1605</v>
      </c>
      <c r="C531" s="38" t="s">
        <v>53</v>
      </c>
      <c r="D531">
        <v>1.2270000000000001</v>
      </c>
      <c r="E531">
        <v>0</v>
      </c>
      <c r="F531">
        <v>0</v>
      </c>
      <c r="G531">
        <v>0</v>
      </c>
      <c r="H531" s="25">
        <f t="shared" si="128"/>
        <v>1.2270000000000001</v>
      </c>
      <c r="I531" s="27">
        <f t="shared" si="129"/>
        <v>0</v>
      </c>
      <c r="J531" s="27">
        <f t="shared" si="130"/>
        <v>0</v>
      </c>
      <c r="K531" s="27">
        <f t="shared" si="131"/>
        <v>0</v>
      </c>
      <c r="L531" s="27">
        <f t="shared" si="132"/>
        <v>100</v>
      </c>
      <c r="M531">
        <v>4.0000000000000001E-3</v>
      </c>
      <c r="N531">
        <v>2E-3</v>
      </c>
      <c r="O531" s="11">
        <f t="shared" si="133"/>
        <v>6.0000000000000001E-3</v>
      </c>
      <c r="P531">
        <v>4.1000000000000002E-2</v>
      </c>
      <c r="Q531" s="25">
        <f t="shared" si="134"/>
        <v>4.7E-2</v>
      </c>
      <c r="R531" s="27">
        <f t="shared" si="135"/>
        <v>0.32599837000814996</v>
      </c>
      <c r="S531" s="27">
        <f t="shared" si="136"/>
        <v>0.16299918500407498</v>
      </c>
      <c r="T531" s="27">
        <f t="shared" si="137"/>
        <v>0.48899755501222492</v>
      </c>
      <c r="U531" s="27">
        <f t="shared" si="138"/>
        <v>3.3414832925835372</v>
      </c>
      <c r="V531" s="27">
        <f t="shared" si="139"/>
        <v>3.8304808475957617</v>
      </c>
      <c r="X531" s="19"/>
      <c r="Y531" s="19"/>
      <c r="AA531">
        <v>0</v>
      </c>
      <c r="AB531" s="11">
        <v>0</v>
      </c>
      <c r="AC531">
        <v>0</v>
      </c>
      <c r="AD531">
        <v>0</v>
      </c>
      <c r="AE531" s="27">
        <f t="shared" si="140"/>
        <v>0</v>
      </c>
      <c r="AF531" s="27">
        <f t="shared" si="141"/>
        <v>0</v>
      </c>
      <c r="AG531" s="27">
        <f t="shared" si="142"/>
        <v>0</v>
      </c>
      <c r="AH531" s="27">
        <f t="shared" si="143"/>
        <v>0</v>
      </c>
    </row>
    <row r="532" spans="1:34" ht="14.5" x14ac:dyDescent="0.35">
      <c r="A532" s="33" t="s">
        <v>594</v>
      </c>
      <c r="B532" s="33" t="s">
        <v>1606</v>
      </c>
      <c r="C532" s="38" t="s">
        <v>53</v>
      </c>
      <c r="D532">
        <v>0.56000000000000005</v>
      </c>
      <c r="E532">
        <v>0</v>
      </c>
      <c r="F532">
        <v>0</v>
      </c>
      <c r="G532">
        <v>0</v>
      </c>
      <c r="H532" s="25">
        <f t="shared" si="128"/>
        <v>0.56000000000000005</v>
      </c>
      <c r="I532" s="27">
        <f t="shared" si="129"/>
        <v>0</v>
      </c>
      <c r="J532" s="27">
        <f t="shared" si="130"/>
        <v>0</v>
      </c>
      <c r="K532" s="27">
        <f t="shared" si="131"/>
        <v>0</v>
      </c>
      <c r="L532" s="27">
        <f t="shared" si="132"/>
        <v>100</v>
      </c>
      <c r="M532">
        <v>0</v>
      </c>
      <c r="N532">
        <v>0</v>
      </c>
      <c r="O532" s="11">
        <f t="shared" si="133"/>
        <v>0</v>
      </c>
      <c r="P532">
        <v>0</v>
      </c>
      <c r="Q532" s="25">
        <f t="shared" si="134"/>
        <v>0</v>
      </c>
      <c r="R532" s="27">
        <f t="shared" si="135"/>
        <v>0</v>
      </c>
      <c r="S532" s="27">
        <f t="shared" si="136"/>
        <v>0</v>
      </c>
      <c r="T532" s="27">
        <f t="shared" si="137"/>
        <v>0</v>
      </c>
      <c r="U532" s="27">
        <f t="shared" si="138"/>
        <v>0</v>
      </c>
      <c r="V532" s="27">
        <f t="shared" si="139"/>
        <v>0</v>
      </c>
      <c r="X532" s="19"/>
      <c r="Y532" s="19"/>
      <c r="AA532">
        <v>0</v>
      </c>
      <c r="AB532" s="11">
        <v>0</v>
      </c>
      <c r="AC532">
        <v>0</v>
      </c>
      <c r="AD532">
        <v>0</v>
      </c>
      <c r="AE532" s="27">
        <f t="shared" si="140"/>
        <v>0</v>
      </c>
      <c r="AF532" s="27">
        <f t="shared" si="141"/>
        <v>0</v>
      </c>
      <c r="AG532" s="27">
        <f t="shared" si="142"/>
        <v>0</v>
      </c>
      <c r="AH532" s="27">
        <f t="shared" si="143"/>
        <v>0</v>
      </c>
    </row>
    <row r="533" spans="1:34" ht="14.5" x14ac:dyDescent="0.35">
      <c r="A533" s="33" t="s">
        <v>595</v>
      </c>
      <c r="B533" s="33" t="s">
        <v>1554</v>
      </c>
      <c r="C533" s="38" t="s">
        <v>53</v>
      </c>
      <c r="D533">
        <v>0.34100000000000003</v>
      </c>
      <c r="E533">
        <v>0</v>
      </c>
      <c r="F533">
        <v>0</v>
      </c>
      <c r="G533">
        <v>0</v>
      </c>
      <c r="H533" s="25">
        <f t="shared" si="128"/>
        <v>0.34100000000000003</v>
      </c>
      <c r="I533" s="27">
        <f t="shared" si="129"/>
        <v>0</v>
      </c>
      <c r="J533" s="27">
        <f t="shared" si="130"/>
        <v>0</v>
      </c>
      <c r="K533" s="27">
        <f t="shared" si="131"/>
        <v>0</v>
      </c>
      <c r="L533" s="27">
        <f t="shared" si="132"/>
        <v>100</v>
      </c>
      <c r="M533">
        <v>0</v>
      </c>
      <c r="N533">
        <v>0</v>
      </c>
      <c r="O533" s="11">
        <f t="shared" si="133"/>
        <v>0</v>
      </c>
      <c r="P533">
        <v>0</v>
      </c>
      <c r="Q533" s="25">
        <f t="shared" si="134"/>
        <v>0</v>
      </c>
      <c r="R533" s="27">
        <f t="shared" si="135"/>
        <v>0</v>
      </c>
      <c r="S533" s="27">
        <f t="shared" si="136"/>
        <v>0</v>
      </c>
      <c r="T533" s="27">
        <f t="shared" si="137"/>
        <v>0</v>
      </c>
      <c r="U533" s="27">
        <f t="shared" si="138"/>
        <v>0</v>
      </c>
      <c r="V533" s="27">
        <f t="shared" si="139"/>
        <v>0</v>
      </c>
      <c r="X533" s="19"/>
      <c r="Y533" s="19"/>
      <c r="AA533">
        <v>0</v>
      </c>
      <c r="AB533" s="11">
        <v>0</v>
      </c>
      <c r="AC533">
        <v>0</v>
      </c>
      <c r="AD533">
        <v>0</v>
      </c>
      <c r="AE533" s="27">
        <f t="shared" si="140"/>
        <v>0</v>
      </c>
      <c r="AF533" s="27">
        <f t="shared" si="141"/>
        <v>0</v>
      </c>
      <c r="AG533" s="27">
        <f t="shared" si="142"/>
        <v>0</v>
      </c>
      <c r="AH533" s="27">
        <f t="shared" si="143"/>
        <v>0</v>
      </c>
    </row>
    <row r="534" spans="1:34" ht="14.5" x14ac:dyDescent="0.35">
      <c r="A534" s="33" t="s">
        <v>596</v>
      </c>
      <c r="B534" s="33" t="s">
        <v>1554</v>
      </c>
      <c r="C534" s="38" t="s">
        <v>53</v>
      </c>
      <c r="D534">
        <v>1.3320000000000001</v>
      </c>
      <c r="E534">
        <v>3.7999999999999999E-2</v>
      </c>
      <c r="F534">
        <v>0</v>
      </c>
      <c r="G534">
        <v>2E-3</v>
      </c>
      <c r="H534" s="25">
        <f t="shared" si="128"/>
        <v>1.292</v>
      </c>
      <c r="I534" s="27">
        <f t="shared" si="129"/>
        <v>2.8528528528528527</v>
      </c>
      <c r="J534" s="27">
        <f t="shared" si="130"/>
        <v>0</v>
      </c>
      <c r="K534" s="27">
        <f t="shared" si="131"/>
        <v>0.15015015015015015</v>
      </c>
      <c r="L534" s="27">
        <f t="shared" si="132"/>
        <v>96.996996996996998</v>
      </c>
      <c r="M534">
        <v>1.2999999999999999E-2</v>
      </c>
      <c r="N534">
        <v>3.3000000000000002E-2</v>
      </c>
      <c r="O534" s="11">
        <f t="shared" si="133"/>
        <v>4.5999999999999999E-2</v>
      </c>
      <c r="P534">
        <v>0.19400000000000001</v>
      </c>
      <c r="Q534" s="25">
        <f t="shared" si="134"/>
        <v>0.24</v>
      </c>
      <c r="R534" s="27">
        <f t="shared" si="135"/>
        <v>0.97597597597597585</v>
      </c>
      <c r="S534" s="27">
        <f t="shared" si="136"/>
        <v>2.4774774774774775</v>
      </c>
      <c r="T534" s="27">
        <f t="shared" si="137"/>
        <v>3.4534534534534531</v>
      </c>
      <c r="U534" s="27">
        <f t="shared" si="138"/>
        <v>14.564564564564563</v>
      </c>
      <c r="V534" s="27">
        <f t="shared" si="139"/>
        <v>18.018018018018019</v>
      </c>
      <c r="X534" s="19"/>
      <c r="Y534" s="19"/>
      <c r="AA534">
        <v>1E-3</v>
      </c>
      <c r="AB534" s="11">
        <v>1.4999999999999999E-2</v>
      </c>
      <c r="AC534">
        <v>0</v>
      </c>
      <c r="AD534">
        <v>0</v>
      </c>
      <c r="AE534" s="27">
        <f t="shared" si="140"/>
        <v>7.5075075075075076E-2</v>
      </c>
      <c r="AF534" s="27">
        <f t="shared" si="141"/>
        <v>1.1261261261261262</v>
      </c>
      <c r="AG534" s="27">
        <f t="shared" si="142"/>
        <v>0</v>
      </c>
      <c r="AH534" s="27">
        <f t="shared" si="143"/>
        <v>0</v>
      </c>
    </row>
    <row r="535" spans="1:34" ht="14.5" x14ac:dyDescent="0.35">
      <c r="A535" s="33" t="s">
        <v>597</v>
      </c>
      <c r="B535" s="33" t="s">
        <v>1554</v>
      </c>
      <c r="C535" s="38" t="s">
        <v>53</v>
      </c>
      <c r="D535">
        <v>0.29199999999999998</v>
      </c>
      <c r="E535">
        <v>0</v>
      </c>
      <c r="F535">
        <v>0</v>
      </c>
      <c r="G535">
        <v>0</v>
      </c>
      <c r="H535" s="25">
        <f t="shared" si="128"/>
        <v>0.29199999999999998</v>
      </c>
      <c r="I535" s="27">
        <f t="shared" si="129"/>
        <v>0</v>
      </c>
      <c r="J535" s="27">
        <f t="shared" si="130"/>
        <v>0</v>
      </c>
      <c r="K535" s="27">
        <f t="shared" si="131"/>
        <v>0</v>
      </c>
      <c r="L535" s="27">
        <f t="shared" si="132"/>
        <v>100</v>
      </c>
      <c r="M535">
        <v>6.0000000000000001E-3</v>
      </c>
      <c r="N535">
        <v>1E-3</v>
      </c>
      <c r="O535" s="11">
        <f t="shared" si="133"/>
        <v>7.0000000000000001E-3</v>
      </c>
      <c r="P535">
        <v>8.0000000000000002E-3</v>
      </c>
      <c r="Q535" s="25">
        <f t="shared" si="134"/>
        <v>1.4999999999999999E-2</v>
      </c>
      <c r="R535" s="27">
        <f t="shared" si="135"/>
        <v>2.0547945205479454</v>
      </c>
      <c r="S535" s="27">
        <f t="shared" si="136"/>
        <v>0.34246575342465757</v>
      </c>
      <c r="T535" s="27">
        <f t="shared" si="137"/>
        <v>2.397260273972603</v>
      </c>
      <c r="U535" s="27">
        <f t="shared" si="138"/>
        <v>2.7397260273972606</v>
      </c>
      <c r="V535" s="27">
        <f t="shared" si="139"/>
        <v>5.1369863013698636</v>
      </c>
      <c r="X535" s="19"/>
      <c r="Y535" s="19"/>
      <c r="AA535">
        <v>0</v>
      </c>
      <c r="AB535" s="11">
        <v>0</v>
      </c>
      <c r="AC535">
        <v>0</v>
      </c>
      <c r="AD535">
        <v>0</v>
      </c>
      <c r="AE535" s="27">
        <f t="shared" si="140"/>
        <v>0</v>
      </c>
      <c r="AF535" s="27">
        <f t="shared" si="141"/>
        <v>0</v>
      </c>
      <c r="AG535" s="27">
        <f t="shared" si="142"/>
        <v>0</v>
      </c>
      <c r="AH535" s="27">
        <f t="shared" si="143"/>
        <v>0</v>
      </c>
    </row>
    <row r="536" spans="1:34" ht="14.5" x14ac:dyDescent="0.35">
      <c r="A536" s="33" t="s">
        <v>598</v>
      </c>
      <c r="B536" s="33" t="s">
        <v>1607</v>
      </c>
      <c r="C536" s="38" t="s">
        <v>53</v>
      </c>
      <c r="D536">
        <v>0.33600000000000002</v>
      </c>
      <c r="E536">
        <v>0</v>
      </c>
      <c r="F536">
        <v>0</v>
      </c>
      <c r="G536">
        <v>0</v>
      </c>
      <c r="H536" s="25">
        <f t="shared" si="128"/>
        <v>0.33600000000000002</v>
      </c>
      <c r="I536" s="27">
        <f t="shared" si="129"/>
        <v>0</v>
      </c>
      <c r="J536" s="27">
        <f t="shared" si="130"/>
        <v>0</v>
      </c>
      <c r="K536" s="27">
        <f t="shared" si="131"/>
        <v>0</v>
      </c>
      <c r="L536" s="27">
        <f t="shared" si="132"/>
        <v>100</v>
      </c>
      <c r="M536">
        <v>0</v>
      </c>
      <c r="N536">
        <v>0</v>
      </c>
      <c r="O536" s="11">
        <f t="shared" si="133"/>
        <v>0</v>
      </c>
      <c r="P536">
        <v>0</v>
      </c>
      <c r="Q536" s="25">
        <f t="shared" si="134"/>
        <v>0</v>
      </c>
      <c r="R536" s="27">
        <f t="shared" si="135"/>
        <v>0</v>
      </c>
      <c r="S536" s="27">
        <f t="shared" si="136"/>
        <v>0</v>
      </c>
      <c r="T536" s="27">
        <f t="shared" si="137"/>
        <v>0</v>
      </c>
      <c r="U536" s="27">
        <f t="shared" si="138"/>
        <v>0</v>
      </c>
      <c r="V536" s="27">
        <f t="shared" si="139"/>
        <v>0</v>
      </c>
      <c r="X536" s="19"/>
      <c r="Y536" s="19"/>
      <c r="AA536">
        <v>0</v>
      </c>
      <c r="AB536" s="11">
        <v>0</v>
      </c>
      <c r="AC536">
        <v>0</v>
      </c>
      <c r="AD536">
        <v>0</v>
      </c>
      <c r="AE536" s="27">
        <f t="shared" si="140"/>
        <v>0</v>
      </c>
      <c r="AF536" s="27">
        <f t="shared" si="141"/>
        <v>0</v>
      </c>
      <c r="AG536" s="27">
        <f t="shared" si="142"/>
        <v>0</v>
      </c>
      <c r="AH536" s="27">
        <f t="shared" si="143"/>
        <v>0</v>
      </c>
    </row>
    <row r="537" spans="1:34" ht="14.5" x14ac:dyDescent="0.35">
      <c r="A537" s="33" t="s">
        <v>599</v>
      </c>
      <c r="B537" s="33" t="s">
        <v>1608</v>
      </c>
      <c r="C537" s="38" t="s">
        <v>53</v>
      </c>
      <c r="D537">
        <v>12.375</v>
      </c>
      <c r="E537">
        <v>0</v>
      </c>
      <c r="F537">
        <v>0</v>
      </c>
      <c r="G537">
        <v>0</v>
      </c>
      <c r="H537" s="25">
        <f t="shared" si="128"/>
        <v>12.375</v>
      </c>
      <c r="I537" s="27">
        <f t="shared" si="129"/>
        <v>0</v>
      </c>
      <c r="J537" s="27">
        <f t="shared" si="130"/>
        <v>0</v>
      </c>
      <c r="K537" s="27">
        <f t="shared" si="131"/>
        <v>0</v>
      </c>
      <c r="L537" s="27">
        <f t="shared" si="132"/>
        <v>100</v>
      </c>
      <c r="M537">
        <v>6.0000000000000001E-3</v>
      </c>
      <c r="N537">
        <v>3.2000000000000001E-2</v>
      </c>
      <c r="O537" s="11">
        <f t="shared" si="133"/>
        <v>3.7999999999999999E-2</v>
      </c>
      <c r="P537">
        <v>0.31900000000000001</v>
      </c>
      <c r="Q537" s="25">
        <f t="shared" si="134"/>
        <v>0.35699999999999998</v>
      </c>
      <c r="R537" s="27">
        <f t="shared" si="135"/>
        <v>4.8484848484848485E-2</v>
      </c>
      <c r="S537" s="27">
        <f t="shared" si="136"/>
        <v>0.25858585858585859</v>
      </c>
      <c r="T537" s="27">
        <f t="shared" si="137"/>
        <v>0.30707070707070705</v>
      </c>
      <c r="U537" s="27">
        <f t="shared" si="138"/>
        <v>2.5777777777777779</v>
      </c>
      <c r="V537" s="27">
        <f t="shared" si="139"/>
        <v>2.8848484848484848</v>
      </c>
      <c r="X537" s="19"/>
      <c r="Y537" s="19"/>
      <c r="AA537">
        <v>0</v>
      </c>
      <c r="AB537" s="11">
        <v>0</v>
      </c>
      <c r="AC537">
        <v>0</v>
      </c>
      <c r="AD537">
        <v>0</v>
      </c>
      <c r="AE537" s="27">
        <f t="shared" si="140"/>
        <v>0</v>
      </c>
      <c r="AF537" s="27">
        <f t="shared" si="141"/>
        <v>0</v>
      </c>
      <c r="AG537" s="27">
        <f t="shared" si="142"/>
        <v>0</v>
      </c>
      <c r="AH537" s="27">
        <f t="shared" si="143"/>
        <v>0</v>
      </c>
    </row>
    <row r="538" spans="1:34" ht="14.5" x14ac:dyDescent="0.35">
      <c r="A538" s="33" t="s">
        <v>600</v>
      </c>
      <c r="B538" s="33" t="s">
        <v>1609</v>
      </c>
      <c r="C538" s="38" t="s">
        <v>53</v>
      </c>
      <c r="D538">
        <v>1.68</v>
      </c>
      <c r="E538">
        <v>0</v>
      </c>
      <c r="F538">
        <v>0</v>
      </c>
      <c r="G538">
        <v>0</v>
      </c>
      <c r="H538" s="25">
        <f t="shared" si="128"/>
        <v>1.68</v>
      </c>
      <c r="I538" s="27">
        <f t="shared" si="129"/>
        <v>0</v>
      </c>
      <c r="J538" s="27">
        <f t="shared" si="130"/>
        <v>0</v>
      </c>
      <c r="K538" s="27">
        <f t="shared" si="131"/>
        <v>0</v>
      </c>
      <c r="L538" s="27">
        <f t="shared" si="132"/>
        <v>100</v>
      </c>
      <c r="M538">
        <v>0.182</v>
      </c>
      <c r="N538">
        <v>7.1999999999999995E-2</v>
      </c>
      <c r="O538" s="11">
        <f t="shared" si="133"/>
        <v>0.254</v>
      </c>
      <c r="P538">
        <v>0.62</v>
      </c>
      <c r="Q538" s="25">
        <f t="shared" si="134"/>
        <v>0.874</v>
      </c>
      <c r="R538" s="27">
        <f t="shared" si="135"/>
        <v>10.833333333333334</v>
      </c>
      <c r="S538" s="27">
        <f t="shared" si="136"/>
        <v>4.2857142857142856</v>
      </c>
      <c r="T538" s="27">
        <f t="shared" si="137"/>
        <v>15.11904761904762</v>
      </c>
      <c r="U538" s="27">
        <f t="shared" si="138"/>
        <v>36.904761904761905</v>
      </c>
      <c r="V538" s="27">
        <f t="shared" si="139"/>
        <v>52.023809523809526</v>
      </c>
      <c r="X538" s="19"/>
      <c r="Y538" s="19"/>
      <c r="AA538">
        <v>0</v>
      </c>
      <c r="AB538" s="11">
        <v>0</v>
      </c>
      <c r="AC538">
        <v>0</v>
      </c>
      <c r="AD538">
        <v>0</v>
      </c>
      <c r="AE538" s="27">
        <f t="shared" si="140"/>
        <v>0</v>
      </c>
      <c r="AF538" s="27">
        <f t="shared" si="141"/>
        <v>0</v>
      </c>
      <c r="AG538" s="27">
        <f t="shared" si="142"/>
        <v>0</v>
      </c>
      <c r="AH538" s="27">
        <f t="shared" si="143"/>
        <v>0</v>
      </c>
    </row>
    <row r="539" spans="1:34" ht="14.5" x14ac:dyDescent="0.35">
      <c r="A539" s="33" t="s">
        <v>601</v>
      </c>
      <c r="B539" s="33" t="s">
        <v>1609</v>
      </c>
      <c r="C539" s="38" t="s">
        <v>53</v>
      </c>
      <c r="D539">
        <v>6.3810000000000002</v>
      </c>
      <c r="E539">
        <v>0</v>
      </c>
      <c r="F539">
        <v>0</v>
      </c>
      <c r="G539">
        <v>0</v>
      </c>
      <c r="H539" s="25">
        <f t="shared" si="128"/>
        <v>6.3810000000000002</v>
      </c>
      <c r="I539" s="27">
        <f t="shared" si="129"/>
        <v>0</v>
      </c>
      <c r="J539" s="27">
        <f t="shared" si="130"/>
        <v>0</v>
      </c>
      <c r="K539" s="27">
        <f t="shared" si="131"/>
        <v>0</v>
      </c>
      <c r="L539" s="27">
        <f t="shared" si="132"/>
        <v>100</v>
      </c>
      <c r="M539">
        <v>9.2999999999999999E-2</v>
      </c>
      <c r="N539">
        <v>3.1E-2</v>
      </c>
      <c r="O539" s="11">
        <f t="shared" si="133"/>
        <v>0.124</v>
      </c>
      <c r="P539">
        <v>0.23200000000000001</v>
      </c>
      <c r="Q539" s="25">
        <f t="shared" si="134"/>
        <v>0.35599999999999998</v>
      </c>
      <c r="R539" s="27">
        <f t="shared" si="135"/>
        <v>1.4574518100611189</v>
      </c>
      <c r="S539" s="27">
        <f t="shared" si="136"/>
        <v>0.48581727002037289</v>
      </c>
      <c r="T539" s="27">
        <f t="shared" si="137"/>
        <v>1.9432690800814916</v>
      </c>
      <c r="U539" s="27">
        <f t="shared" si="138"/>
        <v>3.6357937627331136</v>
      </c>
      <c r="V539" s="27">
        <f t="shared" si="139"/>
        <v>5.5790628428146052</v>
      </c>
      <c r="X539" s="19"/>
      <c r="Y539" s="19"/>
      <c r="AA539">
        <v>0</v>
      </c>
      <c r="AB539" s="11">
        <v>0</v>
      </c>
      <c r="AC539">
        <v>0</v>
      </c>
      <c r="AD539">
        <v>0</v>
      </c>
      <c r="AE539" s="27">
        <f t="shared" si="140"/>
        <v>0</v>
      </c>
      <c r="AF539" s="27">
        <f t="shared" si="141"/>
        <v>0</v>
      </c>
      <c r="AG539" s="27">
        <f t="shared" si="142"/>
        <v>0</v>
      </c>
      <c r="AH539" s="27">
        <f t="shared" si="143"/>
        <v>0</v>
      </c>
    </row>
    <row r="540" spans="1:34" ht="14.5" x14ac:dyDescent="0.35">
      <c r="A540" s="33" t="s">
        <v>602</v>
      </c>
      <c r="B540" s="33" t="s">
        <v>1610</v>
      </c>
      <c r="C540" s="38" t="s">
        <v>53</v>
      </c>
      <c r="D540">
        <v>7.173</v>
      </c>
      <c r="E540">
        <v>0</v>
      </c>
      <c r="F540">
        <v>0</v>
      </c>
      <c r="G540">
        <v>0</v>
      </c>
      <c r="H540" s="25">
        <f t="shared" si="128"/>
        <v>7.173</v>
      </c>
      <c r="I540" s="27">
        <f t="shared" si="129"/>
        <v>0</v>
      </c>
      <c r="J540" s="27">
        <f t="shared" si="130"/>
        <v>0</v>
      </c>
      <c r="K540" s="27">
        <f t="shared" si="131"/>
        <v>0</v>
      </c>
      <c r="L540" s="27">
        <f t="shared" si="132"/>
        <v>100</v>
      </c>
      <c r="M540">
        <v>1E-3</v>
      </c>
      <c r="N540">
        <v>0.09</v>
      </c>
      <c r="O540" s="11">
        <f t="shared" si="133"/>
        <v>9.0999999999999998E-2</v>
      </c>
      <c r="P540">
        <v>2.032</v>
      </c>
      <c r="Q540" s="25">
        <f t="shared" si="134"/>
        <v>2.1230000000000002</v>
      </c>
      <c r="R540" s="27">
        <f t="shared" si="135"/>
        <v>1.3941168269901019E-2</v>
      </c>
      <c r="S540" s="27">
        <f t="shared" si="136"/>
        <v>1.2547051442910915</v>
      </c>
      <c r="T540" s="27">
        <f t="shared" si="137"/>
        <v>1.2686463125609926</v>
      </c>
      <c r="U540" s="27">
        <f t="shared" si="138"/>
        <v>28.328453924438868</v>
      </c>
      <c r="V540" s="27">
        <f t="shared" si="139"/>
        <v>29.597100236999864</v>
      </c>
      <c r="X540" s="19"/>
      <c r="Y540" s="19"/>
      <c r="AA540">
        <v>0</v>
      </c>
      <c r="AB540" s="11">
        <v>0</v>
      </c>
      <c r="AC540">
        <v>0</v>
      </c>
      <c r="AD540">
        <v>0</v>
      </c>
      <c r="AE540" s="27">
        <f t="shared" si="140"/>
        <v>0</v>
      </c>
      <c r="AF540" s="27">
        <f t="shared" si="141"/>
        <v>0</v>
      </c>
      <c r="AG540" s="27">
        <f t="shared" si="142"/>
        <v>0</v>
      </c>
      <c r="AH540" s="27">
        <f t="shared" si="143"/>
        <v>0</v>
      </c>
    </row>
    <row r="541" spans="1:34" ht="14.5" x14ac:dyDescent="0.35">
      <c r="A541" s="33" t="s">
        <v>603</v>
      </c>
      <c r="B541" s="33" t="s">
        <v>1611</v>
      </c>
      <c r="C541" s="38" t="s">
        <v>53</v>
      </c>
      <c r="D541">
        <v>7.4509999999999996</v>
      </c>
      <c r="E541">
        <v>0</v>
      </c>
      <c r="F541">
        <v>0</v>
      </c>
      <c r="G541">
        <v>0</v>
      </c>
      <c r="H541" s="25">
        <f t="shared" si="128"/>
        <v>7.4509999999999996</v>
      </c>
      <c r="I541" s="27">
        <f t="shared" si="129"/>
        <v>0</v>
      </c>
      <c r="J541" s="27">
        <f t="shared" si="130"/>
        <v>0</v>
      </c>
      <c r="K541" s="27">
        <f t="shared" si="131"/>
        <v>0</v>
      </c>
      <c r="L541" s="27">
        <f t="shared" si="132"/>
        <v>100</v>
      </c>
      <c r="M541">
        <v>0.16400000000000001</v>
      </c>
      <c r="N541">
        <v>0.10199999999999999</v>
      </c>
      <c r="O541" s="11">
        <f t="shared" si="133"/>
        <v>0.26600000000000001</v>
      </c>
      <c r="P541">
        <v>0.29899999999999999</v>
      </c>
      <c r="Q541" s="25">
        <f t="shared" si="134"/>
        <v>0.56499999999999995</v>
      </c>
      <c r="R541" s="27">
        <f t="shared" si="135"/>
        <v>2.2010468393504232</v>
      </c>
      <c r="S541" s="27">
        <f t="shared" si="136"/>
        <v>1.3689437659374579</v>
      </c>
      <c r="T541" s="27">
        <f t="shared" si="137"/>
        <v>3.5699906052878809</v>
      </c>
      <c r="U541" s="27">
        <f t="shared" si="138"/>
        <v>4.0128841766205881</v>
      </c>
      <c r="V541" s="27">
        <f t="shared" si="139"/>
        <v>7.5828747819084681</v>
      </c>
      <c r="X541" s="19"/>
      <c r="Y541" s="19"/>
      <c r="AA541">
        <v>0</v>
      </c>
      <c r="AB541" s="11">
        <v>0</v>
      </c>
      <c r="AC541">
        <v>0</v>
      </c>
      <c r="AD541">
        <v>0</v>
      </c>
      <c r="AE541" s="27">
        <f t="shared" si="140"/>
        <v>0</v>
      </c>
      <c r="AF541" s="27">
        <f t="shared" si="141"/>
        <v>0</v>
      </c>
      <c r="AG541" s="27">
        <f t="shared" si="142"/>
        <v>0</v>
      </c>
      <c r="AH541" s="27">
        <f t="shared" si="143"/>
        <v>0</v>
      </c>
    </row>
    <row r="542" spans="1:34" ht="14.5" x14ac:dyDescent="0.35">
      <c r="A542" s="33" t="s">
        <v>604</v>
      </c>
      <c r="B542" s="33" t="s">
        <v>1612</v>
      </c>
      <c r="C542" s="38" t="s">
        <v>53</v>
      </c>
      <c r="D542">
        <v>1.073</v>
      </c>
      <c r="E542">
        <v>0</v>
      </c>
      <c r="F542">
        <v>0</v>
      </c>
      <c r="G542">
        <v>0</v>
      </c>
      <c r="H542" s="25">
        <f t="shared" si="128"/>
        <v>1.073</v>
      </c>
      <c r="I542" s="27">
        <f t="shared" si="129"/>
        <v>0</v>
      </c>
      <c r="J542" s="27">
        <f t="shared" si="130"/>
        <v>0</v>
      </c>
      <c r="K542" s="27">
        <f t="shared" si="131"/>
        <v>0</v>
      </c>
      <c r="L542" s="27">
        <f t="shared" si="132"/>
        <v>100</v>
      </c>
      <c r="M542">
        <v>3.7999999999999999E-2</v>
      </c>
      <c r="N542">
        <v>0.14799999999999999</v>
      </c>
      <c r="O542" s="11">
        <f t="shared" si="133"/>
        <v>0.186</v>
      </c>
      <c r="P542">
        <v>0.36699999999999999</v>
      </c>
      <c r="Q542" s="25">
        <f t="shared" si="134"/>
        <v>0.55299999999999994</v>
      </c>
      <c r="R542" s="27">
        <f t="shared" si="135"/>
        <v>3.5414725069897486</v>
      </c>
      <c r="S542" s="27">
        <f t="shared" si="136"/>
        <v>13.793103448275861</v>
      </c>
      <c r="T542" s="27">
        <f t="shared" si="137"/>
        <v>17.33457595526561</v>
      </c>
      <c r="U542" s="27">
        <f t="shared" si="138"/>
        <v>34.203168685927309</v>
      </c>
      <c r="V542" s="27">
        <f t="shared" si="139"/>
        <v>51.537744641192916</v>
      </c>
      <c r="X542" s="19"/>
      <c r="Y542" s="19"/>
      <c r="AA542">
        <v>0</v>
      </c>
      <c r="AB542" s="11">
        <v>0</v>
      </c>
      <c r="AC542">
        <v>0</v>
      </c>
      <c r="AD542">
        <v>0</v>
      </c>
      <c r="AE542" s="27">
        <f t="shared" si="140"/>
        <v>0</v>
      </c>
      <c r="AF542" s="27">
        <f t="shared" si="141"/>
        <v>0</v>
      </c>
      <c r="AG542" s="27">
        <f t="shared" si="142"/>
        <v>0</v>
      </c>
      <c r="AH542" s="27">
        <f t="shared" si="143"/>
        <v>0</v>
      </c>
    </row>
    <row r="543" spans="1:34" ht="14.5" x14ac:dyDescent="0.35">
      <c r="A543" s="33" t="s">
        <v>605</v>
      </c>
      <c r="B543" s="33" t="s">
        <v>1613</v>
      </c>
      <c r="C543" s="38" t="s">
        <v>53</v>
      </c>
      <c r="D543">
        <v>2.3130000000000002</v>
      </c>
      <c r="E543">
        <v>0</v>
      </c>
      <c r="F543">
        <v>0</v>
      </c>
      <c r="G543">
        <v>0</v>
      </c>
      <c r="H543" s="25">
        <f t="shared" si="128"/>
        <v>2.3130000000000002</v>
      </c>
      <c r="I543" s="27">
        <f t="shared" si="129"/>
        <v>0</v>
      </c>
      <c r="J543" s="27">
        <f t="shared" si="130"/>
        <v>0</v>
      </c>
      <c r="K543" s="27">
        <f t="shared" si="131"/>
        <v>0</v>
      </c>
      <c r="L543" s="27">
        <f t="shared" si="132"/>
        <v>100</v>
      </c>
      <c r="M543">
        <v>0.109</v>
      </c>
      <c r="N543">
        <v>1.2999999999999999E-2</v>
      </c>
      <c r="O543" s="11">
        <f t="shared" si="133"/>
        <v>0.122</v>
      </c>
      <c r="P543">
        <v>0.185</v>
      </c>
      <c r="Q543" s="25">
        <f t="shared" si="134"/>
        <v>0.307</v>
      </c>
      <c r="R543" s="27">
        <f t="shared" si="135"/>
        <v>4.7124945957630784</v>
      </c>
      <c r="S543" s="27">
        <f t="shared" si="136"/>
        <v>0.56204063986165143</v>
      </c>
      <c r="T543" s="27">
        <f t="shared" si="137"/>
        <v>5.2745352356247288</v>
      </c>
      <c r="U543" s="27">
        <f t="shared" si="138"/>
        <v>7.9982706441850402</v>
      </c>
      <c r="V543" s="27">
        <f t="shared" si="139"/>
        <v>13.272805879809772</v>
      </c>
      <c r="X543" s="19"/>
      <c r="Y543" s="19"/>
      <c r="AA543">
        <v>0</v>
      </c>
      <c r="AB543" s="11">
        <v>0</v>
      </c>
      <c r="AC543">
        <v>0</v>
      </c>
      <c r="AD543">
        <v>0</v>
      </c>
      <c r="AE543" s="27">
        <f t="shared" si="140"/>
        <v>0</v>
      </c>
      <c r="AF543" s="27">
        <f t="shared" si="141"/>
        <v>0</v>
      </c>
      <c r="AG543" s="27">
        <f t="shared" si="142"/>
        <v>0</v>
      </c>
      <c r="AH543" s="27">
        <f t="shared" si="143"/>
        <v>0</v>
      </c>
    </row>
    <row r="544" spans="1:34" ht="14.5" x14ac:dyDescent="0.35">
      <c r="A544" s="33" t="s">
        <v>606</v>
      </c>
      <c r="B544" s="33" t="s">
        <v>1614</v>
      </c>
      <c r="C544" s="38" t="s">
        <v>53</v>
      </c>
      <c r="D544">
        <v>3.327</v>
      </c>
      <c r="E544">
        <v>0</v>
      </c>
      <c r="F544">
        <v>0</v>
      </c>
      <c r="G544">
        <v>0</v>
      </c>
      <c r="H544" s="25">
        <f t="shared" si="128"/>
        <v>3.327</v>
      </c>
      <c r="I544" s="27">
        <f t="shared" si="129"/>
        <v>0</v>
      </c>
      <c r="J544" s="27">
        <f t="shared" si="130"/>
        <v>0</v>
      </c>
      <c r="K544" s="27">
        <f t="shared" si="131"/>
        <v>0</v>
      </c>
      <c r="L544" s="27">
        <f t="shared" si="132"/>
        <v>100</v>
      </c>
      <c r="M544">
        <v>0.223</v>
      </c>
      <c r="N544">
        <v>0.23599999999999999</v>
      </c>
      <c r="O544" s="11">
        <f t="shared" si="133"/>
        <v>0.45899999999999996</v>
      </c>
      <c r="P544">
        <v>0.93400000000000005</v>
      </c>
      <c r="Q544" s="25">
        <f t="shared" si="134"/>
        <v>1.393</v>
      </c>
      <c r="R544" s="27">
        <f t="shared" si="135"/>
        <v>6.7027351968740616</v>
      </c>
      <c r="S544" s="27">
        <f t="shared" si="136"/>
        <v>7.0934776074541626</v>
      </c>
      <c r="T544" s="27">
        <f t="shared" si="137"/>
        <v>13.796212804328222</v>
      </c>
      <c r="U544" s="27">
        <f t="shared" si="138"/>
        <v>28.073339344755038</v>
      </c>
      <c r="V544" s="27">
        <f t="shared" si="139"/>
        <v>41.869552149083262</v>
      </c>
      <c r="X544" s="19"/>
      <c r="Y544" s="19"/>
      <c r="AA544">
        <v>0</v>
      </c>
      <c r="AB544" s="11">
        <v>0</v>
      </c>
      <c r="AC544">
        <v>0</v>
      </c>
      <c r="AD544">
        <v>0</v>
      </c>
      <c r="AE544" s="27">
        <f t="shared" si="140"/>
        <v>0</v>
      </c>
      <c r="AF544" s="27">
        <f t="shared" si="141"/>
        <v>0</v>
      </c>
      <c r="AG544" s="27">
        <f t="shared" si="142"/>
        <v>0</v>
      </c>
      <c r="AH544" s="27">
        <f t="shared" si="143"/>
        <v>0</v>
      </c>
    </row>
    <row r="545" spans="1:34" ht="14.5" x14ac:dyDescent="0.35">
      <c r="A545" s="33" t="s">
        <v>607</v>
      </c>
      <c r="B545" s="33" t="s">
        <v>1609</v>
      </c>
      <c r="C545" s="38" t="s">
        <v>53</v>
      </c>
      <c r="D545">
        <v>7.7729999999999997</v>
      </c>
      <c r="E545">
        <v>1.304</v>
      </c>
      <c r="F545">
        <v>0</v>
      </c>
      <c r="G545">
        <v>0.16700000000000001</v>
      </c>
      <c r="H545" s="25">
        <f t="shared" si="128"/>
        <v>6.3019999999999996</v>
      </c>
      <c r="I545" s="27">
        <f t="shared" si="129"/>
        <v>16.776019554869421</v>
      </c>
      <c r="J545" s="27">
        <f t="shared" si="130"/>
        <v>0</v>
      </c>
      <c r="K545" s="27">
        <f t="shared" si="131"/>
        <v>2.1484626270423264</v>
      </c>
      <c r="L545" s="27">
        <f t="shared" si="132"/>
        <v>81.075517818088244</v>
      </c>
      <c r="M545">
        <v>0.68899999999999995</v>
      </c>
      <c r="N545">
        <v>0.313</v>
      </c>
      <c r="O545" s="11">
        <f t="shared" si="133"/>
        <v>1.002</v>
      </c>
      <c r="P545">
        <v>0.89500000000000002</v>
      </c>
      <c r="Q545" s="25">
        <f t="shared" si="134"/>
        <v>1.897</v>
      </c>
      <c r="R545" s="27">
        <f t="shared" si="135"/>
        <v>8.8640164672584572</v>
      </c>
      <c r="S545" s="27">
        <f t="shared" si="136"/>
        <v>4.0267592949954976</v>
      </c>
      <c r="T545" s="27">
        <f t="shared" si="137"/>
        <v>12.890775762253956</v>
      </c>
      <c r="U545" s="27">
        <f t="shared" si="138"/>
        <v>11.514215875466359</v>
      </c>
      <c r="V545" s="27">
        <f t="shared" si="139"/>
        <v>24.404991637720315</v>
      </c>
      <c r="X545" s="19"/>
      <c r="Y545" s="19"/>
      <c r="AA545">
        <v>1.248</v>
      </c>
      <c r="AB545" s="11">
        <v>0.19600000000000001</v>
      </c>
      <c r="AC545">
        <v>0</v>
      </c>
      <c r="AD545">
        <v>0</v>
      </c>
      <c r="AE545" s="27">
        <f t="shared" si="140"/>
        <v>16.055576997298342</v>
      </c>
      <c r="AF545" s="27">
        <f t="shared" si="141"/>
        <v>2.5215489514987777</v>
      </c>
      <c r="AG545" s="27">
        <f t="shared" si="142"/>
        <v>0</v>
      </c>
      <c r="AH545" s="27">
        <f t="shared" si="143"/>
        <v>0</v>
      </c>
    </row>
    <row r="546" spans="1:34" ht="14.5" x14ac:dyDescent="0.35">
      <c r="A546" s="33" t="s">
        <v>608</v>
      </c>
      <c r="B546" s="33" t="s">
        <v>1615</v>
      </c>
      <c r="C546" s="38" t="s">
        <v>53</v>
      </c>
      <c r="D546">
        <v>4.8650000000000002</v>
      </c>
      <c r="E546">
        <v>0</v>
      </c>
      <c r="F546">
        <v>0</v>
      </c>
      <c r="G546">
        <v>0</v>
      </c>
      <c r="H546" s="25">
        <f t="shared" si="128"/>
        <v>4.8650000000000002</v>
      </c>
      <c r="I546" s="27">
        <f t="shared" si="129"/>
        <v>0</v>
      </c>
      <c r="J546" s="27">
        <f t="shared" si="130"/>
        <v>0</v>
      </c>
      <c r="K546" s="27">
        <f t="shared" si="131"/>
        <v>0</v>
      </c>
      <c r="L546" s="27">
        <f t="shared" si="132"/>
        <v>100</v>
      </c>
      <c r="M546">
        <v>0.29199999999999998</v>
      </c>
      <c r="N546">
        <v>0.65100000000000002</v>
      </c>
      <c r="O546" s="11">
        <f t="shared" si="133"/>
        <v>0.94300000000000006</v>
      </c>
      <c r="P546">
        <v>1.4019999999999999</v>
      </c>
      <c r="Q546" s="25">
        <f t="shared" si="134"/>
        <v>2.3449999999999998</v>
      </c>
      <c r="R546" s="27">
        <f t="shared" si="135"/>
        <v>6.0020554984583763</v>
      </c>
      <c r="S546" s="27">
        <f t="shared" si="136"/>
        <v>13.381294964028779</v>
      </c>
      <c r="T546" s="27">
        <f t="shared" si="137"/>
        <v>19.383350462487154</v>
      </c>
      <c r="U546" s="27">
        <f t="shared" si="138"/>
        <v>28.818088386433704</v>
      </c>
      <c r="V546" s="27">
        <f t="shared" si="139"/>
        <v>48.201438848920859</v>
      </c>
      <c r="X546" s="19"/>
      <c r="Y546" s="19"/>
      <c r="AA546">
        <v>0</v>
      </c>
      <c r="AB546" s="11">
        <v>0</v>
      </c>
      <c r="AC546">
        <v>0</v>
      </c>
      <c r="AD546">
        <v>0</v>
      </c>
      <c r="AE546" s="27">
        <f t="shared" si="140"/>
        <v>0</v>
      </c>
      <c r="AF546" s="27">
        <f t="shared" si="141"/>
        <v>0</v>
      </c>
      <c r="AG546" s="27">
        <f t="shared" si="142"/>
        <v>0</v>
      </c>
      <c r="AH546" s="27">
        <f t="shared" si="143"/>
        <v>0</v>
      </c>
    </row>
    <row r="547" spans="1:34" ht="14.5" x14ac:dyDescent="0.35">
      <c r="A547" s="33" t="s">
        <v>609</v>
      </c>
      <c r="B547" s="33" t="s">
        <v>1616</v>
      </c>
      <c r="C547" s="38" t="s">
        <v>53</v>
      </c>
      <c r="D547">
        <v>1.72</v>
      </c>
      <c r="E547">
        <v>0</v>
      </c>
      <c r="F547">
        <v>0</v>
      </c>
      <c r="G547">
        <v>0</v>
      </c>
      <c r="H547" s="25">
        <f t="shared" si="128"/>
        <v>1.72</v>
      </c>
      <c r="I547" s="27">
        <f t="shared" si="129"/>
        <v>0</v>
      </c>
      <c r="J547" s="27">
        <f t="shared" si="130"/>
        <v>0</v>
      </c>
      <c r="K547" s="27">
        <f t="shared" si="131"/>
        <v>0</v>
      </c>
      <c r="L547" s="27">
        <f t="shared" si="132"/>
        <v>100</v>
      </c>
      <c r="M547">
        <v>0</v>
      </c>
      <c r="N547">
        <v>0.25900000000000001</v>
      </c>
      <c r="O547" s="11">
        <f t="shared" si="133"/>
        <v>0.25900000000000001</v>
      </c>
      <c r="P547">
        <v>0.42099999999999999</v>
      </c>
      <c r="Q547" s="25">
        <f t="shared" si="134"/>
        <v>0.67999999999999994</v>
      </c>
      <c r="R547" s="27">
        <f t="shared" si="135"/>
        <v>0</v>
      </c>
      <c r="S547" s="27">
        <f t="shared" si="136"/>
        <v>15.058139534883722</v>
      </c>
      <c r="T547" s="27">
        <f t="shared" si="137"/>
        <v>15.058139534883722</v>
      </c>
      <c r="U547" s="27">
        <f t="shared" si="138"/>
        <v>24.476744186046513</v>
      </c>
      <c r="V547" s="27">
        <f t="shared" si="139"/>
        <v>39.534883720930232</v>
      </c>
      <c r="X547" s="19"/>
      <c r="Y547" s="19"/>
      <c r="AA547">
        <v>0</v>
      </c>
      <c r="AB547" s="11">
        <v>0</v>
      </c>
      <c r="AC547">
        <v>0</v>
      </c>
      <c r="AD547">
        <v>0</v>
      </c>
      <c r="AE547" s="27">
        <f t="shared" si="140"/>
        <v>0</v>
      </c>
      <c r="AF547" s="27">
        <f t="shared" si="141"/>
        <v>0</v>
      </c>
      <c r="AG547" s="27">
        <f t="shared" si="142"/>
        <v>0</v>
      </c>
      <c r="AH547" s="27">
        <f t="shared" si="143"/>
        <v>0</v>
      </c>
    </row>
    <row r="548" spans="1:34" ht="14.5" x14ac:dyDescent="0.35">
      <c r="A548" s="33" t="s">
        <v>610</v>
      </c>
      <c r="B548" s="33" t="s">
        <v>1617</v>
      </c>
      <c r="C548" s="38" t="s">
        <v>53</v>
      </c>
      <c r="D548">
        <v>0.45900000000000002</v>
      </c>
      <c r="E548">
        <v>0</v>
      </c>
      <c r="F548">
        <v>0</v>
      </c>
      <c r="G548">
        <v>0</v>
      </c>
      <c r="H548" s="25">
        <f t="shared" si="128"/>
        <v>0.45900000000000002</v>
      </c>
      <c r="I548" s="27">
        <f t="shared" si="129"/>
        <v>0</v>
      </c>
      <c r="J548" s="27">
        <f t="shared" si="130"/>
        <v>0</v>
      </c>
      <c r="K548" s="27">
        <f t="shared" si="131"/>
        <v>0</v>
      </c>
      <c r="L548" s="27">
        <f t="shared" si="132"/>
        <v>100</v>
      </c>
      <c r="M548">
        <v>2.5000000000000001E-2</v>
      </c>
      <c r="N548">
        <v>7.6999999999999999E-2</v>
      </c>
      <c r="O548" s="11">
        <f t="shared" si="133"/>
        <v>0.10200000000000001</v>
      </c>
      <c r="P548">
        <v>0.19600000000000001</v>
      </c>
      <c r="Q548" s="25">
        <f t="shared" si="134"/>
        <v>0.29800000000000004</v>
      </c>
      <c r="R548" s="27">
        <f t="shared" si="135"/>
        <v>5.4466230936819171</v>
      </c>
      <c r="S548" s="27">
        <f t="shared" si="136"/>
        <v>16.775599128540303</v>
      </c>
      <c r="T548" s="27">
        <f t="shared" si="137"/>
        <v>22.222222222222225</v>
      </c>
      <c r="U548" s="27">
        <f t="shared" si="138"/>
        <v>42.701525054466231</v>
      </c>
      <c r="V548" s="27">
        <f t="shared" si="139"/>
        <v>64.923747276688459</v>
      </c>
      <c r="X548" s="19"/>
      <c r="Y548" s="19"/>
      <c r="AA548">
        <v>0</v>
      </c>
      <c r="AB548" s="11">
        <v>0</v>
      </c>
      <c r="AC548">
        <v>0</v>
      </c>
      <c r="AD548">
        <v>0</v>
      </c>
      <c r="AE548" s="27">
        <f t="shared" si="140"/>
        <v>0</v>
      </c>
      <c r="AF548" s="27">
        <f t="shared" si="141"/>
        <v>0</v>
      </c>
      <c r="AG548" s="27">
        <f t="shared" si="142"/>
        <v>0</v>
      </c>
      <c r="AH548" s="27">
        <f t="shared" si="143"/>
        <v>0</v>
      </c>
    </row>
    <row r="549" spans="1:34" ht="14.5" x14ac:dyDescent="0.35">
      <c r="A549" s="33" t="s">
        <v>611</v>
      </c>
      <c r="B549" s="33" t="s">
        <v>1609</v>
      </c>
      <c r="C549" s="38" t="s">
        <v>53</v>
      </c>
      <c r="D549">
        <v>3.8639999999999999</v>
      </c>
      <c r="E549">
        <v>7.0000000000000001E-3</v>
      </c>
      <c r="F549">
        <v>0</v>
      </c>
      <c r="G549">
        <v>0.01</v>
      </c>
      <c r="H549" s="25">
        <f t="shared" si="128"/>
        <v>3.847</v>
      </c>
      <c r="I549" s="27">
        <f t="shared" si="129"/>
        <v>0.18115942028985507</v>
      </c>
      <c r="J549" s="27">
        <f t="shared" si="130"/>
        <v>0</v>
      </c>
      <c r="K549" s="27">
        <f t="shared" si="131"/>
        <v>0.25879917184265011</v>
      </c>
      <c r="L549" s="27">
        <f t="shared" si="132"/>
        <v>99.560041407867487</v>
      </c>
      <c r="M549">
        <v>0</v>
      </c>
      <c r="N549">
        <v>0</v>
      </c>
      <c r="O549" s="11">
        <f t="shared" si="133"/>
        <v>0</v>
      </c>
      <c r="P549">
        <v>4.2000000000000003E-2</v>
      </c>
      <c r="Q549" s="25">
        <f t="shared" si="134"/>
        <v>4.2000000000000003E-2</v>
      </c>
      <c r="R549" s="27">
        <f t="shared" si="135"/>
        <v>0</v>
      </c>
      <c r="S549" s="27">
        <f t="shared" si="136"/>
        <v>0</v>
      </c>
      <c r="T549" s="27">
        <f t="shared" si="137"/>
        <v>0</v>
      </c>
      <c r="U549" s="27">
        <f t="shared" si="138"/>
        <v>1.0869565217391306</v>
      </c>
      <c r="V549" s="27">
        <f t="shared" si="139"/>
        <v>1.0869565217391306</v>
      </c>
      <c r="X549" s="19"/>
      <c r="Y549" s="19"/>
      <c r="AA549">
        <v>7.0000000000000001E-3</v>
      </c>
      <c r="AB549" s="11">
        <v>0.01</v>
      </c>
      <c r="AC549">
        <v>0</v>
      </c>
      <c r="AD549">
        <v>0</v>
      </c>
      <c r="AE549" s="27">
        <f t="shared" si="140"/>
        <v>0.18115942028985507</v>
      </c>
      <c r="AF549" s="27">
        <f t="shared" si="141"/>
        <v>0.25879917184265011</v>
      </c>
      <c r="AG549" s="27">
        <f t="shared" si="142"/>
        <v>0</v>
      </c>
      <c r="AH549" s="27">
        <f t="shared" si="143"/>
        <v>0</v>
      </c>
    </row>
    <row r="550" spans="1:34" ht="14.5" x14ac:dyDescent="0.35">
      <c r="A550" s="33" t="s">
        <v>612</v>
      </c>
      <c r="B550" s="33" t="s">
        <v>1609</v>
      </c>
      <c r="C550" s="38" t="s">
        <v>53</v>
      </c>
      <c r="D550">
        <v>7.4969999999999999</v>
      </c>
      <c r="E550">
        <v>1.119</v>
      </c>
      <c r="F550">
        <v>0</v>
      </c>
      <c r="G550">
        <v>0.13</v>
      </c>
      <c r="H550" s="25">
        <f t="shared" si="128"/>
        <v>6.2480000000000002</v>
      </c>
      <c r="I550" s="27">
        <f t="shared" si="129"/>
        <v>14.925970388155264</v>
      </c>
      <c r="J550" s="27">
        <f t="shared" si="130"/>
        <v>0</v>
      </c>
      <c r="K550" s="27">
        <f t="shared" si="131"/>
        <v>1.7340269441109779</v>
      </c>
      <c r="L550" s="27">
        <f t="shared" si="132"/>
        <v>83.340002667733756</v>
      </c>
      <c r="M550">
        <v>0.59099999999999997</v>
      </c>
      <c r="N550">
        <v>0.59299999999999997</v>
      </c>
      <c r="O550" s="11">
        <f t="shared" si="133"/>
        <v>1.1839999999999999</v>
      </c>
      <c r="P550">
        <v>0.72399999999999998</v>
      </c>
      <c r="Q550" s="25">
        <f t="shared" si="134"/>
        <v>1.9079999999999999</v>
      </c>
      <c r="R550" s="27">
        <f t="shared" si="135"/>
        <v>7.8831532613045221</v>
      </c>
      <c r="S550" s="27">
        <f t="shared" si="136"/>
        <v>7.9098305989062281</v>
      </c>
      <c r="T550" s="27">
        <f t="shared" si="137"/>
        <v>15.792983860210748</v>
      </c>
      <c r="U550" s="27">
        <f t="shared" si="138"/>
        <v>9.6571962118180608</v>
      </c>
      <c r="V550" s="27">
        <f t="shared" si="139"/>
        <v>25.450180072028811</v>
      </c>
      <c r="X550" s="19"/>
      <c r="Y550" s="19"/>
      <c r="AA550">
        <v>0.93100000000000005</v>
      </c>
      <c r="AB550" s="11">
        <v>0.156</v>
      </c>
      <c r="AC550">
        <v>0</v>
      </c>
      <c r="AD550">
        <v>0</v>
      </c>
      <c r="AE550" s="27">
        <f t="shared" si="140"/>
        <v>12.418300653594772</v>
      </c>
      <c r="AF550" s="27">
        <f t="shared" si="141"/>
        <v>2.080832332933173</v>
      </c>
      <c r="AG550" s="27">
        <f t="shared" si="142"/>
        <v>0</v>
      </c>
      <c r="AH550" s="27">
        <f t="shared" si="143"/>
        <v>0</v>
      </c>
    </row>
    <row r="551" spans="1:34" ht="14.5" x14ac:dyDescent="0.35">
      <c r="A551" s="33" t="s">
        <v>613</v>
      </c>
      <c r="B551" s="33" t="s">
        <v>1618</v>
      </c>
      <c r="C551" s="38" t="s">
        <v>53</v>
      </c>
      <c r="D551">
        <v>4.4950000000000001</v>
      </c>
      <c r="E551">
        <v>0</v>
      </c>
      <c r="F551">
        <v>0</v>
      </c>
      <c r="G551">
        <v>0</v>
      </c>
      <c r="H551" s="25">
        <f t="shared" si="128"/>
        <v>4.4950000000000001</v>
      </c>
      <c r="I551" s="27">
        <f t="shared" si="129"/>
        <v>0</v>
      </c>
      <c r="J551" s="27">
        <f t="shared" si="130"/>
        <v>0</v>
      </c>
      <c r="K551" s="27">
        <f t="shared" si="131"/>
        <v>0</v>
      </c>
      <c r="L551" s="27">
        <f t="shared" si="132"/>
        <v>100</v>
      </c>
      <c r="M551">
        <v>0</v>
      </c>
      <c r="N551">
        <v>2.1000000000000001E-2</v>
      </c>
      <c r="O551" s="11">
        <f t="shared" si="133"/>
        <v>2.1000000000000001E-2</v>
      </c>
      <c r="P551">
        <v>9.1999999999999998E-2</v>
      </c>
      <c r="Q551" s="25">
        <f t="shared" si="134"/>
        <v>0.113</v>
      </c>
      <c r="R551" s="27">
        <f t="shared" si="135"/>
        <v>0</v>
      </c>
      <c r="S551" s="27">
        <f t="shared" si="136"/>
        <v>0.46718576195773087</v>
      </c>
      <c r="T551" s="27">
        <f t="shared" si="137"/>
        <v>0.46718576195773087</v>
      </c>
      <c r="U551" s="27">
        <f t="shared" si="138"/>
        <v>2.0467185761957727</v>
      </c>
      <c r="V551" s="27">
        <f t="shared" si="139"/>
        <v>2.513904338153504</v>
      </c>
      <c r="X551" s="19"/>
      <c r="Y551" s="19"/>
      <c r="AA551">
        <v>0</v>
      </c>
      <c r="AB551" s="11">
        <v>0</v>
      </c>
      <c r="AC551">
        <v>0</v>
      </c>
      <c r="AD551">
        <v>0</v>
      </c>
      <c r="AE551" s="27">
        <f t="shared" si="140"/>
        <v>0</v>
      </c>
      <c r="AF551" s="27">
        <f t="shared" si="141"/>
        <v>0</v>
      </c>
      <c r="AG551" s="27">
        <f t="shared" si="142"/>
        <v>0</v>
      </c>
      <c r="AH551" s="27">
        <f t="shared" si="143"/>
        <v>0</v>
      </c>
    </row>
    <row r="552" spans="1:34" ht="14.5" x14ac:dyDescent="0.35">
      <c r="A552" s="33" t="s">
        <v>614</v>
      </c>
      <c r="B552" s="33" t="s">
        <v>1619</v>
      </c>
      <c r="C552" s="38" t="s">
        <v>53</v>
      </c>
      <c r="D552">
        <v>5.3140000000000001</v>
      </c>
      <c r="E552">
        <v>0</v>
      </c>
      <c r="F552">
        <v>0</v>
      </c>
      <c r="G552">
        <v>0</v>
      </c>
      <c r="H552" s="25">
        <f t="shared" si="128"/>
        <v>5.3140000000000001</v>
      </c>
      <c r="I552" s="27">
        <f t="shared" si="129"/>
        <v>0</v>
      </c>
      <c r="J552" s="27">
        <f t="shared" si="130"/>
        <v>0</v>
      </c>
      <c r="K552" s="27">
        <f t="shared" si="131"/>
        <v>0</v>
      </c>
      <c r="L552" s="27">
        <f t="shared" si="132"/>
        <v>100</v>
      </c>
      <c r="M552">
        <v>0</v>
      </c>
      <c r="N552">
        <v>0</v>
      </c>
      <c r="O552" s="11">
        <f t="shared" si="133"/>
        <v>0</v>
      </c>
      <c r="P552">
        <v>4.8000000000000001E-2</v>
      </c>
      <c r="Q552" s="25">
        <f t="shared" si="134"/>
        <v>4.8000000000000001E-2</v>
      </c>
      <c r="R552" s="27">
        <f t="shared" si="135"/>
        <v>0</v>
      </c>
      <c r="S552" s="27">
        <f t="shared" si="136"/>
        <v>0</v>
      </c>
      <c r="T552" s="27">
        <f t="shared" si="137"/>
        <v>0</v>
      </c>
      <c r="U552" s="27">
        <f t="shared" si="138"/>
        <v>0.90327436958976293</v>
      </c>
      <c r="V552" s="27">
        <f t="shared" si="139"/>
        <v>0.90327436958976293</v>
      </c>
      <c r="X552" s="19"/>
      <c r="Y552" s="19"/>
      <c r="AA552">
        <v>0</v>
      </c>
      <c r="AB552" s="11">
        <v>0</v>
      </c>
      <c r="AC552">
        <v>0</v>
      </c>
      <c r="AD552">
        <v>0</v>
      </c>
      <c r="AE552" s="27">
        <f t="shared" si="140"/>
        <v>0</v>
      </c>
      <c r="AF552" s="27">
        <f t="shared" si="141"/>
        <v>0</v>
      </c>
      <c r="AG552" s="27">
        <f t="shared" si="142"/>
        <v>0</v>
      </c>
      <c r="AH552" s="27">
        <f t="shared" si="143"/>
        <v>0</v>
      </c>
    </row>
    <row r="553" spans="1:34" ht="14.5" x14ac:dyDescent="0.35">
      <c r="A553" s="33" t="s">
        <v>615</v>
      </c>
      <c r="B553" s="33" t="s">
        <v>1620</v>
      </c>
      <c r="C553" s="38" t="s">
        <v>53</v>
      </c>
      <c r="D553">
        <v>5.0940000000000003</v>
      </c>
      <c r="E553">
        <v>0</v>
      </c>
      <c r="F553">
        <v>0</v>
      </c>
      <c r="G553">
        <v>0</v>
      </c>
      <c r="H553" s="25">
        <f t="shared" si="128"/>
        <v>5.0940000000000003</v>
      </c>
      <c r="I553" s="27">
        <f t="shared" si="129"/>
        <v>0</v>
      </c>
      <c r="J553" s="27">
        <f t="shared" si="130"/>
        <v>0</v>
      </c>
      <c r="K553" s="27">
        <f t="shared" si="131"/>
        <v>0</v>
      </c>
      <c r="L553" s="27">
        <f t="shared" si="132"/>
        <v>100</v>
      </c>
      <c r="M553">
        <v>8.5999999999999993E-2</v>
      </c>
      <c r="N553">
        <v>0.40300000000000002</v>
      </c>
      <c r="O553" s="11">
        <f t="shared" si="133"/>
        <v>0.48899999999999999</v>
      </c>
      <c r="P553">
        <v>1.869</v>
      </c>
      <c r="Q553" s="25">
        <f t="shared" si="134"/>
        <v>2.3580000000000001</v>
      </c>
      <c r="R553" s="27">
        <f t="shared" si="135"/>
        <v>1.6882606988614053</v>
      </c>
      <c r="S553" s="27">
        <f t="shared" si="136"/>
        <v>7.9112681586179816</v>
      </c>
      <c r="T553" s="27">
        <f t="shared" si="137"/>
        <v>9.5995288574793864</v>
      </c>
      <c r="U553" s="27">
        <f t="shared" si="138"/>
        <v>36.690223792697289</v>
      </c>
      <c r="V553" s="27">
        <f t="shared" si="139"/>
        <v>46.289752650176681</v>
      </c>
      <c r="X553" s="19"/>
      <c r="Y553" s="19"/>
      <c r="AA553">
        <v>0</v>
      </c>
      <c r="AB553" s="11">
        <v>0</v>
      </c>
      <c r="AC553">
        <v>0</v>
      </c>
      <c r="AD553">
        <v>0</v>
      </c>
      <c r="AE553" s="27">
        <f t="shared" si="140"/>
        <v>0</v>
      </c>
      <c r="AF553" s="27">
        <f t="shared" si="141"/>
        <v>0</v>
      </c>
      <c r="AG553" s="27">
        <f t="shared" si="142"/>
        <v>0</v>
      </c>
      <c r="AH553" s="27">
        <f t="shared" si="143"/>
        <v>0</v>
      </c>
    </row>
    <row r="554" spans="1:34" ht="14.5" x14ac:dyDescent="0.35">
      <c r="A554" s="33" t="s">
        <v>616</v>
      </c>
      <c r="B554" s="33" t="s">
        <v>1621</v>
      </c>
      <c r="C554" s="38" t="s">
        <v>53</v>
      </c>
      <c r="D554">
        <v>0.59199999999999997</v>
      </c>
      <c r="E554">
        <v>0</v>
      </c>
      <c r="F554">
        <v>0</v>
      </c>
      <c r="G554">
        <v>0</v>
      </c>
      <c r="H554" s="25">
        <f t="shared" si="128"/>
        <v>0.59199999999999997</v>
      </c>
      <c r="I554" s="27">
        <f t="shared" si="129"/>
        <v>0</v>
      </c>
      <c r="J554" s="27">
        <f t="shared" si="130"/>
        <v>0</v>
      </c>
      <c r="K554" s="27">
        <f t="shared" si="131"/>
        <v>0</v>
      </c>
      <c r="L554" s="27">
        <f t="shared" si="132"/>
        <v>100</v>
      </c>
      <c r="M554">
        <v>0</v>
      </c>
      <c r="N554">
        <v>0</v>
      </c>
      <c r="O554" s="11">
        <f t="shared" si="133"/>
        <v>0</v>
      </c>
      <c r="P554">
        <v>4.1000000000000002E-2</v>
      </c>
      <c r="Q554" s="25">
        <f t="shared" si="134"/>
        <v>4.1000000000000002E-2</v>
      </c>
      <c r="R554" s="27">
        <f t="shared" si="135"/>
        <v>0</v>
      </c>
      <c r="S554" s="27">
        <f t="shared" si="136"/>
        <v>0</v>
      </c>
      <c r="T554" s="27">
        <f t="shared" si="137"/>
        <v>0</v>
      </c>
      <c r="U554" s="27">
        <f t="shared" si="138"/>
        <v>6.9256756756756754</v>
      </c>
      <c r="V554" s="27">
        <f t="shared" si="139"/>
        <v>6.9256756756756754</v>
      </c>
      <c r="X554" s="19"/>
      <c r="Y554" s="19"/>
      <c r="AA554">
        <v>0</v>
      </c>
      <c r="AB554" s="11">
        <v>0</v>
      </c>
      <c r="AC554">
        <v>0</v>
      </c>
      <c r="AD554">
        <v>0</v>
      </c>
      <c r="AE554" s="27">
        <f t="shared" si="140"/>
        <v>0</v>
      </c>
      <c r="AF554" s="27">
        <f t="shared" si="141"/>
        <v>0</v>
      </c>
      <c r="AG554" s="27">
        <f t="shared" si="142"/>
        <v>0</v>
      </c>
      <c r="AH554" s="27">
        <f t="shared" si="143"/>
        <v>0</v>
      </c>
    </row>
    <row r="555" spans="1:34" ht="14.5" x14ac:dyDescent="0.35">
      <c r="A555" s="33" t="s">
        <v>617</v>
      </c>
      <c r="B555" s="33" t="s">
        <v>1622</v>
      </c>
      <c r="C555" s="38" t="s">
        <v>53</v>
      </c>
      <c r="D555">
        <v>1.155</v>
      </c>
      <c r="E555">
        <v>0</v>
      </c>
      <c r="F555">
        <v>0</v>
      </c>
      <c r="G555">
        <v>0</v>
      </c>
      <c r="H555" s="25">
        <f t="shared" si="128"/>
        <v>1.155</v>
      </c>
      <c r="I555" s="27">
        <f t="shared" si="129"/>
        <v>0</v>
      </c>
      <c r="J555" s="27">
        <f t="shared" si="130"/>
        <v>0</v>
      </c>
      <c r="K555" s="27">
        <f t="shared" si="131"/>
        <v>0</v>
      </c>
      <c r="L555" s="27">
        <f t="shared" si="132"/>
        <v>100</v>
      </c>
      <c r="M555">
        <v>0</v>
      </c>
      <c r="N555">
        <v>0</v>
      </c>
      <c r="O555" s="11">
        <f t="shared" si="133"/>
        <v>0</v>
      </c>
      <c r="P555">
        <v>0.19800000000000001</v>
      </c>
      <c r="Q555" s="25">
        <f t="shared" si="134"/>
        <v>0.19800000000000001</v>
      </c>
      <c r="R555" s="27">
        <f t="shared" si="135"/>
        <v>0</v>
      </c>
      <c r="S555" s="27">
        <f t="shared" si="136"/>
        <v>0</v>
      </c>
      <c r="T555" s="27">
        <f t="shared" si="137"/>
        <v>0</v>
      </c>
      <c r="U555" s="27">
        <f t="shared" si="138"/>
        <v>17.142857142857142</v>
      </c>
      <c r="V555" s="27">
        <f t="shared" si="139"/>
        <v>17.142857142857142</v>
      </c>
      <c r="X555" s="19"/>
      <c r="Y555" s="19"/>
      <c r="AA555">
        <v>0</v>
      </c>
      <c r="AB555" s="11">
        <v>0</v>
      </c>
      <c r="AC555">
        <v>0</v>
      </c>
      <c r="AD555">
        <v>0</v>
      </c>
      <c r="AE555" s="27">
        <f t="shared" si="140"/>
        <v>0</v>
      </c>
      <c r="AF555" s="27">
        <f t="shared" si="141"/>
        <v>0</v>
      </c>
      <c r="AG555" s="27">
        <f t="shared" si="142"/>
        <v>0</v>
      </c>
      <c r="AH555" s="27">
        <f t="shared" si="143"/>
        <v>0</v>
      </c>
    </row>
    <row r="556" spans="1:34" ht="14.5" x14ac:dyDescent="0.35">
      <c r="A556" s="33" t="s">
        <v>618</v>
      </c>
      <c r="B556" s="33" t="s">
        <v>1623</v>
      </c>
      <c r="C556" s="38" t="s">
        <v>53</v>
      </c>
      <c r="D556">
        <v>0.21099999999999999</v>
      </c>
      <c r="E556">
        <v>0</v>
      </c>
      <c r="F556">
        <v>0</v>
      </c>
      <c r="G556">
        <v>0</v>
      </c>
      <c r="H556" s="25">
        <f t="shared" si="128"/>
        <v>0.21099999999999999</v>
      </c>
      <c r="I556" s="27">
        <f t="shared" si="129"/>
        <v>0</v>
      </c>
      <c r="J556" s="27">
        <f t="shared" si="130"/>
        <v>0</v>
      </c>
      <c r="K556" s="27">
        <f t="shared" si="131"/>
        <v>0</v>
      </c>
      <c r="L556" s="27">
        <f t="shared" si="132"/>
        <v>100</v>
      </c>
      <c r="M556">
        <v>0</v>
      </c>
      <c r="N556">
        <v>0</v>
      </c>
      <c r="O556" s="11">
        <f t="shared" si="133"/>
        <v>0</v>
      </c>
      <c r="P556">
        <v>0</v>
      </c>
      <c r="Q556" s="25">
        <f t="shared" si="134"/>
        <v>0</v>
      </c>
      <c r="R556" s="27">
        <f t="shared" si="135"/>
        <v>0</v>
      </c>
      <c r="S556" s="27">
        <f t="shared" si="136"/>
        <v>0</v>
      </c>
      <c r="T556" s="27">
        <f t="shared" si="137"/>
        <v>0</v>
      </c>
      <c r="U556" s="27">
        <f t="shared" si="138"/>
        <v>0</v>
      </c>
      <c r="V556" s="27">
        <f t="shared" si="139"/>
        <v>0</v>
      </c>
      <c r="X556" s="19"/>
      <c r="Y556" s="19"/>
      <c r="AA556">
        <v>0</v>
      </c>
      <c r="AB556" s="11">
        <v>0</v>
      </c>
      <c r="AC556">
        <v>0</v>
      </c>
      <c r="AD556">
        <v>0</v>
      </c>
      <c r="AE556" s="27">
        <f t="shared" si="140"/>
        <v>0</v>
      </c>
      <c r="AF556" s="27">
        <f t="shared" si="141"/>
        <v>0</v>
      </c>
      <c r="AG556" s="27">
        <f t="shared" si="142"/>
        <v>0</v>
      </c>
      <c r="AH556" s="27">
        <f t="shared" si="143"/>
        <v>0</v>
      </c>
    </row>
    <row r="557" spans="1:34" ht="14.5" x14ac:dyDescent="0.35">
      <c r="A557" s="33" t="s">
        <v>619</v>
      </c>
      <c r="B557" s="33" t="s">
        <v>1624</v>
      </c>
      <c r="C557" s="38" t="s">
        <v>53</v>
      </c>
      <c r="D557">
        <v>2.1139999999999999</v>
      </c>
      <c r="E557">
        <v>0</v>
      </c>
      <c r="F557">
        <v>0</v>
      </c>
      <c r="G557">
        <v>0</v>
      </c>
      <c r="H557" s="25">
        <f t="shared" si="128"/>
        <v>2.1139999999999999</v>
      </c>
      <c r="I557" s="27">
        <f t="shared" si="129"/>
        <v>0</v>
      </c>
      <c r="J557" s="27">
        <f t="shared" si="130"/>
        <v>0</v>
      </c>
      <c r="K557" s="27">
        <f t="shared" si="131"/>
        <v>0</v>
      </c>
      <c r="L557" s="27">
        <f t="shared" si="132"/>
        <v>100</v>
      </c>
      <c r="M557">
        <v>0</v>
      </c>
      <c r="N557">
        <v>0</v>
      </c>
      <c r="O557" s="11">
        <f t="shared" si="133"/>
        <v>0</v>
      </c>
      <c r="P557">
        <v>2.9000000000000001E-2</v>
      </c>
      <c r="Q557" s="25">
        <f t="shared" si="134"/>
        <v>2.9000000000000001E-2</v>
      </c>
      <c r="R557" s="27">
        <f t="shared" si="135"/>
        <v>0</v>
      </c>
      <c r="S557" s="27">
        <f t="shared" si="136"/>
        <v>0</v>
      </c>
      <c r="T557" s="27">
        <f t="shared" si="137"/>
        <v>0</v>
      </c>
      <c r="U557" s="27">
        <f t="shared" si="138"/>
        <v>1.3718070009460741</v>
      </c>
      <c r="V557" s="27">
        <f t="shared" si="139"/>
        <v>1.3718070009460741</v>
      </c>
      <c r="X557" s="19"/>
      <c r="Y557" s="19"/>
      <c r="AA557">
        <v>0</v>
      </c>
      <c r="AB557" s="11">
        <v>0</v>
      </c>
      <c r="AC557">
        <v>0</v>
      </c>
      <c r="AD557">
        <v>0</v>
      </c>
      <c r="AE557" s="27">
        <f t="shared" si="140"/>
        <v>0</v>
      </c>
      <c r="AF557" s="27">
        <f t="shared" si="141"/>
        <v>0</v>
      </c>
      <c r="AG557" s="27">
        <f t="shared" si="142"/>
        <v>0</v>
      </c>
      <c r="AH557" s="27">
        <f t="shared" si="143"/>
        <v>0</v>
      </c>
    </row>
    <row r="558" spans="1:34" ht="14.5" x14ac:dyDescent="0.35">
      <c r="A558" s="33" t="s">
        <v>620</v>
      </c>
      <c r="B558" s="33" t="s">
        <v>1625</v>
      </c>
      <c r="C558" s="38" t="s">
        <v>53</v>
      </c>
      <c r="D558">
        <v>2.8039999999999998</v>
      </c>
      <c r="E558">
        <v>0</v>
      </c>
      <c r="F558">
        <v>0</v>
      </c>
      <c r="G558">
        <v>0</v>
      </c>
      <c r="H558" s="25">
        <f t="shared" si="128"/>
        <v>2.8039999999999998</v>
      </c>
      <c r="I558" s="27">
        <f t="shared" si="129"/>
        <v>0</v>
      </c>
      <c r="J558" s="27">
        <f t="shared" si="130"/>
        <v>0</v>
      </c>
      <c r="K558" s="27">
        <f t="shared" si="131"/>
        <v>0</v>
      </c>
      <c r="L558" s="27">
        <f t="shared" si="132"/>
        <v>100</v>
      </c>
      <c r="M558">
        <v>0.13500000000000001</v>
      </c>
      <c r="N558">
        <v>0.29599999999999999</v>
      </c>
      <c r="O558" s="11">
        <f t="shared" si="133"/>
        <v>0.43099999999999999</v>
      </c>
      <c r="P558">
        <v>1.069</v>
      </c>
      <c r="Q558" s="25">
        <f t="shared" si="134"/>
        <v>1.5</v>
      </c>
      <c r="R558" s="27">
        <f t="shared" si="135"/>
        <v>4.8145506419400856</v>
      </c>
      <c r="S558" s="27">
        <f t="shared" si="136"/>
        <v>10.556348074179743</v>
      </c>
      <c r="T558" s="27">
        <f t="shared" si="137"/>
        <v>15.370898716119829</v>
      </c>
      <c r="U558" s="27">
        <f t="shared" si="138"/>
        <v>38.124108416547791</v>
      </c>
      <c r="V558" s="27">
        <f t="shared" si="139"/>
        <v>53.495007132667617</v>
      </c>
      <c r="X558" s="19"/>
      <c r="Y558" s="19"/>
      <c r="AA558">
        <v>0</v>
      </c>
      <c r="AB558" s="11">
        <v>0</v>
      </c>
      <c r="AC558">
        <v>0</v>
      </c>
      <c r="AD558">
        <v>0</v>
      </c>
      <c r="AE558" s="27">
        <f t="shared" si="140"/>
        <v>0</v>
      </c>
      <c r="AF558" s="27">
        <f t="shared" si="141"/>
        <v>0</v>
      </c>
      <c r="AG558" s="27">
        <f t="shared" si="142"/>
        <v>0</v>
      </c>
      <c r="AH558" s="27">
        <f t="shared" si="143"/>
        <v>0</v>
      </c>
    </row>
    <row r="559" spans="1:34" ht="14.5" x14ac:dyDescent="0.35">
      <c r="A559" s="33" t="s">
        <v>621</v>
      </c>
      <c r="B559" s="33" t="s">
        <v>1626</v>
      </c>
      <c r="C559" s="38" t="s">
        <v>53</v>
      </c>
      <c r="D559">
        <v>1.528</v>
      </c>
      <c r="E559">
        <v>0</v>
      </c>
      <c r="F559">
        <v>0</v>
      </c>
      <c r="G559">
        <v>0</v>
      </c>
      <c r="H559" s="25">
        <f t="shared" si="128"/>
        <v>1.528</v>
      </c>
      <c r="I559" s="27">
        <f t="shared" si="129"/>
        <v>0</v>
      </c>
      <c r="J559" s="27">
        <f t="shared" si="130"/>
        <v>0</v>
      </c>
      <c r="K559" s="27">
        <f t="shared" si="131"/>
        <v>0</v>
      </c>
      <c r="L559" s="27">
        <f t="shared" si="132"/>
        <v>100</v>
      </c>
      <c r="M559">
        <v>4.8000000000000001E-2</v>
      </c>
      <c r="N559">
        <v>4.9000000000000002E-2</v>
      </c>
      <c r="O559" s="11">
        <f t="shared" si="133"/>
        <v>9.7000000000000003E-2</v>
      </c>
      <c r="P559">
        <v>0.246</v>
      </c>
      <c r="Q559" s="25">
        <f t="shared" si="134"/>
        <v>0.34299999999999997</v>
      </c>
      <c r="R559" s="27">
        <f t="shared" si="135"/>
        <v>3.1413612565445024</v>
      </c>
      <c r="S559" s="27">
        <f t="shared" si="136"/>
        <v>3.2068062827225132</v>
      </c>
      <c r="T559" s="27">
        <f t="shared" si="137"/>
        <v>6.348167539267016</v>
      </c>
      <c r="U559" s="27">
        <f t="shared" si="138"/>
        <v>16.099476439790575</v>
      </c>
      <c r="V559" s="27">
        <f t="shared" si="139"/>
        <v>22.447643979057588</v>
      </c>
      <c r="X559" s="19"/>
      <c r="Y559" s="19"/>
      <c r="AA559">
        <v>0</v>
      </c>
      <c r="AB559" s="11">
        <v>0</v>
      </c>
      <c r="AC559">
        <v>0</v>
      </c>
      <c r="AD559">
        <v>0</v>
      </c>
      <c r="AE559" s="27">
        <f t="shared" si="140"/>
        <v>0</v>
      </c>
      <c r="AF559" s="27">
        <f t="shared" si="141"/>
        <v>0</v>
      </c>
      <c r="AG559" s="27">
        <f t="shared" si="142"/>
        <v>0</v>
      </c>
      <c r="AH559" s="27">
        <f t="shared" si="143"/>
        <v>0</v>
      </c>
    </row>
    <row r="560" spans="1:34" ht="14.5" x14ac:dyDescent="0.35">
      <c r="A560" s="33" t="s">
        <v>622</v>
      </c>
      <c r="B560" s="33" t="s">
        <v>1627</v>
      </c>
      <c r="C560" s="38" t="s">
        <v>53</v>
      </c>
      <c r="D560">
        <v>5.8000000000000003E-2</v>
      </c>
      <c r="E560">
        <v>0</v>
      </c>
      <c r="F560">
        <v>0</v>
      </c>
      <c r="G560">
        <v>0</v>
      </c>
      <c r="H560" s="25">
        <f t="shared" si="128"/>
        <v>5.8000000000000003E-2</v>
      </c>
      <c r="I560" s="27">
        <f t="shared" si="129"/>
        <v>0</v>
      </c>
      <c r="J560" s="27">
        <f t="shared" si="130"/>
        <v>0</v>
      </c>
      <c r="K560" s="27">
        <f t="shared" si="131"/>
        <v>0</v>
      </c>
      <c r="L560" s="27">
        <f t="shared" si="132"/>
        <v>100</v>
      </c>
      <c r="M560">
        <v>0</v>
      </c>
      <c r="N560">
        <v>0</v>
      </c>
      <c r="O560" s="11">
        <f t="shared" si="133"/>
        <v>0</v>
      </c>
      <c r="P560">
        <v>0</v>
      </c>
      <c r="Q560" s="25">
        <f t="shared" si="134"/>
        <v>0</v>
      </c>
      <c r="R560" s="27">
        <f t="shared" si="135"/>
        <v>0</v>
      </c>
      <c r="S560" s="27">
        <f t="shared" si="136"/>
        <v>0</v>
      </c>
      <c r="T560" s="27">
        <f t="shared" si="137"/>
        <v>0</v>
      </c>
      <c r="U560" s="27">
        <f t="shared" si="138"/>
        <v>0</v>
      </c>
      <c r="V560" s="27">
        <f t="shared" si="139"/>
        <v>0</v>
      </c>
      <c r="X560" s="19"/>
      <c r="Y560" s="19"/>
      <c r="AA560">
        <v>0</v>
      </c>
      <c r="AB560" s="11">
        <v>0</v>
      </c>
      <c r="AC560">
        <v>0</v>
      </c>
      <c r="AD560">
        <v>0</v>
      </c>
      <c r="AE560" s="27">
        <f t="shared" si="140"/>
        <v>0</v>
      </c>
      <c r="AF560" s="27">
        <f t="shared" si="141"/>
        <v>0</v>
      </c>
      <c r="AG560" s="27">
        <f t="shared" si="142"/>
        <v>0</v>
      </c>
      <c r="AH560" s="27">
        <f t="shared" si="143"/>
        <v>0</v>
      </c>
    </row>
    <row r="561" spans="1:34" ht="14.5" x14ac:dyDescent="0.35">
      <c r="A561" s="33" t="s">
        <v>623</v>
      </c>
      <c r="B561" s="33" t="s">
        <v>1628</v>
      </c>
      <c r="C561" s="38" t="s">
        <v>53</v>
      </c>
      <c r="D561">
        <v>0.249</v>
      </c>
      <c r="E561">
        <v>5.0999999999999997E-2</v>
      </c>
      <c r="F561">
        <v>1.0999999999999999E-2</v>
      </c>
      <c r="G561">
        <v>3.0000000000000001E-3</v>
      </c>
      <c r="H561" s="25">
        <f t="shared" si="128"/>
        <v>0.184</v>
      </c>
      <c r="I561" s="27">
        <f t="shared" si="129"/>
        <v>20.481927710843372</v>
      </c>
      <c r="J561" s="27">
        <f t="shared" si="130"/>
        <v>4.4176706827309236</v>
      </c>
      <c r="K561" s="27">
        <f t="shared" si="131"/>
        <v>1.2048192771084338</v>
      </c>
      <c r="L561" s="27">
        <f t="shared" si="132"/>
        <v>73.895582329317264</v>
      </c>
      <c r="M561">
        <v>0</v>
      </c>
      <c r="N561">
        <v>1.2999999999999999E-2</v>
      </c>
      <c r="O561" s="11">
        <f t="shared" si="133"/>
        <v>1.2999999999999999E-2</v>
      </c>
      <c r="P561">
        <v>4.2000000000000003E-2</v>
      </c>
      <c r="Q561" s="25">
        <f t="shared" si="134"/>
        <v>5.5E-2</v>
      </c>
      <c r="R561" s="27">
        <f t="shared" si="135"/>
        <v>0</v>
      </c>
      <c r="S561" s="27">
        <f t="shared" si="136"/>
        <v>5.2208835341365463</v>
      </c>
      <c r="T561" s="27">
        <f t="shared" si="137"/>
        <v>5.2208835341365463</v>
      </c>
      <c r="U561" s="27">
        <f t="shared" si="138"/>
        <v>16.867469879518072</v>
      </c>
      <c r="V561" s="27">
        <f t="shared" si="139"/>
        <v>22.08835341365462</v>
      </c>
      <c r="X561" s="19"/>
      <c r="Y561" s="19"/>
      <c r="AA561">
        <v>6.2E-2</v>
      </c>
      <c r="AB561" s="11">
        <v>3.0000000000000001E-3</v>
      </c>
      <c r="AC561">
        <v>0</v>
      </c>
      <c r="AD561">
        <v>0</v>
      </c>
      <c r="AE561" s="27">
        <f t="shared" si="140"/>
        <v>24.899598393574294</v>
      </c>
      <c r="AF561" s="27">
        <f t="shared" si="141"/>
        <v>1.2048192771084338</v>
      </c>
      <c r="AG561" s="27">
        <f t="shared" si="142"/>
        <v>0</v>
      </c>
      <c r="AH561" s="27">
        <f t="shared" si="143"/>
        <v>0</v>
      </c>
    </row>
    <row r="562" spans="1:34" ht="14.5" x14ac:dyDescent="0.35">
      <c r="A562" s="33" t="s">
        <v>624</v>
      </c>
      <c r="B562" s="33" t="s">
        <v>1629</v>
      </c>
      <c r="C562" s="38" t="s">
        <v>53</v>
      </c>
      <c r="D562">
        <v>0.35599999999999998</v>
      </c>
      <c r="E562">
        <v>0</v>
      </c>
      <c r="F562">
        <v>0</v>
      </c>
      <c r="G562">
        <v>0</v>
      </c>
      <c r="H562" s="25">
        <f t="shared" si="128"/>
        <v>0.35599999999999998</v>
      </c>
      <c r="I562" s="27">
        <f t="shared" si="129"/>
        <v>0</v>
      </c>
      <c r="J562" s="27">
        <f t="shared" si="130"/>
        <v>0</v>
      </c>
      <c r="K562" s="27">
        <f t="shared" si="131"/>
        <v>0</v>
      </c>
      <c r="L562" s="27">
        <f t="shared" si="132"/>
        <v>100</v>
      </c>
      <c r="M562">
        <v>0</v>
      </c>
      <c r="N562">
        <v>0</v>
      </c>
      <c r="O562" s="11">
        <f t="shared" si="133"/>
        <v>0</v>
      </c>
      <c r="P562">
        <v>0</v>
      </c>
      <c r="Q562" s="25">
        <f t="shared" si="134"/>
        <v>0</v>
      </c>
      <c r="R562" s="27">
        <f t="shared" si="135"/>
        <v>0</v>
      </c>
      <c r="S562" s="27">
        <f t="shared" si="136"/>
        <v>0</v>
      </c>
      <c r="T562" s="27">
        <f t="shared" si="137"/>
        <v>0</v>
      </c>
      <c r="U562" s="27">
        <f t="shared" si="138"/>
        <v>0</v>
      </c>
      <c r="V562" s="27">
        <f t="shared" si="139"/>
        <v>0</v>
      </c>
      <c r="X562" s="19"/>
      <c r="Y562" s="19"/>
      <c r="AA562">
        <v>0</v>
      </c>
      <c r="AB562" s="11">
        <v>0</v>
      </c>
      <c r="AC562">
        <v>0</v>
      </c>
      <c r="AD562">
        <v>0</v>
      </c>
      <c r="AE562" s="27">
        <f t="shared" si="140"/>
        <v>0</v>
      </c>
      <c r="AF562" s="27">
        <f t="shared" si="141"/>
        <v>0</v>
      </c>
      <c r="AG562" s="27">
        <f t="shared" si="142"/>
        <v>0</v>
      </c>
      <c r="AH562" s="27">
        <f t="shared" si="143"/>
        <v>0</v>
      </c>
    </row>
    <row r="563" spans="1:34" ht="14.5" x14ac:dyDescent="0.35">
      <c r="A563" s="33" t="s">
        <v>625</v>
      </c>
      <c r="B563" s="33" t="s">
        <v>1630</v>
      </c>
      <c r="C563" s="38" t="s">
        <v>53</v>
      </c>
      <c r="D563">
        <v>7.2999999999999995E-2</v>
      </c>
      <c r="E563">
        <v>0</v>
      </c>
      <c r="F563">
        <v>0</v>
      </c>
      <c r="G563">
        <v>0</v>
      </c>
      <c r="H563" s="25">
        <f t="shared" si="128"/>
        <v>7.2999999999999995E-2</v>
      </c>
      <c r="I563" s="27">
        <f t="shared" si="129"/>
        <v>0</v>
      </c>
      <c r="J563" s="27">
        <f t="shared" si="130"/>
        <v>0</v>
      </c>
      <c r="K563" s="27">
        <f t="shared" si="131"/>
        <v>0</v>
      </c>
      <c r="L563" s="27">
        <f t="shared" si="132"/>
        <v>100</v>
      </c>
      <c r="M563">
        <v>0</v>
      </c>
      <c r="N563">
        <v>0</v>
      </c>
      <c r="O563" s="11">
        <f t="shared" si="133"/>
        <v>0</v>
      </c>
      <c r="P563">
        <v>0</v>
      </c>
      <c r="Q563" s="25">
        <f t="shared" si="134"/>
        <v>0</v>
      </c>
      <c r="R563" s="27">
        <f t="shared" si="135"/>
        <v>0</v>
      </c>
      <c r="S563" s="27">
        <f t="shared" si="136"/>
        <v>0</v>
      </c>
      <c r="T563" s="27">
        <f t="shared" si="137"/>
        <v>0</v>
      </c>
      <c r="U563" s="27">
        <f t="shared" si="138"/>
        <v>0</v>
      </c>
      <c r="V563" s="27">
        <f t="shared" si="139"/>
        <v>0</v>
      </c>
      <c r="X563" s="19"/>
      <c r="Y563" s="19"/>
      <c r="AA563">
        <v>0</v>
      </c>
      <c r="AB563" s="11">
        <v>0</v>
      </c>
      <c r="AC563">
        <v>0</v>
      </c>
      <c r="AD563">
        <v>0</v>
      </c>
      <c r="AE563" s="27">
        <f t="shared" si="140"/>
        <v>0</v>
      </c>
      <c r="AF563" s="27">
        <f t="shared" si="141"/>
        <v>0</v>
      </c>
      <c r="AG563" s="27">
        <f t="shared" si="142"/>
        <v>0</v>
      </c>
      <c r="AH563" s="27">
        <f t="shared" si="143"/>
        <v>0</v>
      </c>
    </row>
    <row r="564" spans="1:34" ht="14.5" x14ac:dyDescent="0.35">
      <c r="A564" s="33" t="s">
        <v>626</v>
      </c>
      <c r="B564" s="33" t="s">
        <v>1631</v>
      </c>
      <c r="C564" s="38" t="s">
        <v>53</v>
      </c>
      <c r="D564">
        <v>0.46700000000000003</v>
      </c>
      <c r="E564">
        <v>0</v>
      </c>
      <c r="F564">
        <v>0</v>
      </c>
      <c r="G564">
        <v>0</v>
      </c>
      <c r="H564" s="25">
        <f t="shared" si="128"/>
        <v>0.46700000000000003</v>
      </c>
      <c r="I564" s="27">
        <f t="shared" si="129"/>
        <v>0</v>
      </c>
      <c r="J564" s="27">
        <f t="shared" si="130"/>
        <v>0</v>
      </c>
      <c r="K564" s="27">
        <f t="shared" si="131"/>
        <v>0</v>
      </c>
      <c r="L564" s="27">
        <f t="shared" si="132"/>
        <v>100</v>
      </c>
      <c r="M564">
        <v>0</v>
      </c>
      <c r="N564">
        <v>0</v>
      </c>
      <c r="O564" s="11">
        <f t="shared" si="133"/>
        <v>0</v>
      </c>
      <c r="P564">
        <v>0</v>
      </c>
      <c r="Q564" s="25">
        <f t="shared" si="134"/>
        <v>0</v>
      </c>
      <c r="R564" s="27">
        <f t="shared" si="135"/>
        <v>0</v>
      </c>
      <c r="S564" s="27">
        <f t="shared" si="136"/>
        <v>0</v>
      </c>
      <c r="T564" s="27">
        <f t="shared" si="137"/>
        <v>0</v>
      </c>
      <c r="U564" s="27">
        <f t="shared" si="138"/>
        <v>0</v>
      </c>
      <c r="V564" s="27">
        <f t="shared" si="139"/>
        <v>0</v>
      </c>
      <c r="X564" s="19"/>
      <c r="Y564" s="19"/>
      <c r="AA564">
        <v>0</v>
      </c>
      <c r="AB564" s="11">
        <v>0</v>
      </c>
      <c r="AC564">
        <v>0</v>
      </c>
      <c r="AD564">
        <v>0</v>
      </c>
      <c r="AE564" s="27">
        <f t="shared" si="140"/>
        <v>0</v>
      </c>
      <c r="AF564" s="27">
        <f t="shared" si="141"/>
        <v>0</v>
      </c>
      <c r="AG564" s="27">
        <f t="shared" si="142"/>
        <v>0</v>
      </c>
      <c r="AH564" s="27">
        <f t="shared" si="143"/>
        <v>0</v>
      </c>
    </row>
    <row r="565" spans="1:34" ht="14.5" x14ac:dyDescent="0.35">
      <c r="A565" s="33" t="s">
        <v>627</v>
      </c>
      <c r="B565" s="33" t="s">
        <v>1632</v>
      </c>
      <c r="C565" s="38" t="s">
        <v>53</v>
      </c>
      <c r="D565">
        <v>6.6310000000000002</v>
      </c>
      <c r="E565">
        <v>0</v>
      </c>
      <c r="F565">
        <v>0</v>
      </c>
      <c r="G565">
        <v>0</v>
      </c>
      <c r="H565" s="25">
        <f t="shared" si="128"/>
        <v>6.6310000000000002</v>
      </c>
      <c r="I565" s="27">
        <f t="shared" si="129"/>
        <v>0</v>
      </c>
      <c r="J565" s="27">
        <f t="shared" si="130"/>
        <v>0</v>
      </c>
      <c r="K565" s="27">
        <f t="shared" si="131"/>
        <v>0</v>
      </c>
      <c r="L565" s="27">
        <f t="shared" si="132"/>
        <v>100</v>
      </c>
      <c r="M565">
        <v>0</v>
      </c>
      <c r="N565">
        <v>0</v>
      </c>
      <c r="O565" s="11">
        <f t="shared" si="133"/>
        <v>0</v>
      </c>
      <c r="P565">
        <v>0</v>
      </c>
      <c r="Q565" s="25">
        <f t="shared" si="134"/>
        <v>0</v>
      </c>
      <c r="R565" s="27">
        <f t="shared" si="135"/>
        <v>0</v>
      </c>
      <c r="S565" s="27">
        <f t="shared" si="136"/>
        <v>0</v>
      </c>
      <c r="T565" s="27">
        <f t="shared" si="137"/>
        <v>0</v>
      </c>
      <c r="U565" s="27">
        <f t="shared" si="138"/>
        <v>0</v>
      </c>
      <c r="V565" s="27">
        <f t="shared" si="139"/>
        <v>0</v>
      </c>
      <c r="X565" s="19"/>
      <c r="Y565" s="19"/>
      <c r="AA565">
        <v>0</v>
      </c>
      <c r="AB565" s="11">
        <v>0</v>
      </c>
      <c r="AC565">
        <v>0</v>
      </c>
      <c r="AD565">
        <v>0</v>
      </c>
      <c r="AE565" s="27">
        <f t="shared" si="140"/>
        <v>0</v>
      </c>
      <c r="AF565" s="27">
        <f t="shared" si="141"/>
        <v>0</v>
      </c>
      <c r="AG565" s="27">
        <f t="shared" si="142"/>
        <v>0</v>
      </c>
      <c r="AH565" s="27">
        <f t="shared" si="143"/>
        <v>0</v>
      </c>
    </row>
    <row r="566" spans="1:34" ht="14.5" x14ac:dyDescent="0.35">
      <c r="A566" s="33" t="s">
        <v>628</v>
      </c>
      <c r="B566" s="33" t="s">
        <v>1633</v>
      </c>
      <c r="C566" s="38" t="s">
        <v>53</v>
      </c>
      <c r="D566">
        <v>2.9820000000000002</v>
      </c>
      <c r="E566">
        <v>0</v>
      </c>
      <c r="F566">
        <v>0</v>
      </c>
      <c r="G566">
        <v>0</v>
      </c>
      <c r="H566" s="25">
        <f t="shared" si="128"/>
        <v>2.9820000000000002</v>
      </c>
      <c r="I566" s="27">
        <f t="shared" si="129"/>
        <v>0</v>
      </c>
      <c r="J566" s="27">
        <f t="shared" si="130"/>
        <v>0</v>
      </c>
      <c r="K566" s="27">
        <f t="shared" si="131"/>
        <v>0</v>
      </c>
      <c r="L566" s="27">
        <f t="shared" si="132"/>
        <v>100</v>
      </c>
      <c r="M566">
        <v>0</v>
      </c>
      <c r="N566">
        <v>0</v>
      </c>
      <c r="O566" s="11">
        <f t="shared" si="133"/>
        <v>0</v>
      </c>
      <c r="P566">
        <v>0</v>
      </c>
      <c r="Q566" s="25">
        <f t="shared" si="134"/>
        <v>0</v>
      </c>
      <c r="R566" s="27">
        <f t="shared" si="135"/>
        <v>0</v>
      </c>
      <c r="S566" s="27">
        <f t="shared" si="136"/>
        <v>0</v>
      </c>
      <c r="T566" s="27">
        <f t="shared" si="137"/>
        <v>0</v>
      </c>
      <c r="U566" s="27">
        <f t="shared" si="138"/>
        <v>0</v>
      </c>
      <c r="V566" s="27">
        <f t="shared" si="139"/>
        <v>0</v>
      </c>
      <c r="X566" s="19"/>
      <c r="Y566" s="19"/>
      <c r="AA566">
        <v>0</v>
      </c>
      <c r="AB566" s="11">
        <v>0</v>
      </c>
      <c r="AC566">
        <v>0</v>
      </c>
      <c r="AD566">
        <v>0</v>
      </c>
      <c r="AE566" s="27">
        <f t="shared" si="140"/>
        <v>0</v>
      </c>
      <c r="AF566" s="27">
        <f t="shared" si="141"/>
        <v>0</v>
      </c>
      <c r="AG566" s="27">
        <f t="shared" si="142"/>
        <v>0</v>
      </c>
      <c r="AH566" s="27">
        <f t="shared" si="143"/>
        <v>0</v>
      </c>
    </row>
    <row r="567" spans="1:34" ht="14.5" x14ac:dyDescent="0.35">
      <c r="A567" s="33" t="s">
        <v>629</v>
      </c>
      <c r="B567" s="33" t="s">
        <v>1634</v>
      </c>
      <c r="C567" s="38" t="s">
        <v>53</v>
      </c>
      <c r="D567">
        <v>0.16</v>
      </c>
      <c r="E567">
        <v>0</v>
      </c>
      <c r="F567">
        <v>0</v>
      </c>
      <c r="G567">
        <v>0</v>
      </c>
      <c r="H567" s="25">
        <f t="shared" si="128"/>
        <v>0.16</v>
      </c>
      <c r="I567" s="27">
        <f t="shared" si="129"/>
        <v>0</v>
      </c>
      <c r="J567" s="27">
        <f t="shared" si="130"/>
        <v>0</v>
      </c>
      <c r="K567" s="27">
        <f t="shared" si="131"/>
        <v>0</v>
      </c>
      <c r="L567" s="27">
        <f t="shared" si="132"/>
        <v>100</v>
      </c>
      <c r="M567">
        <v>0</v>
      </c>
      <c r="N567">
        <v>0</v>
      </c>
      <c r="O567" s="11">
        <f t="shared" si="133"/>
        <v>0</v>
      </c>
      <c r="P567">
        <v>8.0000000000000002E-3</v>
      </c>
      <c r="Q567" s="25">
        <f t="shared" si="134"/>
        <v>8.0000000000000002E-3</v>
      </c>
      <c r="R567" s="27">
        <f t="shared" si="135"/>
        <v>0</v>
      </c>
      <c r="S567" s="27">
        <f t="shared" si="136"/>
        <v>0</v>
      </c>
      <c r="T567" s="27">
        <f t="shared" si="137"/>
        <v>0</v>
      </c>
      <c r="U567" s="27">
        <f t="shared" si="138"/>
        <v>5</v>
      </c>
      <c r="V567" s="27">
        <f t="shared" si="139"/>
        <v>5</v>
      </c>
      <c r="X567" s="19"/>
      <c r="Y567" s="19"/>
      <c r="AA567">
        <v>0</v>
      </c>
      <c r="AB567" s="11">
        <v>0</v>
      </c>
      <c r="AC567">
        <v>0</v>
      </c>
      <c r="AD567">
        <v>0</v>
      </c>
      <c r="AE567" s="27">
        <f t="shared" si="140"/>
        <v>0</v>
      </c>
      <c r="AF567" s="27">
        <f t="shared" si="141"/>
        <v>0</v>
      </c>
      <c r="AG567" s="27">
        <f t="shared" si="142"/>
        <v>0</v>
      </c>
      <c r="AH567" s="27">
        <f t="shared" si="143"/>
        <v>0</v>
      </c>
    </row>
    <row r="568" spans="1:34" ht="14.5" x14ac:dyDescent="0.35">
      <c r="A568" s="33" t="s">
        <v>630</v>
      </c>
      <c r="B568" s="33" t="s">
        <v>1635</v>
      </c>
      <c r="C568" s="38" t="s">
        <v>53</v>
      </c>
      <c r="D568">
        <v>0.67900000000000005</v>
      </c>
      <c r="E568">
        <v>0.23899999999999999</v>
      </c>
      <c r="F568">
        <v>8.9999999999999993E-3</v>
      </c>
      <c r="G568">
        <v>1.6E-2</v>
      </c>
      <c r="H568" s="25">
        <f t="shared" si="128"/>
        <v>0.41500000000000004</v>
      </c>
      <c r="I568" s="27">
        <f t="shared" si="129"/>
        <v>35.198821796759937</v>
      </c>
      <c r="J568" s="27">
        <f t="shared" si="130"/>
        <v>1.3254786450662737</v>
      </c>
      <c r="K568" s="27">
        <f t="shared" si="131"/>
        <v>2.3564064801178204</v>
      </c>
      <c r="L568" s="27">
        <f t="shared" si="132"/>
        <v>61.119293078055968</v>
      </c>
      <c r="M568">
        <v>3.6999999999999998E-2</v>
      </c>
      <c r="N568">
        <v>1.4E-2</v>
      </c>
      <c r="O568" s="11">
        <f t="shared" si="133"/>
        <v>5.0999999999999997E-2</v>
      </c>
      <c r="P568">
        <v>0.111</v>
      </c>
      <c r="Q568" s="25">
        <f t="shared" si="134"/>
        <v>0.16200000000000001</v>
      </c>
      <c r="R568" s="27">
        <f t="shared" si="135"/>
        <v>5.4491899852724588</v>
      </c>
      <c r="S568" s="27">
        <f t="shared" si="136"/>
        <v>2.0618556701030926</v>
      </c>
      <c r="T568" s="27">
        <f t="shared" si="137"/>
        <v>7.5110456553755505</v>
      </c>
      <c r="U568" s="27">
        <f t="shared" si="138"/>
        <v>16.347569955817377</v>
      </c>
      <c r="V568" s="27">
        <f t="shared" si="139"/>
        <v>23.858615611192928</v>
      </c>
      <c r="X568" s="19"/>
      <c r="Y568" s="19"/>
      <c r="AA568">
        <v>0.249</v>
      </c>
      <c r="AB568" s="11">
        <v>1.6E-2</v>
      </c>
      <c r="AC568">
        <v>0</v>
      </c>
      <c r="AD568">
        <v>0</v>
      </c>
      <c r="AE568" s="27">
        <f t="shared" si="140"/>
        <v>36.671575846833576</v>
      </c>
      <c r="AF568" s="27">
        <f t="shared" si="141"/>
        <v>2.3564064801178204</v>
      </c>
      <c r="AG568" s="27">
        <f t="shared" si="142"/>
        <v>0</v>
      </c>
      <c r="AH568" s="27">
        <f t="shared" si="143"/>
        <v>0</v>
      </c>
    </row>
    <row r="569" spans="1:34" ht="14.5" x14ac:dyDescent="0.35">
      <c r="A569" s="33" t="s">
        <v>631</v>
      </c>
      <c r="B569" s="33" t="s">
        <v>1636</v>
      </c>
      <c r="C569" s="38" t="s">
        <v>53</v>
      </c>
      <c r="D569">
        <v>3.5750000000000002</v>
      </c>
      <c r="E569">
        <v>0</v>
      </c>
      <c r="F569">
        <v>0</v>
      </c>
      <c r="G569">
        <v>0</v>
      </c>
      <c r="H569" s="25">
        <f t="shared" si="128"/>
        <v>3.5750000000000002</v>
      </c>
      <c r="I569" s="27">
        <f t="shared" si="129"/>
        <v>0</v>
      </c>
      <c r="J569" s="27">
        <f t="shared" si="130"/>
        <v>0</v>
      </c>
      <c r="K569" s="27">
        <f t="shared" si="131"/>
        <v>0</v>
      </c>
      <c r="L569" s="27">
        <f t="shared" si="132"/>
        <v>100</v>
      </c>
      <c r="M569">
        <v>0</v>
      </c>
      <c r="N569">
        <v>0</v>
      </c>
      <c r="O569" s="11">
        <f t="shared" si="133"/>
        <v>0</v>
      </c>
      <c r="P569">
        <v>0</v>
      </c>
      <c r="Q569" s="25">
        <f t="shared" si="134"/>
        <v>0</v>
      </c>
      <c r="R569" s="27">
        <f t="shared" si="135"/>
        <v>0</v>
      </c>
      <c r="S569" s="27">
        <f t="shared" si="136"/>
        <v>0</v>
      </c>
      <c r="T569" s="27">
        <f t="shared" si="137"/>
        <v>0</v>
      </c>
      <c r="U569" s="27">
        <f t="shared" si="138"/>
        <v>0</v>
      </c>
      <c r="V569" s="27">
        <f t="shared" si="139"/>
        <v>0</v>
      </c>
      <c r="X569" s="19"/>
      <c r="Y569" s="19"/>
      <c r="AA569">
        <v>0</v>
      </c>
      <c r="AB569" s="11">
        <v>0</v>
      </c>
      <c r="AC569">
        <v>0</v>
      </c>
      <c r="AD569">
        <v>0</v>
      </c>
      <c r="AE569" s="27">
        <f t="shared" si="140"/>
        <v>0</v>
      </c>
      <c r="AF569" s="27">
        <f t="shared" si="141"/>
        <v>0</v>
      </c>
      <c r="AG569" s="27">
        <f t="shared" si="142"/>
        <v>0</v>
      </c>
      <c r="AH569" s="27">
        <f t="shared" si="143"/>
        <v>0</v>
      </c>
    </row>
    <row r="570" spans="1:34" ht="14.5" x14ac:dyDescent="0.35">
      <c r="A570" s="33" t="s">
        <v>632</v>
      </c>
      <c r="B570" s="33" t="s">
        <v>1637</v>
      </c>
      <c r="C570" s="38" t="s">
        <v>53</v>
      </c>
      <c r="D570">
        <v>2.734</v>
      </c>
      <c r="E570">
        <v>0</v>
      </c>
      <c r="F570">
        <v>0</v>
      </c>
      <c r="G570">
        <v>0</v>
      </c>
      <c r="H570" s="25">
        <f t="shared" si="128"/>
        <v>2.734</v>
      </c>
      <c r="I570" s="27">
        <f t="shared" si="129"/>
        <v>0</v>
      </c>
      <c r="J570" s="27">
        <f t="shared" si="130"/>
        <v>0</v>
      </c>
      <c r="K570" s="27">
        <f t="shared" si="131"/>
        <v>0</v>
      </c>
      <c r="L570" s="27">
        <f t="shared" si="132"/>
        <v>100</v>
      </c>
      <c r="M570">
        <v>0</v>
      </c>
      <c r="N570">
        <v>0</v>
      </c>
      <c r="O570" s="11">
        <f t="shared" si="133"/>
        <v>0</v>
      </c>
      <c r="P570">
        <v>8.0000000000000002E-3</v>
      </c>
      <c r="Q570" s="25">
        <f t="shared" si="134"/>
        <v>8.0000000000000002E-3</v>
      </c>
      <c r="R570" s="27">
        <f t="shared" si="135"/>
        <v>0</v>
      </c>
      <c r="S570" s="27">
        <f t="shared" si="136"/>
        <v>0</v>
      </c>
      <c r="T570" s="27">
        <f t="shared" si="137"/>
        <v>0</v>
      </c>
      <c r="U570" s="27">
        <f t="shared" si="138"/>
        <v>0.29261155815654721</v>
      </c>
      <c r="V570" s="27">
        <f t="shared" si="139"/>
        <v>0.29261155815654721</v>
      </c>
      <c r="X570" s="19"/>
      <c r="Y570" s="19"/>
      <c r="AA570">
        <v>0</v>
      </c>
      <c r="AB570" s="11">
        <v>0</v>
      </c>
      <c r="AC570">
        <v>0</v>
      </c>
      <c r="AD570">
        <v>0</v>
      </c>
      <c r="AE570" s="27">
        <f t="shared" si="140"/>
        <v>0</v>
      </c>
      <c r="AF570" s="27">
        <f t="shared" si="141"/>
        <v>0</v>
      </c>
      <c r="AG570" s="27">
        <f t="shared" si="142"/>
        <v>0</v>
      </c>
      <c r="AH570" s="27">
        <f t="shared" si="143"/>
        <v>0</v>
      </c>
    </row>
    <row r="571" spans="1:34" ht="14.5" x14ac:dyDescent="0.35">
      <c r="A571" s="33" t="s">
        <v>633</v>
      </c>
      <c r="B571" s="33" t="s">
        <v>1638</v>
      </c>
      <c r="C571" s="38" t="s">
        <v>53</v>
      </c>
      <c r="D571">
        <v>0.30599999999999999</v>
      </c>
      <c r="E571">
        <v>0</v>
      </c>
      <c r="F571">
        <v>0</v>
      </c>
      <c r="G571">
        <v>0</v>
      </c>
      <c r="H571" s="25">
        <f t="shared" si="128"/>
        <v>0.30599999999999999</v>
      </c>
      <c r="I571" s="27">
        <f t="shared" si="129"/>
        <v>0</v>
      </c>
      <c r="J571" s="27">
        <f t="shared" si="130"/>
        <v>0</v>
      </c>
      <c r="K571" s="27">
        <f t="shared" si="131"/>
        <v>0</v>
      </c>
      <c r="L571" s="27">
        <f t="shared" si="132"/>
        <v>100</v>
      </c>
      <c r="M571">
        <v>0</v>
      </c>
      <c r="N571">
        <v>0</v>
      </c>
      <c r="O571" s="11">
        <f t="shared" si="133"/>
        <v>0</v>
      </c>
      <c r="P571">
        <v>0</v>
      </c>
      <c r="Q571" s="25">
        <f t="shared" si="134"/>
        <v>0</v>
      </c>
      <c r="R571" s="27">
        <f t="shared" si="135"/>
        <v>0</v>
      </c>
      <c r="S571" s="27">
        <f t="shared" si="136"/>
        <v>0</v>
      </c>
      <c r="T571" s="27">
        <f t="shared" si="137"/>
        <v>0</v>
      </c>
      <c r="U571" s="27">
        <f t="shared" si="138"/>
        <v>0</v>
      </c>
      <c r="V571" s="27">
        <f t="shared" si="139"/>
        <v>0</v>
      </c>
      <c r="X571" s="19"/>
      <c r="Y571" s="19"/>
      <c r="AA571">
        <v>0</v>
      </c>
      <c r="AB571" s="11">
        <v>0</v>
      </c>
      <c r="AC571">
        <v>0</v>
      </c>
      <c r="AD571">
        <v>0</v>
      </c>
      <c r="AE571" s="27">
        <f t="shared" si="140"/>
        <v>0</v>
      </c>
      <c r="AF571" s="27">
        <f t="shared" si="141"/>
        <v>0</v>
      </c>
      <c r="AG571" s="27">
        <f t="shared" si="142"/>
        <v>0</v>
      </c>
      <c r="AH571" s="27">
        <f t="shared" si="143"/>
        <v>0</v>
      </c>
    </row>
    <row r="572" spans="1:34" ht="14.5" x14ac:dyDescent="0.35">
      <c r="A572" s="33" t="s">
        <v>634</v>
      </c>
      <c r="B572" s="33" t="s">
        <v>1639</v>
      </c>
      <c r="C572" s="38" t="s">
        <v>53</v>
      </c>
      <c r="D572">
        <v>0.317</v>
      </c>
      <c r="E572">
        <v>0</v>
      </c>
      <c r="F572">
        <v>0</v>
      </c>
      <c r="G572">
        <v>0</v>
      </c>
      <c r="H572" s="25">
        <f t="shared" si="128"/>
        <v>0.317</v>
      </c>
      <c r="I572" s="27">
        <f t="shared" si="129"/>
        <v>0</v>
      </c>
      <c r="J572" s="27">
        <f t="shared" si="130"/>
        <v>0</v>
      </c>
      <c r="K572" s="27">
        <f t="shared" si="131"/>
        <v>0</v>
      </c>
      <c r="L572" s="27">
        <f t="shared" si="132"/>
        <v>100</v>
      </c>
      <c r="M572">
        <v>0</v>
      </c>
      <c r="N572">
        <v>0</v>
      </c>
      <c r="O572" s="11">
        <f t="shared" si="133"/>
        <v>0</v>
      </c>
      <c r="P572">
        <v>0</v>
      </c>
      <c r="Q572" s="25">
        <f t="shared" si="134"/>
        <v>0</v>
      </c>
      <c r="R572" s="27">
        <f t="shared" si="135"/>
        <v>0</v>
      </c>
      <c r="S572" s="27">
        <f t="shared" si="136"/>
        <v>0</v>
      </c>
      <c r="T572" s="27">
        <f t="shared" si="137"/>
        <v>0</v>
      </c>
      <c r="U572" s="27">
        <f t="shared" si="138"/>
        <v>0</v>
      </c>
      <c r="V572" s="27">
        <f t="shared" si="139"/>
        <v>0</v>
      </c>
      <c r="X572" s="19"/>
      <c r="Y572" s="19"/>
      <c r="AA572">
        <v>0</v>
      </c>
      <c r="AB572" s="11">
        <v>0</v>
      </c>
      <c r="AC572">
        <v>0</v>
      </c>
      <c r="AD572">
        <v>0</v>
      </c>
      <c r="AE572" s="27">
        <f t="shared" si="140"/>
        <v>0</v>
      </c>
      <c r="AF572" s="27">
        <f t="shared" si="141"/>
        <v>0</v>
      </c>
      <c r="AG572" s="27">
        <f t="shared" si="142"/>
        <v>0</v>
      </c>
      <c r="AH572" s="27">
        <f t="shared" si="143"/>
        <v>0</v>
      </c>
    </row>
    <row r="573" spans="1:34" ht="14.5" x14ac:dyDescent="0.35">
      <c r="A573" s="33" t="s">
        <v>635</v>
      </c>
      <c r="B573" s="33" t="s">
        <v>1640</v>
      </c>
      <c r="C573" s="38" t="s">
        <v>53</v>
      </c>
      <c r="D573">
        <v>9.7000000000000003E-2</v>
      </c>
      <c r="E573">
        <v>0</v>
      </c>
      <c r="F573">
        <v>0</v>
      </c>
      <c r="G573">
        <v>0</v>
      </c>
      <c r="H573" s="25">
        <f t="shared" si="128"/>
        <v>9.7000000000000003E-2</v>
      </c>
      <c r="I573" s="27">
        <f t="shared" si="129"/>
        <v>0</v>
      </c>
      <c r="J573" s="27">
        <f t="shared" si="130"/>
        <v>0</v>
      </c>
      <c r="K573" s="27">
        <f t="shared" si="131"/>
        <v>0</v>
      </c>
      <c r="L573" s="27">
        <f t="shared" si="132"/>
        <v>100</v>
      </c>
      <c r="M573">
        <v>0</v>
      </c>
      <c r="N573">
        <v>0</v>
      </c>
      <c r="O573" s="11">
        <f t="shared" si="133"/>
        <v>0</v>
      </c>
      <c r="P573">
        <v>0</v>
      </c>
      <c r="Q573" s="25">
        <f t="shared" si="134"/>
        <v>0</v>
      </c>
      <c r="R573" s="27">
        <f t="shared" si="135"/>
        <v>0</v>
      </c>
      <c r="S573" s="27">
        <f t="shared" si="136"/>
        <v>0</v>
      </c>
      <c r="T573" s="27">
        <f t="shared" si="137"/>
        <v>0</v>
      </c>
      <c r="U573" s="27">
        <f t="shared" si="138"/>
        <v>0</v>
      </c>
      <c r="V573" s="27">
        <f t="shared" si="139"/>
        <v>0</v>
      </c>
      <c r="X573" s="19"/>
      <c r="Y573" s="19"/>
      <c r="AA573">
        <v>0</v>
      </c>
      <c r="AB573" s="11">
        <v>0</v>
      </c>
      <c r="AC573">
        <v>0</v>
      </c>
      <c r="AD573">
        <v>0</v>
      </c>
      <c r="AE573" s="27">
        <f t="shared" si="140"/>
        <v>0</v>
      </c>
      <c r="AF573" s="27">
        <f t="shared" si="141"/>
        <v>0</v>
      </c>
      <c r="AG573" s="27">
        <f t="shared" si="142"/>
        <v>0</v>
      </c>
      <c r="AH573" s="27">
        <f t="shared" si="143"/>
        <v>0</v>
      </c>
    </row>
    <row r="574" spans="1:34" ht="14.5" x14ac:dyDescent="0.35">
      <c r="A574" s="33" t="s">
        <v>636</v>
      </c>
      <c r="B574" s="33" t="s">
        <v>1641</v>
      </c>
      <c r="C574" s="38" t="s">
        <v>53</v>
      </c>
      <c r="D574">
        <v>0.79700000000000004</v>
      </c>
      <c r="E574">
        <v>0</v>
      </c>
      <c r="F574">
        <v>0</v>
      </c>
      <c r="G574">
        <v>0</v>
      </c>
      <c r="H574" s="25">
        <f t="shared" si="128"/>
        <v>0.79700000000000004</v>
      </c>
      <c r="I574" s="27">
        <f t="shared" si="129"/>
        <v>0</v>
      </c>
      <c r="J574" s="27">
        <f t="shared" si="130"/>
        <v>0</v>
      </c>
      <c r="K574" s="27">
        <f t="shared" si="131"/>
        <v>0</v>
      </c>
      <c r="L574" s="27">
        <f t="shared" si="132"/>
        <v>100</v>
      </c>
      <c r="M574">
        <v>0</v>
      </c>
      <c r="N574">
        <v>0</v>
      </c>
      <c r="O574" s="11">
        <f t="shared" si="133"/>
        <v>0</v>
      </c>
      <c r="P574">
        <v>0</v>
      </c>
      <c r="Q574" s="25">
        <f t="shared" si="134"/>
        <v>0</v>
      </c>
      <c r="R574" s="27">
        <f t="shared" si="135"/>
        <v>0</v>
      </c>
      <c r="S574" s="27">
        <f t="shared" si="136"/>
        <v>0</v>
      </c>
      <c r="T574" s="27">
        <f t="shared" si="137"/>
        <v>0</v>
      </c>
      <c r="U574" s="27">
        <f t="shared" si="138"/>
        <v>0</v>
      </c>
      <c r="V574" s="27">
        <f t="shared" si="139"/>
        <v>0</v>
      </c>
      <c r="X574" s="19"/>
      <c r="Y574" s="19"/>
      <c r="AA574">
        <v>0</v>
      </c>
      <c r="AB574" s="11">
        <v>0</v>
      </c>
      <c r="AC574">
        <v>0</v>
      </c>
      <c r="AD574">
        <v>0</v>
      </c>
      <c r="AE574" s="27">
        <f t="shared" si="140"/>
        <v>0</v>
      </c>
      <c r="AF574" s="27">
        <f t="shared" si="141"/>
        <v>0</v>
      </c>
      <c r="AG574" s="27">
        <f t="shared" si="142"/>
        <v>0</v>
      </c>
      <c r="AH574" s="27">
        <f t="shared" si="143"/>
        <v>0</v>
      </c>
    </row>
    <row r="575" spans="1:34" ht="14.5" x14ac:dyDescent="0.35">
      <c r="A575" s="33" t="s">
        <v>637</v>
      </c>
      <c r="B575" s="33" t="s">
        <v>1642</v>
      </c>
      <c r="C575" s="38" t="s">
        <v>53</v>
      </c>
      <c r="D575">
        <v>1.0660000000000001</v>
      </c>
      <c r="E575">
        <v>0</v>
      </c>
      <c r="F575">
        <v>0</v>
      </c>
      <c r="G575">
        <v>0</v>
      </c>
      <c r="H575" s="25">
        <f t="shared" si="128"/>
        <v>1.0660000000000001</v>
      </c>
      <c r="I575" s="27">
        <f t="shared" si="129"/>
        <v>0</v>
      </c>
      <c r="J575" s="27">
        <f t="shared" si="130"/>
        <v>0</v>
      </c>
      <c r="K575" s="27">
        <f t="shared" si="131"/>
        <v>0</v>
      </c>
      <c r="L575" s="27">
        <f t="shared" si="132"/>
        <v>100</v>
      </c>
      <c r="M575">
        <v>0</v>
      </c>
      <c r="N575">
        <v>0</v>
      </c>
      <c r="O575" s="11">
        <f t="shared" si="133"/>
        <v>0</v>
      </c>
      <c r="P575">
        <v>0</v>
      </c>
      <c r="Q575" s="25">
        <f t="shared" si="134"/>
        <v>0</v>
      </c>
      <c r="R575" s="27">
        <f t="shared" si="135"/>
        <v>0</v>
      </c>
      <c r="S575" s="27">
        <f t="shared" si="136"/>
        <v>0</v>
      </c>
      <c r="T575" s="27">
        <f t="shared" si="137"/>
        <v>0</v>
      </c>
      <c r="U575" s="27">
        <f t="shared" si="138"/>
        <v>0</v>
      </c>
      <c r="V575" s="27">
        <f t="shared" si="139"/>
        <v>0</v>
      </c>
      <c r="X575" s="19"/>
      <c r="Y575" s="19"/>
      <c r="AA575">
        <v>0</v>
      </c>
      <c r="AB575" s="11">
        <v>0</v>
      </c>
      <c r="AC575">
        <v>0</v>
      </c>
      <c r="AD575">
        <v>0</v>
      </c>
      <c r="AE575" s="27">
        <f t="shared" si="140"/>
        <v>0</v>
      </c>
      <c r="AF575" s="27">
        <f t="shared" si="141"/>
        <v>0</v>
      </c>
      <c r="AG575" s="27">
        <f t="shared" si="142"/>
        <v>0</v>
      </c>
      <c r="AH575" s="27">
        <f t="shared" si="143"/>
        <v>0</v>
      </c>
    </row>
    <row r="576" spans="1:34" ht="14.5" x14ac:dyDescent="0.35">
      <c r="A576" s="33" t="s">
        <v>638</v>
      </c>
      <c r="B576" s="33" t="s">
        <v>1643</v>
      </c>
      <c r="C576" s="38" t="s">
        <v>53</v>
      </c>
      <c r="D576">
        <v>1.79</v>
      </c>
      <c r="E576">
        <v>0</v>
      </c>
      <c r="F576">
        <v>0</v>
      </c>
      <c r="G576">
        <v>0</v>
      </c>
      <c r="H576" s="25">
        <f t="shared" si="128"/>
        <v>1.79</v>
      </c>
      <c r="I576" s="27">
        <f t="shared" si="129"/>
        <v>0</v>
      </c>
      <c r="J576" s="27">
        <f t="shared" si="130"/>
        <v>0</v>
      </c>
      <c r="K576" s="27">
        <f t="shared" si="131"/>
        <v>0</v>
      </c>
      <c r="L576" s="27">
        <f t="shared" si="132"/>
        <v>100</v>
      </c>
      <c r="M576">
        <v>0</v>
      </c>
      <c r="N576">
        <v>0</v>
      </c>
      <c r="O576" s="11">
        <f t="shared" si="133"/>
        <v>0</v>
      </c>
      <c r="P576">
        <v>0</v>
      </c>
      <c r="Q576" s="25">
        <f t="shared" si="134"/>
        <v>0</v>
      </c>
      <c r="R576" s="27">
        <f t="shared" si="135"/>
        <v>0</v>
      </c>
      <c r="S576" s="27">
        <f t="shared" si="136"/>
        <v>0</v>
      </c>
      <c r="T576" s="27">
        <f t="shared" si="137"/>
        <v>0</v>
      </c>
      <c r="U576" s="27">
        <f t="shared" si="138"/>
        <v>0</v>
      </c>
      <c r="V576" s="27">
        <f t="shared" si="139"/>
        <v>0</v>
      </c>
      <c r="X576" s="19"/>
      <c r="Y576" s="19"/>
      <c r="AA576">
        <v>0</v>
      </c>
      <c r="AB576" s="11">
        <v>0</v>
      </c>
      <c r="AC576">
        <v>0</v>
      </c>
      <c r="AD576">
        <v>0</v>
      </c>
      <c r="AE576" s="27">
        <f t="shared" si="140"/>
        <v>0</v>
      </c>
      <c r="AF576" s="27">
        <f t="shared" si="141"/>
        <v>0</v>
      </c>
      <c r="AG576" s="27">
        <f t="shared" si="142"/>
        <v>0</v>
      </c>
      <c r="AH576" s="27">
        <f t="shared" si="143"/>
        <v>0</v>
      </c>
    </row>
    <row r="577" spans="1:34" ht="14.5" x14ac:dyDescent="0.35">
      <c r="A577" s="33" t="s">
        <v>639</v>
      </c>
      <c r="B577" s="33" t="s">
        <v>1643</v>
      </c>
      <c r="C577" s="38" t="s">
        <v>53</v>
      </c>
      <c r="D577">
        <v>2.7210000000000001</v>
      </c>
      <c r="E577">
        <v>0.53900000000000003</v>
      </c>
      <c r="F577">
        <v>0</v>
      </c>
      <c r="G577">
        <v>5.0999999999999997E-2</v>
      </c>
      <c r="H577" s="25">
        <f t="shared" si="128"/>
        <v>2.1309999999999998</v>
      </c>
      <c r="I577" s="27">
        <f t="shared" si="129"/>
        <v>19.808893789048145</v>
      </c>
      <c r="J577" s="27">
        <f t="shared" si="130"/>
        <v>0</v>
      </c>
      <c r="K577" s="27">
        <f t="shared" si="131"/>
        <v>1.8743109151047408</v>
      </c>
      <c r="L577" s="27">
        <f t="shared" si="132"/>
        <v>78.316795295847115</v>
      </c>
      <c r="M577">
        <v>4.7E-2</v>
      </c>
      <c r="N577">
        <v>8.5999999999999993E-2</v>
      </c>
      <c r="O577" s="11">
        <f t="shared" si="133"/>
        <v>0.13300000000000001</v>
      </c>
      <c r="P577">
        <v>0.188</v>
      </c>
      <c r="Q577" s="25">
        <f t="shared" si="134"/>
        <v>0.32100000000000001</v>
      </c>
      <c r="R577" s="27">
        <f t="shared" si="135"/>
        <v>1.7273061374494671</v>
      </c>
      <c r="S577" s="27">
        <f t="shared" si="136"/>
        <v>3.1606027195883861</v>
      </c>
      <c r="T577" s="27">
        <f t="shared" si="137"/>
        <v>4.8879088570378535</v>
      </c>
      <c r="U577" s="27">
        <f t="shared" si="138"/>
        <v>6.9092245497978686</v>
      </c>
      <c r="V577" s="27">
        <f t="shared" si="139"/>
        <v>11.797133406835721</v>
      </c>
      <c r="X577" s="19"/>
      <c r="Y577" s="19"/>
      <c r="AA577">
        <v>0.53900000000000003</v>
      </c>
      <c r="AB577" s="11">
        <v>5.0999999999999997E-2</v>
      </c>
      <c r="AC577">
        <v>0</v>
      </c>
      <c r="AD577">
        <v>0</v>
      </c>
      <c r="AE577" s="27">
        <f t="shared" si="140"/>
        <v>19.808893789048145</v>
      </c>
      <c r="AF577" s="27">
        <f t="shared" si="141"/>
        <v>1.8743109151047408</v>
      </c>
      <c r="AG577" s="27">
        <f t="shared" si="142"/>
        <v>0</v>
      </c>
      <c r="AH577" s="27">
        <f t="shared" si="143"/>
        <v>0</v>
      </c>
    </row>
    <row r="578" spans="1:34" ht="14.5" x14ac:dyDescent="0.35">
      <c r="A578" s="33" t="s">
        <v>640</v>
      </c>
      <c r="B578" s="33" t="s">
        <v>1644</v>
      </c>
      <c r="C578" s="38" t="s">
        <v>53</v>
      </c>
      <c r="D578">
        <v>1.786</v>
      </c>
      <c r="E578">
        <v>0</v>
      </c>
      <c r="F578">
        <v>0</v>
      </c>
      <c r="G578">
        <v>0</v>
      </c>
      <c r="H578" s="25">
        <f t="shared" si="128"/>
        <v>1.786</v>
      </c>
      <c r="I578" s="27">
        <f t="shared" si="129"/>
        <v>0</v>
      </c>
      <c r="J578" s="27">
        <f t="shared" si="130"/>
        <v>0</v>
      </c>
      <c r="K578" s="27">
        <f t="shared" si="131"/>
        <v>0</v>
      </c>
      <c r="L578" s="27">
        <f t="shared" si="132"/>
        <v>100</v>
      </c>
      <c r="M578">
        <v>0.20499999999999999</v>
      </c>
      <c r="N578">
        <v>4.2000000000000003E-2</v>
      </c>
      <c r="O578" s="11">
        <f t="shared" si="133"/>
        <v>0.247</v>
      </c>
      <c r="P578">
        <v>0.10199999999999999</v>
      </c>
      <c r="Q578" s="25">
        <f t="shared" si="134"/>
        <v>0.34899999999999998</v>
      </c>
      <c r="R578" s="27">
        <f t="shared" si="135"/>
        <v>11.478163493840984</v>
      </c>
      <c r="S578" s="27">
        <f t="shared" si="136"/>
        <v>2.3516237402015681</v>
      </c>
      <c r="T578" s="27">
        <f t="shared" si="137"/>
        <v>13.829787234042554</v>
      </c>
      <c r="U578" s="27">
        <f t="shared" si="138"/>
        <v>5.7110862262038067</v>
      </c>
      <c r="V578" s="27">
        <f t="shared" si="139"/>
        <v>19.54087346024636</v>
      </c>
      <c r="X578" s="19"/>
      <c r="Y578" s="19"/>
      <c r="AA578">
        <v>0</v>
      </c>
      <c r="AB578" s="11">
        <v>0</v>
      </c>
      <c r="AC578">
        <v>0</v>
      </c>
      <c r="AD578">
        <v>0</v>
      </c>
      <c r="AE578" s="27">
        <f t="shared" si="140"/>
        <v>0</v>
      </c>
      <c r="AF578" s="27">
        <f t="shared" si="141"/>
        <v>0</v>
      </c>
      <c r="AG578" s="27">
        <f t="shared" si="142"/>
        <v>0</v>
      </c>
      <c r="AH578" s="27">
        <f t="shared" si="143"/>
        <v>0</v>
      </c>
    </row>
    <row r="579" spans="1:34" ht="14.5" x14ac:dyDescent="0.35">
      <c r="A579" s="33" t="s">
        <v>641</v>
      </c>
      <c r="B579" s="33" t="s">
        <v>1645</v>
      </c>
      <c r="C579" s="38" t="s">
        <v>53</v>
      </c>
      <c r="D579">
        <v>4.702</v>
      </c>
      <c r="E579">
        <v>0</v>
      </c>
      <c r="F579">
        <v>0</v>
      </c>
      <c r="G579">
        <v>0</v>
      </c>
      <c r="H579" s="25">
        <f t="shared" ref="H579:H642" si="144">D579-E579-F579-G579</f>
        <v>4.702</v>
      </c>
      <c r="I579" s="27">
        <f t="shared" ref="I579:I642" si="145">E579/D579*100</f>
        <v>0</v>
      </c>
      <c r="J579" s="27">
        <f t="shared" ref="J579:J642" si="146">F579/D579*100</f>
        <v>0</v>
      </c>
      <c r="K579" s="27">
        <f t="shared" ref="K579:K642" si="147">G579/D579*100</f>
        <v>0</v>
      </c>
      <c r="L579" s="27">
        <f t="shared" ref="L579:L642" si="148">H579/D579*100</f>
        <v>100</v>
      </c>
      <c r="M579">
        <v>0</v>
      </c>
      <c r="N579">
        <v>0</v>
      </c>
      <c r="O579" s="11">
        <f t="shared" ref="O579:O642" si="149">M579+N579</f>
        <v>0</v>
      </c>
      <c r="P579">
        <v>0</v>
      </c>
      <c r="Q579" s="25">
        <f t="shared" ref="Q579:Q642" si="150">O579+P579</f>
        <v>0</v>
      </c>
      <c r="R579" s="27">
        <f t="shared" ref="R579:R642" si="151">M579/D579*100</f>
        <v>0</v>
      </c>
      <c r="S579" s="27">
        <f t="shared" ref="S579:S642" si="152">N579/D579*100</f>
        <v>0</v>
      </c>
      <c r="T579" s="27">
        <f t="shared" ref="T579:T642" si="153">O579/D579*100</f>
        <v>0</v>
      </c>
      <c r="U579" s="27">
        <f t="shared" ref="U579:U642" si="154">P579/D579*100</f>
        <v>0</v>
      </c>
      <c r="V579" s="27">
        <f t="shared" ref="V579:V642" si="155">Q579/D579*100</f>
        <v>0</v>
      </c>
      <c r="X579" s="19"/>
      <c r="Y579" s="19"/>
      <c r="AA579">
        <v>0</v>
      </c>
      <c r="AB579" s="11">
        <v>0</v>
      </c>
      <c r="AC579">
        <v>0</v>
      </c>
      <c r="AD579">
        <v>0</v>
      </c>
      <c r="AE579" s="27">
        <f t="shared" ref="AE579:AE642" si="156">(AA579/D579)*100</f>
        <v>0</v>
      </c>
      <c r="AF579" s="27">
        <f t="shared" ref="AF579:AF642" si="157">(AB579/D579)*100</f>
        <v>0</v>
      </c>
      <c r="AG579" s="27">
        <f t="shared" ref="AG579:AG642" si="158">(AC579/D579)*100</f>
        <v>0</v>
      </c>
      <c r="AH579" s="27">
        <f t="shared" ref="AH579:AH642" si="159">(AD579/D579)*100</f>
        <v>0</v>
      </c>
    </row>
    <row r="580" spans="1:34" ht="14.5" x14ac:dyDescent="0.35">
      <c r="A580" s="33" t="s">
        <v>642</v>
      </c>
      <c r="B580" s="33" t="s">
        <v>1646</v>
      </c>
      <c r="C580" s="38" t="s">
        <v>53</v>
      </c>
      <c r="D580">
        <v>1.6E-2</v>
      </c>
      <c r="E580">
        <v>0</v>
      </c>
      <c r="F580">
        <v>0</v>
      </c>
      <c r="G580">
        <v>0</v>
      </c>
      <c r="H580" s="25">
        <f t="shared" si="144"/>
        <v>1.6E-2</v>
      </c>
      <c r="I580" s="27">
        <f t="shared" si="145"/>
        <v>0</v>
      </c>
      <c r="J580" s="27">
        <f t="shared" si="146"/>
        <v>0</v>
      </c>
      <c r="K580" s="27">
        <f t="shared" si="147"/>
        <v>0</v>
      </c>
      <c r="L580" s="27">
        <f t="shared" si="148"/>
        <v>100</v>
      </c>
      <c r="M580">
        <v>0</v>
      </c>
      <c r="N580">
        <v>0</v>
      </c>
      <c r="O580" s="11">
        <f t="shared" si="149"/>
        <v>0</v>
      </c>
      <c r="P580">
        <v>0</v>
      </c>
      <c r="Q580" s="25">
        <f t="shared" si="150"/>
        <v>0</v>
      </c>
      <c r="R580" s="27">
        <f t="shared" si="151"/>
        <v>0</v>
      </c>
      <c r="S580" s="27">
        <f t="shared" si="152"/>
        <v>0</v>
      </c>
      <c r="T580" s="27">
        <f t="shared" si="153"/>
        <v>0</v>
      </c>
      <c r="U580" s="27">
        <f t="shared" si="154"/>
        <v>0</v>
      </c>
      <c r="V580" s="27">
        <f t="shared" si="155"/>
        <v>0</v>
      </c>
      <c r="X580" s="19"/>
      <c r="Y580" s="19"/>
      <c r="AA580">
        <v>0</v>
      </c>
      <c r="AB580" s="11">
        <v>0</v>
      </c>
      <c r="AC580">
        <v>0</v>
      </c>
      <c r="AD580">
        <v>0</v>
      </c>
      <c r="AE580" s="27">
        <f t="shared" si="156"/>
        <v>0</v>
      </c>
      <c r="AF580" s="27">
        <f t="shared" si="157"/>
        <v>0</v>
      </c>
      <c r="AG580" s="27">
        <f t="shared" si="158"/>
        <v>0</v>
      </c>
      <c r="AH580" s="27">
        <f t="shared" si="159"/>
        <v>0</v>
      </c>
    </row>
    <row r="581" spans="1:34" ht="14.5" x14ac:dyDescent="0.35">
      <c r="A581" s="33" t="s">
        <v>643</v>
      </c>
      <c r="B581" s="33" t="s">
        <v>1647</v>
      </c>
      <c r="C581" s="38" t="s">
        <v>53</v>
      </c>
      <c r="D581">
        <v>3.5000000000000003E-2</v>
      </c>
      <c r="E581">
        <v>0</v>
      </c>
      <c r="F581">
        <v>2E-3</v>
      </c>
      <c r="G581">
        <v>3.0000000000000001E-3</v>
      </c>
      <c r="H581" s="25">
        <f t="shared" si="144"/>
        <v>3.0000000000000002E-2</v>
      </c>
      <c r="I581" s="27">
        <f t="shared" si="145"/>
        <v>0</v>
      </c>
      <c r="J581" s="27">
        <f t="shared" si="146"/>
        <v>5.7142857142857144</v>
      </c>
      <c r="K581" s="27">
        <f t="shared" si="147"/>
        <v>8.5714285714285694</v>
      </c>
      <c r="L581" s="27">
        <f t="shared" si="148"/>
        <v>85.714285714285708</v>
      </c>
      <c r="M581">
        <v>0</v>
      </c>
      <c r="N581">
        <v>0</v>
      </c>
      <c r="O581" s="11">
        <f t="shared" si="149"/>
        <v>0</v>
      </c>
      <c r="P581">
        <v>0</v>
      </c>
      <c r="Q581" s="25">
        <f t="shared" si="150"/>
        <v>0</v>
      </c>
      <c r="R581" s="27">
        <f t="shared" si="151"/>
        <v>0</v>
      </c>
      <c r="S581" s="27">
        <f t="shared" si="152"/>
        <v>0</v>
      </c>
      <c r="T581" s="27">
        <f t="shared" si="153"/>
        <v>0</v>
      </c>
      <c r="U581" s="27">
        <f t="shared" si="154"/>
        <v>0</v>
      </c>
      <c r="V581" s="27">
        <f t="shared" si="155"/>
        <v>0</v>
      </c>
      <c r="X581" s="19"/>
      <c r="Y581" s="19"/>
      <c r="AA581">
        <v>2E-3</v>
      </c>
      <c r="AB581" s="11">
        <v>3.0000000000000001E-3</v>
      </c>
      <c r="AC581">
        <v>0</v>
      </c>
      <c r="AD581">
        <v>0</v>
      </c>
      <c r="AE581" s="27">
        <f t="shared" si="156"/>
        <v>5.7142857142857144</v>
      </c>
      <c r="AF581" s="27">
        <f t="shared" si="157"/>
        <v>8.5714285714285694</v>
      </c>
      <c r="AG581" s="27">
        <f t="shared" si="158"/>
        <v>0</v>
      </c>
      <c r="AH581" s="27">
        <f t="shared" si="159"/>
        <v>0</v>
      </c>
    </row>
    <row r="582" spans="1:34" ht="14.5" x14ac:dyDescent="0.35">
      <c r="A582" s="33" t="s">
        <v>644</v>
      </c>
      <c r="B582" s="33" t="s">
        <v>1648</v>
      </c>
      <c r="C582" s="38" t="s">
        <v>53</v>
      </c>
      <c r="D582">
        <v>0.13800000000000001</v>
      </c>
      <c r="E582">
        <v>0</v>
      </c>
      <c r="F582">
        <v>0</v>
      </c>
      <c r="G582">
        <v>1E-3</v>
      </c>
      <c r="H582" s="25">
        <f t="shared" si="144"/>
        <v>0.13700000000000001</v>
      </c>
      <c r="I582" s="27">
        <f t="shared" si="145"/>
        <v>0</v>
      </c>
      <c r="J582" s="27">
        <f t="shared" si="146"/>
        <v>0</v>
      </c>
      <c r="K582" s="27">
        <f t="shared" si="147"/>
        <v>0.72463768115942018</v>
      </c>
      <c r="L582" s="27">
        <f t="shared" si="148"/>
        <v>99.275362318840578</v>
      </c>
      <c r="M582">
        <v>0</v>
      </c>
      <c r="N582">
        <v>0</v>
      </c>
      <c r="O582" s="11">
        <f t="shared" si="149"/>
        <v>0</v>
      </c>
      <c r="P582">
        <v>0</v>
      </c>
      <c r="Q582" s="25">
        <f t="shared" si="150"/>
        <v>0</v>
      </c>
      <c r="R582" s="27">
        <f t="shared" si="151"/>
        <v>0</v>
      </c>
      <c r="S582" s="27">
        <f t="shared" si="152"/>
        <v>0</v>
      </c>
      <c r="T582" s="27">
        <f t="shared" si="153"/>
        <v>0</v>
      </c>
      <c r="U582" s="27">
        <f t="shared" si="154"/>
        <v>0</v>
      </c>
      <c r="V582" s="27">
        <f t="shared" si="155"/>
        <v>0</v>
      </c>
      <c r="X582" s="19"/>
      <c r="Y582" s="19"/>
      <c r="AA582">
        <v>0</v>
      </c>
      <c r="AB582" s="11">
        <v>1E-3</v>
      </c>
      <c r="AC582">
        <v>0</v>
      </c>
      <c r="AD582">
        <v>0</v>
      </c>
      <c r="AE582" s="27">
        <f t="shared" si="156"/>
        <v>0</v>
      </c>
      <c r="AF582" s="27">
        <f t="shared" si="157"/>
        <v>0.72463768115942018</v>
      </c>
      <c r="AG582" s="27">
        <f t="shared" si="158"/>
        <v>0</v>
      </c>
      <c r="AH582" s="27">
        <f t="shared" si="159"/>
        <v>0</v>
      </c>
    </row>
    <row r="583" spans="1:34" ht="14.5" x14ac:dyDescent="0.35">
      <c r="A583" s="33" t="s">
        <v>645</v>
      </c>
      <c r="B583" s="33" t="s">
        <v>1649</v>
      </c>
      <c r="C583" s="38" t="s">
        <v>53</v>
      </c>
      <c r="D583">
        <v>2.4E-2</v>
      </c>
      <c r="E583">
        <v>0</v>
      </c>
      <c r="F583">
        <v>0</v>
      </c>
      <c r="G583">
        <v>0</v>
      </c>
      <c r="H583" s="25">
        <f t="shared" si="144"/>
        <v>2.4E-2</v>
      </c>
      <c r="I583" s="27">
        <f t="shared" si="145"/>
        <v>0</v>
      </c>
      <c r="J583" s="27">
        <f t="shared" si="146"/>
        <v>0</v>
      </c>
      <c r="K583" s="27">
        <f t="shared" si="147"/>
        <v>0</v>
      </c>
      <c r="L583" s="27">
        <f t="shared" si="148"/>
        <v>100</v>
      </c>
      <c r="M583">
        <v>0</v>
      </c>
      <c r="N583">
        <v>0</v>
      </c>
      <c r="O583" s="11">
        <f t="shared" si="149"/>
        <v>0</v>
      </c>
      <c r="P583">
        <v>0</v>
      </c>
      <c r="Q583" s="25">
        <f t="shared" si="150"/>
        <v>0</v>
      </c>
      <c r="R583" s="27">
        <f t="shared" si="151"/>
        <v>0</v>
      </c>
      <c r="S583" s="27">
        <f t="shared" si="152"/>
        <v>0</v>
      </c>
      <c r="T583" s="27">
        <f t="shared" si="153"/>
        <v>0</v>
      </c>
      <c r="U583" s="27">
        <f t="shared" si="154"/>
        <v>0</v>
      </c>
      <c r="V583" s="27">
        <f t="shared" si="155"/>
        <v>0</v>
      </c>
      <c r="X583" s="19"/>
      <c r="Y583" s="19"/>
      <c r="AA583">
        <v>0</v>
      </c>
      <c r="AB583" s="11">
        <v>0</v>
      </c>
      <c r="AC583">
        <v>0</v>
      </c>
      <c r="AD583">
        <v>0</v>
      </c>
      <c r="AE583" s="27">
        <f t="shared" si="156"/>
        <v>0</v>
      </c>
      <c r="AF583" s="27">
        <f t="shared" si="157"/>
        <v>0</v>
      </c>
      <c r="AG583" s="27">
        <f t="shared" si="158"/>
        <v>0</v>
      </c>
      <c r="AH583" s="27">
        <f t="shared" si="159"/>
        <v>0</v>
      </c>
    </row>
    <row r="584" spans="1:34" ht="14.5" x14ac:dyDescent="0.35">
      <c r="A584" s="33" t="s">
        <v>646</v>
      </c>
      <c r="B584" s="33" t="s">
        <v>1650</v>
      </c>
      <c r="C584" s="38" t="s">
        <v>53</v>
      </c>
      <c r="D584">
        <v>3.1E-2</v>
      </c>
      <c r="E584">
        <v>0</v>
      </c>
      <c r="F584">
        <v>0</v>
      </c>
      <c r="G584">
        <v>0</v>
      </c>
      <c r="H584" s="25">
        <f t="shared" si="144"/>
        <v>3.1E-2</v>
      </c>
      <c r="I584" s="27">
        <f t="shared" si="145"/>
        <v>0</v>
      </c>
      <c r="J584" s="27">
        <f t="shared" si="146"/>
        <v>0</v>
      </c>
      <c r="K584" s="27">
        <f t="shared" si="147"/>
        <v>0</v>
      </c>
      <c r="L584" s="27">
        <f t="shared" si="148"/>
        <v>100</v>
      </c>
      <c r="M584">
        <v>0</v>
      </c>
      <c r="N584">
        <v>0</v>
      </c>
      <c r="O584" s="11">
        <f t="shared" si="149"/>
        <v>0</v>
      </c>
      <c r="P584">
        <v>0</v>
      </c>
      <c r="Q584" s="25">
        <f t="shared" si="150"/>
        <v>0</v>
      </c>
      <c r="R584" s="27">
        <f t="shared" si="151"/>
        <v>0</v>
      </c>
      <c r="S584" s="27">
        <f t="shared" si="152"/>
        <v>0</v>
      </c>
      <c r="T584" s="27">
        <f t="shared" si="153"/>
        <v>0</v>
      </c>
      <c r="U584" s="27">
        <f t="shared" si="154"/>
        <v>0</v>
      </c>
      <c r="V584" s="27">
        <f t="shared" si="155"/>
        <v>0</v>
      </c>
      <c r="X584" s="19"/>
      <c r="Y584" s="19"/>
      <c r="AA584">
        <v>0</v>
      </c>
      <c r="AB584" s="11">
        <v>0</v>
      </c>
      <c r="AC584">
        <v>0</v>
      </c>
      <c r="AD584">
        <v>0</v>
      </c>
      <c r="AE584" s="27">
        <f t="shared" si="156"/>
        <v>0</v>
      </c>
      <c r="AF584" s="27">
        <f t="shared" si="157"/>
        <v>0</v>
      </c>
      <c r="AG584" s="27">
        <f t="shared" si="158"/>
        <v>0</v>
      </c>
      <c r="AH584" s="27">
        <f t="shared" si="159"/>
        <v>0</v>
      </c>
    </row>
    <row r="585" spans="1:34" ht="14.5" x14ac:dyDescent="0.35">
      <c r="A585" s="33" t="s">
        <v>647</v>
      </c>
      <c r="B585" s="33" t="s">
        <v>1651</v>
      </c>
      <c r="C585" s="38" t="s">
        <v>53</v>
      </c>
      <c r="D585">
        <v>0.51300000000000001</v>
      </c>
      <c r="E585">
        <v>0</v>
      </c>
      <c r="F585">
        <v>0</v>
      </c>
      <c r="G585">
        <v>0</v>
      </c>
      <c r="H585" s="25">
        <f t="shared" si="144"/>
        <v>0.51300000000000001</v>
      </c>
      <c r="I585" s="27">
        <f t="shared" si="145"/>
        <v>0</v>
      </c>
      <c r="J585" s="27">
        <f t="shared" si="146"/>
        <v>0</v>
      </c>
      <c r="K585" s="27">
        <f t="shared" si="147"/>
        <v>0</v>
      </c>
      <c r="L585" s="27">
        <f t="shared" si="148"/>
        <v>100</v>
      </c>
      <c r="M585">
        <v>0</v>
      </c>
      <c r="N585">
        <v>0.01</v>
      </c>
      <c r="O585" s="11">
        <f t="shared" si="149"/>
        <v>0.01</v>
      </c>
      <c r="P585">
        <v>3.4000000000000002E-2</v>
      </c>
      <c r="Q585" s="25">
        <f t="shared" si="150"/>
        <v>4.4000000000000004E-2</v>
      </c>
      <c r="R585" s="27">
        <f t="shared" si="151"/>
        <v>0</v>
      </c>
      <c r="S585" s="27">
        <f t="shared" si="152"/>
        <v>1.9493177387914229</v>
      </c>
      <c r="T585" s="27">
        <f t="shared" si="153"/>
        <v>1.9493177387914229</v>
      </c>
      <c r="U585" s="27">
        <f t="shared" si="154"/>
        <v>6.6276803118908392</v>
      </c>
      <c r="V585" s="27">
        <f t="shared" si="155"/>
        <v>8.5769980506822616</v>
      </c>
      <c r="X585" s="19"/>
      <c r="Y585" s="19"/>
      <c r="AA585">
        <v>0</v>
      </c>
      <c r="AB585" s="11">
        <v>0</v>
      </c>
      <c r="AC585">
        <v>0</v>
      </c>
      <c r="AD585">
        <v>0</v>
      </c>
      <c r="AE585" s="27">
        <f t="shared" si="156"/>
        <v>0</v>
      </c>
      <c r="AF585" s="27">
        <f t="shared" si="157"/>
        <v>0</v>
      </c>
      <c r="AG585" s="27">
        <f t="shared" si="158"/>
        <v>0</v>
      </c>
      <c r="AH585" s="27">
        <f t="shared" si="159"/>
        <v>0</v>
      </c>
    </row>
    <row r="586" spans="1:34" ht="14.5" x14ac:dyDescent="0.35">
      <c r="A586" s="33" t="s">
        <v>648</v>
      </c>
      <c r="B586" s="33" t="s">
        <v>1652</v>
      </c>
      <c r="C586" s="38" t="s">
        <v>53</v>
      </c>
      <c r="D586">
        <v>0.28899999999999998</v>
      </c>
      <c r="E586">
        <v>0.04</v>
      </c>
      <c r="F586">
        <v>0</v>
      </c>
      <c r="G586">
        <v>4.0000000000000001E-3</v>
      </c>
      <c r="H586" s="25">
        <f t="shared" si="144"/>
        <v>0.24499999999999997</v>
      </c>
      <c r="I586" s="27">
        <f t="shared" si="145"/>
        <v>13.84083044982699</v>
      </c>
      <c r="J586" s="27">
        <f t="shared" si="146"/>
        <v>0</v>
      </c>
      <c r="K586" s="27">
        <f t="shared" si="147"/>
        <v>1.3840830449826991</v>
      </c>
      <c r="L586" s="27">
        <f t="shared" si="148"/>
        <v>84.775086505190316</v>
      </c>
      <c r="M586">
        <v>6.0000000000000001E-3</v>
      </c>
      <c r="N586">
        <v>8.9999999999999993E-3</v>
      </c>
      <c r="O586" s="11">
        <f t="shared" si="149"/>
        <v>1.4999999999999999E-2</v>
      </c>
      <c r="P586">
        <v>1.0999999999999999E-2</v>
      </c>
      <c r="Q586" s="25">
        <f t="shared" si="150"/>
        <v>2.5999999999999999E-2</v>
      </c>
      <c r="R586" s="27">
        <f t="shared" si="151"/>
        <v>2.0761245674740487</v>
      </c>
      <c r="S586" s="27">
        <f t="shared" si="152"/>
        <v>3.1141868512110724</v>
      </c>
      <c r="T586" s="27">
        <f t="shared" si="153"/>
        <v>5.1903114186851216</v>
      </c>
      <c r="U586" s="27">
        <f t="shared" si="154"/>
        <v>3.8062283737024223</v>
      </c>
      <c r="V586" s="27">
        <f t="shared" si="155"/>
        <v>8.9965397923875443</v>
      </c>
      <c r="X586" s="19"/>
      <c r="Y586" s="19"/>
      <c r="AA586">
        <v>0.04</v>
      </c>
      <c r="AB586" s="11">
        <v>4.0000000000000001E-3</v>
      </c>
      <c r="AC586">
        <v>0</v>
      </c>
      <c r="AD586">
        <v>0</v>
      </c>
      <c r="AE586" s="27">
        <f t="shared" si="156"/>
        <v>13.84083044982699</v>
      </c>
      <c r="AF586" s="27">
        <f t="shared" si="157"/>
        <v>1.3840830449826991</v>
      </c>
      <c r="AG586" s="27">
        <f t="shared" si="158"/>
        <v>0</v>
      </c>
      <c r="AH586" s="27">
        <f t="shared" si="159"/>
        <v>0</v>
      </c>
    </row>
    <row r="587" spans="1:34" ht="14.5" x14ac:dyDescent="0.35">
      <c r="A587" s="33" t="s">
        <v>649</v>
      </c>
      <c r="B587" s="33" t="s">
        <v>1653</v>
      </c>
      <c r="C587" s="38" t="s">
        <v>53</v>
      </c>
      <c r="D587">
        <v>8.7999999999999995E-2</v>
      </c>
      <c r="E587">
        <v>0</v>
      </c>
      <c r="F587">
        <v>0</v>
      </c>
      <c r="G587">
        <v>0</v>
      </c>
      <c r="H587" s="25">
        <f t="shared" si="144"/>
        <v>8.7999999999999995E-2</v>
      </c>
      <c r="I587" s="27">
        <f t="shared" si="145"/>
        <v>0</v>
      </c>
      <c r="J587" s="27">
        <f t="shared" si="146"/>
        <v>0</v>
      </c>
      <c r="K587" s="27">
        <f t="shared" si="147"/>
        <v>0</v>
      </c>
      <c r="L587" s="27">
        <f t="shared" si="148"/>
        <v>100</v>
      </c>
      <c r="M587">
        <v>0</v>
      </c>
      <c r="N587">
        <v>0</v>
      </c>
      <c r="O587" s="11">
        <f t="shared" si="149"/>
        <v>0</v>
      </c>
      <c r="P587">
        <v>0</v>
      </c>
      <c r="Q587" s="25">
        <f t="shared" si="150"/>
        <v>0</v>
      </c>
      <c r="R587" s="27">
        <f t="shared" si="151"/>
        <v>0</v>
      </c>
      <c r="S587" s="27">
        <f t="shared" si="152"/>
        <v>0</v>
      </c>
      <c r="T587" s="27">
        <f t="shared" si="153"/>
        <v>0</v>
      </c>
      <c r="U587" s="27">
        <f t="shared" si="154"/>
        <v>0</v>
      </c>
      <c r="V587" s="27">
        <f t="shared" si="155"/>
        <v>0</v>
      </c>
      <c r="X587" s="19"/>
      <c r="Y587" s="19"/>
      <c r="AA587">
        <v>0</v>
      </c>
      <c r="AB587" s="11">
        <v>0</v>
      </c>
      <c r="AC587">
        <v>0</v>
      </c>
      <c r="AD587">
        <v>0</v>
      </c>
      <c r="AE587" s="27">
        <f t="shared" si="156"/>
        <v>0</v>
      </c>
      <c r="AF587" s="27">
        <f t="shared" si="157"/>
        <v>0</v>
      </c>
      <c r="AG587" s="27">
        <f t="shared" si="158"/>
        <v>0</v>
      </c>
      <c r="AH587" s="27">
        <f t="shared" si="159"/>
        <v>0</v>
      </c>
    </row>
    <row r="588" spans="1:34" ht="14.5" x14ac:dyDescent="0.35">
      <c r="A588" s="33" t="s">
        <v>650</v>
      </c>
      <c r="B588" s="33" t="s">
        <v>1654</v>
      </c>
      <c r="C588" s="38" t="s">
        <v>53</v>
      </c>
      <c r="D588">
        <v>8.8999999999999996E-2</v>
      </c>
      <c r="E588">
        <v>0</v>
      </c>
      <c r="F588">
        <v>0</v>
      </c>
      <c r="G588">
        <v>0</v>
      </c>
      <c r="H588" s="25">
        <f t="shared" si="144"/>
        <v>8.8999999999999996E-2</v>
      </c>
      <c r="I588" s="27">
        <f t="shared" si="145"/>
        <v>0</v>
      </c>
      <c r="J588" s="27">
        <f t="shared" si="146"/>
        <v>0</v>
      </c>
      <c r="K588" s="27">
        <f t="shared" si="147"/>
        <v>0</v>
      </c>
      <c r="L588" s="27">
        <f t="shared" si="148"/>
        <v>100</v>
      </c>
      <c r="M588">
        <v>0</v>
      </c>
      <c r="N588">
        <v>0</v>
      </c>
      <c r="O588" s="11">
        <f t="shared" si="149"/>
        <v>0</v>
      </c>
      <c r="P588">
        <v>0</v>
      </c>
      <c r="Q588" s="25">
        <f t="shared" si="150"/>
        <v>0</v>
      </c>
      <c r="R588" s="27">
        <f t="shared" si="151"/>
        <v>0</v>
      </c>
      <c r="S588" s="27">
        <f t="shared" si="152"/>
        <v>0</v>
      </c>
      <c r="T588" s="27">
        <f t="shared" si="153"/>
        <v>0</v>
      </c>
      <c r="U588" s="27">
        <f t="shared" si="154"/>
        <v>0</v>
      </c>
      <c r="V588" s="27">
        <f t="shared" si="155"/>
        <v>0</v>
      </c>
      <c r="X588" s="19"/>
      <c r="Y588" s="19"/>
      <c r="AA588">
        <v>0</v>
      </c>
      <c r="AB588" s="11">
        <v>0</v>
      </c>
      <c r="AC588">
        <v>0</v>
      </c>
      <c r="AD588">
        <v>0</v>
      </c>
      <c r="AE588" s="27">
        <f t="shared" si="156"/>
        <v>0</v>
      </c>
      <c r="AF588" s="27">
        <f t="shared" si="157"/>
        <v>0</v>
      </c>
      <c r="AG588" s="27">
        <f t="shared" si="158"/>
        <v>0</v>
      </c>
      <c r="AH588" s="27">
        <f t="shared" si="159"/>
        <v>0</v>
      </c>
    </row>
    <row r="589" spans="1:34" ht="14.5" x14ac:dyDescent="0.35">
      <c r="A589" s="33" t="s">
        <v>651</v>
      </c>
      <c r="B589" s="33" t="s">
        <v>1655</v>
      </c>
      <c r="C589" s="38" t="s">
        <v>53</v>
      </c>
      <c r="D589">
        <v>0.621</v>
      </c>
      <c r="E589">
        <v>0</v>
      </c>
      <c r="F589">
        <v>0</v>
      </c>
      <c r="G589">
        <v>0</v>
      </c>
      <c r="H589" s="25">
        <f t="shared" si="144"/>
        <v>0.621</v>
      </c>
      <c r="I589" s="27">
        <f t="shared" si="145"/>
        <v>0</v>
      </c>
      <c r="J589" s="27">
        <f t="shared" si="146"/>
        <v>0</v>
      </c>
      <c r="K589" s="27">
        <f t="shared" si="147"/>
        <v>0</v>
      </c>
      <c r="L589" s="27">
        <f t="shared" si="148"/>
        <v>100</v>
      </c>
      <c r="M589">
        <v>0</v>
      </c>
      <c r="N589">
        <v>1.4E-2</v>
      </c>
      <c r="O589" s="11">
        <f t="shared" si="149"/>
        <v>1.4E-2</v>
      </c>
      <c r="P589">
        <v>9.4E-2</v>
      </c>
      <c r="Q589" s="25">
        <f t="shared" si="150"/>
        <v>0.108</v>
      </c>
      <c r="R589" s="27">
        <f t="shared" si="151"/>
        <v>0</v>
      </c>
      <c r="S589" s="27">
        <f t="shared" si="152"/>
        <v>2.2544283413848629</v>
      </c>
      <c r="T589" s="27">
        <f t="shared" si="153"/>
        <v>2.2544283413848629</v>
      </c>
      <c r="U589" s="27">
        <f t="shared" si="154"/>
        <v>15.136876006441224</v>
      </c>
      <c r="V589" s="27">
        <f t="shared" si="155"/>
        <v>17.391304347826086</v>
      </c>
      <c r="X589" s="19"/>
      <c r="Y589" s="19"/>
      <c r="AA589">
        <v>0</v>
      </c>
      <c r="AB589" s="11">
        <v>0</v>
      </c>
      <c r="AC589">
        <v>0</v>
      </c>
      <c r="AD589">
        <v>0</v>
      </c>
      <c r="AE589" s="27">
        <f t="shared" si="156"/>
        <v>0</v>
      </c>
      <c r="AF589" s="27">
        <f t="shared" si="157"/>
        <v>0</v>
      </c>
      <c r="AG589" s="27">
        <f t="shared" si="158"/>
        <v>0</v>
      </c>
      <c r="AH589" s="27">
        <f t="shared" si="159"/>
        <v>0</v>
      </c>
    </row>
    <row r="590" spans="1:34" ht="14.5" x14ac:dyDescent="0.35">
      <c r="A590" s="33" t="s">
        <v>652</v>
      </c>
      <c r="B590" s="33" t="s">
        <v>1656</v>
      </c>
      <c r="C590" s="38" t="s">
        <v>53</v>
      </c>
      <c r="D590">
        <v>9.9009999999999998</v>
      </c>
      <c r="E590">
        <v>0</v>
      </c>
      <c r="F590">
        <v>0</v>
      </c>
      <c r="G590">
        <v>0</v>
      </c>
      <c r="H590" s="25">
        <f t="shared" si="144"/>
        <v>9.9009999999999998</v>
      </c>
      <c r="I590" s="27">
        <f t="shared" si="145"/>
        <v>0</v>
      </c>
      <c r="J590" s="27">
        <f t="shared" si="146"/>
        <v>0</v>
      </c>
      <c r="K590" s="27">
        <f t="shared" si="147"/>
        <v>0</v>
      </c>
      <c r="L590" s="27">
        <f t="shared" si="148"/>
        <v>100</v>
      </c>
      <c r="M590">
        <v>2.1999999999999999E-2</v>
      </c>
      <c r="N590">
        <v>0.05</v>
      </c>
      <c r="O590" s="11">
        <f t="shared" si="149"/>
        <v>7.2000000000000008E-2</v>
      </c>
      <c r="P590">
        <v>0.32400000000000001</v>
      </c>
      <c r="Q590" s="25">
        <f t="shared" si="150"/>
        <v>0.39600000000000002</v>
      </c>
      <c r="R590" s="27">
        <f t="shared" si="151"/>
        <v>0.22219977780022221</v>
      </c>
      <c r="S590" s="27">
        <f t="shared" si="152"/>
        <v>0.50499949500050512</v>
      </c>
      <c r="T590" s="27">
        <f t="shared" si="153"/>
        <v>0.72719927280072727</v>
      </c>
      <c r="U590" s="27">
        <f t="shared" si="154"/>
        <v>3.2723967276032724</v>
      </c>
      <c r="V590" s="27">
        <f t="shared" si="155"/>
        <v>3.9995960004040003</v>
      </c>
      <c r="X590" s="19"/>
      <c r="Y590" s="19"/>
      <c r="AA590">
        <v>0</v>
      </c>
      <c r="AB590" s="11">
        <v>0</v>
      </c>
      <c r="AC590">
        <v>0</v>
      </c>
      <c r="AD590">
        <v>0</v>
      </c>
      <c r="AE590" s="27">
        <f t="shared" si="156"/>
        <v>0</v>
      </c>
      <c r="AF590" s="27">
        <f t="shared" si="157"/>
        <v>0</v>
      </c>
      <c r="AG590" s="27">
        <f t="shared" si="158"/>
        <v>0</v>
      </c>
      <c r="AH590" s="27">
        <f t="shared" si="159"/>
        <v>0</v>
      </c>
    </row>
    <row r="591" spans="1:34" ht="14.5" x14ac:dyDescent="0.35">
      <c r="A591" s="33" t="s">
        <v>653</v>
      </c>
      <c r="B591" s="33" t="s">
        <v>1657</v>
      </c>
      <c r="C591" s="38" t="s">
        <v>53</v>
      </c>
      <c r="D591">
        <v>0.32500000000000001</v>
      </c>
      <c r="E591">
        <v>0</v>
      </c>
      <c r="F591">
        <v>0</v>
      </c>
      <c r="G591">
        <v>0</v>
      </c>
      <c r="H591" s="25">
        <f t="shared" si="144"/>
        <v>0.32500000000000001</v>
      </c>
      <c r="I591" s="27">
        <f t="shared" si="145"/>
        <v>0</v>
      </c>
      <c r="J591" s="27">
        <f t="shared" si="146"/>
        <v>0</v>
      </c>
      <c r="K591" s="27">
        <f t="shared" si="147"/>
        <v>0</v>
      </c>
      <c r="L591" s="27">
        <f t="shared" si="148"/>
        <v>100</v>
      </c>
      <c r="M591">
        <v>0</v>
      </c>
      <c r="N591">
        <v>0</v>
      </c>
      <c r="O591" s="11">
        <f t="shared" si="149"/>
        <v>0</v>
      </c>
      <c r="P591">
        <v>0</v>
      </c>
      <c r="Q591" s="25">
        <f t="shared" si="150"/>
        <v>0</v>
      </c>
      <c r="R591" s="27">
        <f t="shared" si="151"/>
        <v>0</v>
      </c>
      <c r="S591" s="27">
        <f t="shared" si="152"/>
        <v>0</v>
      </c>
      <c r="T591" s="27">
        <f t="shared" si="153"/>
        <v>0</v>
      </c>
      <c r="U591" s="27">
        <f t="shared" si="154"/>
        <v>0</v>
      </c>
      <c r="V591" s="27">
        <f t="shared" si="155"/>
        <v>0</v>
      </c>
      <c r="X591" s="19"/>
      <c r="Y591" s="19"/>
      <c r="AA591">
        <v>0</v>
      </c>
      <c r="AB591" s="11">
        <v>0</v>
      </c>
      <c r="AC591">
        <v>0</v>
      </c>
      <c r="AD591">
        <v>0</v>
      </c>
      <c r="AE591" s="27">
        <f t="shared" si="156"/>
        <v>0</v>
      </c>
      <c r="AF591" s="27">
        <f t="shared" si="157"/>
        <v>0</v>
      </c>
      <c r="AG591" s="27">
        <f t="shared" si="158"/>
        <v>0</v>
      </c>
      <c r="AH591" s="27">
        <f t="shared" si="159"/>
        <v>0</v>
      </c>
    </row>
    <row r="592" spans="1:34" ht="14.5" x14ac:dyDescent="0.35">
      <c r="A592" s="33" t="s">
        <v>654</v>
      </c>
      <c r="B592" s="33" t="s">
        <v>1658</v>
      </c>
      <c r="C592" s="38" t="s">
        <v>53</v>
      </c>
      <c r="D592">
        <v>0.36099999999999999</v>
      </c>
      <c r="E592">
        <v>0</v>
      </c>
      <c r="F592">
        <v>0</v>
      </c>
      <c r="G592">
        <v>0</v>
      </c>
      <c r="H592" s="25">
        <f t="shared" si="144"/>
        <v>0.36099999999999999</v>
      </c>
      <c r="I592" s="27">
        <f t="shared" si="145"/>
        <v>0</v>
      </c>
      <c r="J592" s="27">
        <f t="shared" si="146"/>
        <v>0</v>
      </c>
      <c r="K592" s="27">
        <f t="shared" si="147"/>
        <v>0</v>
      </c>
      <c r="L592" s="27">
        <f t="shared" si="148"/>
        <v>100</v>
      </c>
      <c r="M592">
        <v>0</v>
      </c>
      <c r="N592">
        <v>0</v>
      </c>
      <c r="O592" s="11">
        <f t="shared" si="149"/>
        <v>0</v>
      </c>
      <c r="P592">
        <v>0</v>
      </c>
      <c r="Q592" s="25">
        <f t="shared" si="150"/>
        <v>0</v>
      </c>
      <c r="R592" s="27">
        <f t="shared" si="151"/>
        <v>0</v>
      </c>
      <c r="S592" s="27">
        <f t="shared" si="152"/>
        <v>0</v>
      </c>
      <c r="T592" s="27">
        <f t="shared" si="153"/>
        <v>0</v>
      </c>
      <c r="U592" s="27">
        <f t="shared" si="154"/>
        <v>0</v>
      </c>
      <c r="V592" s="27">
        <f t="shared" si="155"/>
        <v>0</v>
      </c>
      <c r="X592" s="19"/>
      <c r="Y592" s="19"/>
      <c r="AA592">
        <v>0</v>
      </c>
      <c r="AB592" s="11">
        <v>0</v>
      </c>
      <c r="AC592">
        <v>0</v>
      </c>
      <c r="AD592">
        <v>0</v>
      </c>
      <c r="AE592" s="27">
        <f t="shared" si="156"/>
        <v>0</v>
      </c>
      <c r="AF592" s="27">
        <f t="shared" si="157"/>
        <v>0</v>
      </c>
      <c r="AG592" s="27">
        <f t="shared" si="158"/>
        <v>0</v>
      </c>
      <c r="AH592" s="27">
        <f t="shared" si="159"/>
        <v>0</v>
      </c>
    </row>
    <row r="593" spans="1:34" ht="14.5" x14ac:dyDescent="0.35">
      <c r="A593" s="33" t="s">
        <v>655</v>
      </c>
      <c r="B593" s="33" t="s">
        <v>1659</v>
      </c>
      <c r="C593" s="38" t="s">
        <v>53</v>
      </c>
      <c r="D593">
        <v>2.4660000000000002</v>
      </c>
      <c r="E593">
        <v>0</v>
      </c>
      <c r="F593">
        <v>0</v>
      </c>
      <c r="G593">
        <v>0</v>
      </c>
      <c r="H593" s="25">
        <f t="shared" si="144"/>
        <v>2.4660000000000002</v>
      </c>
      <c r="I593" s="27">
        <f t="shared" si="145"/>
        <v>0</v>
      </c>
      <c r="J593" s="27">
        <f t="shared" si="146"/>
        <v>0</v>
      </c>
      <c r="K593" s="27">
        <f t="shared" si="147"/>
        <v>0</v>
      </c>
      <c r="L593" s="27">
        <f t="shared" si="148"/>
        <v>100</v>
      </c>
      <c r="M593">
        <v>0</v>
      </c>
      <c r="N593">
        <v>0</v>
      </c>
      <c r="O593" s="11">
        <f t="shared" si="149"/>
        <v>0</v>
      </c>
      <c r="P593">
        <v>0</v>
      </c>
      <c r="Q593" s="25">
        <f t="shared" si="150"/>
        <v>0</v>
      </c>
      <c r="R593" s="27">
        <f t="shared" si="151"/>
        <v>0</v>
      </c>
      <c r="S593" s="27">
        <f t="shared" si="152"/>
        <v>0</v>
      </c>
      <c r="T593" s="27">
        <f t="shared" si="153"/>
        <v>0</v>
      </c>
      <c r="U593" s="27">
        <f t="shared" si="154"/>
        <v>0</v>
      </c>
      <c r="V593" s="27">
        <f t="shared" si="155"/>
        <v>0</v>
      </c>
      <c r="X593" s="19"/>
      <c r="Y593" s="19"/>
      <c r="AA593">
        <v>0</v>
      </c>
      <c r="AB593" s="11">
        <v>0</v>
      </c>
      <c r="AC593">
        <v>0</v>
      </c>
      <c r="AD593">
        <v>0</v>
      </c>
      <c r="AE593" s="27">
        <f t="shared" si="156"/>
        <v>0</v>
      </c>
      <c r="AF593" s="27">
        <f t="shared" si="157"/>
        <v>0</v>
      </c>
      <c r="AG593" s="27">
        <f t="shared" si="158"/>
        <v>0</v>
      </c>
      <c r="AH593" s="27">
        <f t="shared" si="159"/>
        <v>0</v>
      </c>
    </row>
    <row r="594" spans="1:34" ht="14.5" x14ac:dyDescent="0.35">
      <c r="A594" s="33" t="s">
        <v>656</v>
      </c>
      <c r="B594" s="33" t="s">
        <v>1660</v>
      </c>
      <c r="C594" s="38" t="s">
        <v>53</v>
      </c>
      <c r="D594">
        <v>0.61199999999999999</v>
      </c>
      <c r="E594">
        <v>0</v>
      </c>
      <c r="F594">
        <v>0</v>
      </c>
      <c r="G594">
        <v>0</v>
      </c>
      <c r="H594" s="25">
        <f t="shared" si="144"/>
        <v>0.61199999999999999</v>
      </c>
      <c r="I594" s="27">
        <f t="shared" si="145"/>
        <v>0</v>
      </c>
      <c r="J594" s="27">
        <f t="shared" si="146"/>
        <v>0</v>
      </c>
      <c r="K594" s="27">
        <f t="shared" si="147"/>
        <v>0</v>
      </c>
      <c r="L594" s="27">
        <f t="shared" si="148"/>
        <v>100</v>
      </c>
      <c r="M594">
        <v>0</v>
      </c>
      <c r="N594">
        <v>0</v>
      </c>
      <c r="O594" s="11">
        <f t="shared" si="149"/>
        <v>0</v>
      </c>
      <c r="P594">
        <v>0</v>
      </c>
      <c r="Q594" s="25">
        <f t="shared" si="150"/>
        <v>0</v>
      </c>
      <c r="R594" s="27">
        <f t="shared" si="151"/>
        <v>0</v>
      </c>
      <c r="S594" s="27">
        <f t="shared" si="152"/>
        <v>0</v>
      </c>
      <c r="T594" s="27">
        <f t="shared" si="153"/>
        <v>0</v>
      </c>
      <c r="U594" s="27">
        <f t="shared" si="154"/>
        <v>0</v>
      </c>
      <c r="V594" s="27">
        <f t="shared" si="155"/>
        <v>0</v>
      </c>
      <c r="X594" s="19"/>
      <c r="Y594" s="19"/>
      <c r="AA594">
        <v>0</v>
      </c>
      <c r="AB594" s="11">
        <v>0</v>
      </c>
      <c r="AC594">
        <v>0</v>
      </c>
      <c r="AD594">
        <v>0</v>
      </c>
      <c r="AE594" s="27">
        <f t="shared" si="156"/>
        <v>0</v>
      </c>
      <c r="AF594" s="27">
        <f t="shared" si="157"/>
        <v>0</v>
      </c>
      <c r="AG594" s="27">
        <f t="shared" si="158"/>
        <v>0</v>
      </c>
      <c r="AH594" s="27">
        <f t="shared" si="159"/>
        <v>0</v>
      </c>
    </row>
    <row r="595" spans="1:34" ht="14.5" x14ac:dyDescent="0.35">
      <c r="A595" s="33" t="s">
        <v>657</v>
      </c>
      <c r="B595" s="33" t="s">
        <v>1658</v>
      </c>
      <c r="C595" s="38" t="s">
        <v>53</v>
      </c>
      <c r="D595">
        <v>2.246</v>
      </c>
      <c r="E595">
        <v>4.5999999999999999E-2</v>
      </c>
      <c r="F595">
        <v>0</v>
      </c>
      <c r="G595">
        <v>0</v>
      </c>
      <c r="H595" s="25">
        <f t="shared" si="144"/>
        <v>2.2000000000000002</v>
      </c>
      <c r="I595" s="27">
        <f t="shared" si="145"/>
        <v>2.0480854853072126</v>
      </c>
      <c r="J595" s="27">
        <f t="shared" si="146"/>
        <v>0</v>
      </c>
      <c r="K595" s="27">
        <f t="shared" si="147"/>
        <v>0</v>
      </c>
      <c r="L595" s="27">
        <f t="shared" si="148"/>
        <v>97.951914514692788</v>
      </c>
      <c r="M595">
        <v>0</v>
      </c>
      <c r="N595">
        <v>0</v>
      </c>
      <c r="O595" s="11">
        <f t="shared" si="149"/>
        <v>0</v>
      </c>
      <c r="P595">
        <v>0</v>
      </c>
      <c r="Q595" s="25">
        <f t="shared" si="150"/>
        <v>0</v>
      </c>
      <c r="R595" s="27">
        <f t="shared" si="151"/>
        <v>0</v>
      </c>
      <c r="S595" s="27">
        <f t="shared" si="152"/>
        <v>0</v>
      </c>
      <c r="T595" s="27">
        <f t="shared" si="153"/>
        <v>0</v>
      </c>
      <c r="U595" s="27">
        <f t="shared" si="154"/>
        <v>0</v>
      </c>
      <c r="V595" s="27">
        <f t="shared" si="155"/>
        <v>0</v>
      </c>
      <c r="X595" s="19"/>
      <c r="Y595" s="19"/>
      <c r="AA595">
        <v>0</v>
      </c>
      <c r="AB595" s="11">
        <v>0</v>
      </c>
      <c r="AC595">
        <v>0</v>
      </c>
      <c r="AD595">
        <v>0</v>
      </c>
      <c r="AE595" s="27">
        <f t="shared" si="156"/>
        <v>0</v>
      </c>
      <c r="AF595" s="27">
        <f t="shared" si="157"/>
        <v>0</v>
      </c>
      <c r="AG595" s="27">
        <f t="shared" si="158"/>
        <v>0</v>
      </c>
      <c r="AH595" s="27">
        <f t="shared" si="159"/>
        <v>0</v>
      </c>
    </row>
    <row r="596" spans="1:34" ht="14.5" x14ac:dyDescent="0.35">
      <c r="A596" s="33" t="s">
        <v>658</v>
      </c>
      <c r="B596" s="33" t="s">
        <v>1661</v>
      </c>
      <c r="C596" s="38" t="s">
        <v>53</v>
      </c>
      <c r="D596">
        <v>0.19800000000000001</v>
      </c>
      <c r="E596">
        <v>0</v>
      </c>
      <c r="F596">
        <v>0</v>
      </c>
      <c r="G596">
        <v>0</v>
      </c>
      <c r="H596" s="25">
        <f t="shared" si="144"/>
        <v>0.19800000000000001</v>
      </c>
      <c r="I596" s="27">
        <f t="shared" si="145"/>
        <v>0</v>
      </c>
      <c r="J596" s="27">
        <f t="shared" si="146"/>
        <v>0</v>
      </c>
      <c r="K596" s="27">
        <f t="shared" si="147"/>
        <v>0</v>
      </c>
      <c r="L596" s="27">
        <f t="shared" si="148"/>
        <v>100</v>
      </c>
      <c r="M596">
        <v>0</v>
      </c>
      <c r="N596">
        <v>0</v>
      </c>
      <c r="O596" s="11">
        <f t="shared" si="149"/>
        <v>0</v>
      </c>
      <c r="P596">
        <v>0</v>
      </c>
      <c r="Q596" s="25">
        <f t="shared" si="150"/>
        <v>0</v>
      </c>
      <c r="R596" s="27">
        <f t="shared" si="151"/>
        <v>0</v>
      </c>
      <c r="S596" s="27">
        <f t="shared" si="152"/>
        <v>0</v>
      </c>
      <c r="T596" s="27">
        <f t="shared" si="153"/>
        <v>0</v>
      </c>
      <c r="U596" s="27">
        <f t="shared" si="154"/>
        <v>0</v>
      </c>
      <c r="V596" s="27">
        <f t="shared" si="155"/>
        <v>0</v>
      </c>
      <c r="X596" s="19"/>
      <c r="Y596" s="19"/>
      <c r="AA596">
        <v>0</v>
      </c>
      <c r="AB596" s="11">
        <v>0</v>
      </c>
      <c r="AC596">
        <v>0</v>
      </c>
      <c r="AD596">
        <v>0</v>
      </c>
      <c r="AE596" s="27">
        <f t="shared" si="156"/>
        <v>0</v>
      </c>
      <c r="AF596" s="27">
        <f t="shared" si="157"/>
        <v>0</v>
      </c>
      <c r="AG596" s="27">
        <f t="shared" si="158"/>
        <v>0</v>
      </c>
      <c r="AH596" s="27">
        <f t="shared" si="159"/>
        <v>0</v>
      </c>
    </row>
    <row r="597" spans="1:34" ht="14.5" x14ac:dyDescent="0.35">
      <c r="A597" s="33" t="s">
        <v>659</v>
      </c>
      <c r="B597" s="33" t="s">
        <v>1662</v>
      </c>
      <c r="C597" s="38" t="s">
        <v>53</v>
      </c>
      <c r="D597">
        <v>0.70399999999999996</v>
      </c>
      <c r="E597">
        <v>0</v>
      </c>
      <c r="F597">
        <v>0</v>
      </c>
      <c r="G597">
        <v>0</v>
      </c>
      <c r="H597" s="25">
        <f t="shared" si="144"/>
        <v>0.70399999999999996</v>
      </c>
      <c r="I597" s="27">
        <f t="shared" si="145"/>
        <v>0</v>
      </c>
      <c r="J597" s="27">
        <f t="shared" si="146"/>
        <v>0</v>
      </c>
      <c r="K597" s="27">
        <f t="shared" si="147"/>
        <v>0</v>
      </c>
      <c r="L597" s="27">
        <f t="shared" si="148"/>
        <v>100</v>
      </c>
      <c r="M597">
        <v>9.6000000000000002E-2</v>
      </c>
      <c r="N597">
        <v>2.1999999999999999E-2</v>
      </c>
      <c r="O597" s="11">
        <f t="shared" si="149"/>
        <v>0.11799999999999999</v>
      </c>
      <c r="P597">
        <v>0.05</v>
      </c>
      <c r="Q597" s="25">
        <f t="shared" si="150"/>
        <v>0.16799999999999998</v>
      </c>
      <c r="R597" s="27">
        <f t="shared" si="151"/>
        <v>13.636363636363638</v>
      </c>
      <c r="S597" s="27">
        <f t="shared" si="152"/>
        <v>3.125</v>
      </c>
      <c r="T597" s="27">
        <f t="shared" si="153"/>
        <v>16.761363636363637</v>
      </c>
      <c r="U597" s="27">
        <f t="shared" si="154"/>
        <v>7.1022727272727275</v>
      </c>
      <c r="V597" s="27">
        <f t="shared" si="155"/>
        <v>23.863636363636363</v>
      </c>
      <c r="X597" s="19"/>
      <c r="Y597" s="19"/>
      <c r="AA597">
        <v>0</v>
      </c>
      <c r="AB597" s="11">
        <v>0</v>
      </c>
      <c r="AC597">
        <v>0</v>
      </c>
      <c r="AD597">
        <v>0</v>
      </c>
      <c r="AE597" s="27">
        <f t="shared" si="156"/>
        <v>0</v>
      </c>
      <c r="AF597" s="27">
        <f t="shared" si="157"/>
        <v>0</v>
      </c>
      <c r="AG597" s="27">
        <f t="shared" si="158"/>
        <v>0</v>
      </c>
      <c r="AH597" s="27">
        <f t="shared" si="159"/>
        <v>0</v>
      </c>
    </row>
    <row r="598" spans="1:34" ht="14.5" x14ac:dyDescent="0.35">
      <c r="A598" s="33" t="s">
        <v>660</v>
      </c>
      <c r="B598" s="33" t="s">
        <v>1663</v>
      </c>
      <c r="C598" s="38" t="s">
        <v>53</v>
      </c>
      <c r="D598">
        <v>1.0760000000000001</v>
      </c>
      <c r="E598">
        <v>0</v>
      </c>
      <c r="F598">
        <v>0</v>
      </c>
      <c r="G598">
        <v>0</v>
      </c>
      <c r="H598" s="25">
        <f t="shared" si="144"/>
        <v>1.0760000000000001</v>
      </c>
      <c r="I598" s="27">
        <f t="shared" si="145"/>
        <v>0</v>
      </c>
      <c r="J598" s="27">
        <f t="shared" si="146"/>
        <v>0</v>
      </c>
      <c r="K598" s="27">
        <f t="shared" si="147"/>
        <v>0</v>
      </c>
      <c r="L598" s="27">
        <f t="shared" si="148"/>
        <v>100</v>
      </c>
      <c r="M598">
        <v>0</v>
      </c>
      <c r="N598">
        <v>0</v>
      </c>
      <c r="O598" s="11">
        <f t="shared" si="149"/>
        <v>0</v>
      </c>
      <c r="P598">
        <v>0</v>
      </c>
      <c r="Q598" s="25">
        <f t="shared" si="150"/>
        <v>0</v>
      </c>
      <c r="R598" s="27">
        <f t="shared" si="151"/>
        <v>0</v>
      </c>
      <c r="S598" s="27">
        <f t="shared" si="152"/>
        <v>0</v>
      </c>
      <c r="T598" s="27">
        <f t="shared" si="153"/>
        <v>0</v>
      </c>
      <c r="U598" s="27">
        <f t="shared" si="154"/>
        <v>0</v>
      </c>
      <c r="V598" s="27">
        <f t="shared" si="155"/>
        <v>0</v>
      </c>
      <c r="X598" s="19"/>
      <c r="Y598" s="19"/>
      <c r="AA598">
        <v>0</v>
      </c>
      <c r="AB598" s="11">
        <v>0</v>
      </c>
      <c r="AC598">
        <v>0</v>
      </c>
      <c r="AD598">
        <v>0</v>
      </c>
      <c r="AE598" s="27">
        <f t="shared" si="156"/>
        <v>0</v>
      </c>
      <c r="AF598" s="27">
        <f t="shared" si="157"/>
        <v>0</v>
      </c>
      <c r="AG598" s="27">
        <f t="shared" si="158"/>
        <v>0</v>
      </c>
      <c r="AH598" s="27">
        <f t="shared" si="159"/>
        <v>0</v>
      </c>
    </row>
    <row r="599" spans="1:34" ht="14.5" x14ac:dyDescent="0.35">
      <c r="A599" s="33" t="s">
        <v>661</v>
      </c>
      <c r="B599" s="33" t="s">
        <v>1664</v>
      </c>
      <c r="C599" s="38" t="s">
        <v>53</v>
      </c>
      <c r="D599">
        <v>8.298</v>
      </c>
      <c r="E599">
        <v>0</v>
      </c>
      <c r="F599">
        <v>0</v>
      </c>
      <c r="G599">
        <v>0</v>
      </c>
      <c r="H599" s="25">
        <f t="shared" si="144"/>
        <v>8.298</v>
      </c>
      <c r="I599" s="27">
        <f t="shared" si="145"/>
        <v>0</v>
      </c>
      <c r="J599" s="27">
        <f t="shared" si="146"/>
        <v>0</v>
      </c>
      <c r="K599" s="27">
        <f t="shared" si="147"/>
        <v>0</v>
      </c>
      <c r="L599" s="27">
        <f t="shared" si="148"/>
        <v>100</v>
      </c>
      <c r="M599">
        <v>0</v>
      </c>
      <c r="N599">
        <v>0</v>
      </c>
      <c r="O599" s="11">
        <f t="shared" si="149"/>
        <v>0</v>
      </c>
      <c r="P599">
        <v>0</v>
      </c>
      <c r="Q599" s="25">
        <f t="shared" si="150"/>
        <v>0</v>
      </c>
      <c r="R599" s="27">
        <f t="shared" si="151"/>
        <v>0</v>
      </c>
      <c r="S599" s="27">
        <f t="shared" si="152"/>
        <v>0</v>
      </c>
      <c r="T599" s="27">
        <f t="shared" si="153"/>
        <v>0</v>
      </c>
      <c r="U599" s="27">
        <f t="shared" si="154"/>
        <v>0</v>
      </c>
      <c r="V599" s="27">
        <f t="shared" si="155"/>
        <v>0</v>
      </c>
      <c r="X599" s="19"/>
      <c r="Y599" s="19"/>
      <c r="AA599">
        <v>0</v>
      </c>
      <c r="AB599" s="11">
        <v>0</v>
      </c>
      <c r="AC599">
        <v>0</v>
      </c>
      <c r="AD599">
        <v>0</v>
      </c>
      <c r="AE599" s="27">
        <f t="shared" si="156"/>
        <v>0</v>
      </c>
      <c r="AF599" s="27">
        <f t="shared" si="157"/>
        <v>0</v>
      </c>
      <c r="AG599" s="27">
        <f t="shared" si="158"/>
        <v>0</v>
      </c>
      <c r="AH599" s="27">
        <f t="shared" si="159"/>
        <v>0</v>
      </c>
    </row>
    <row r="600" spans="1:34" ht="14.5" x14ac:dyDescent="0.35">
      <c r="A600" s="33" t="s">
        <v>662</v>
      </c>
      <c r="B600" s="33" t="s">
        <v>1665</v>
      </c>
      <c r="C600" s="38" t="s">
        <v>53</v>
      </c>
      <c r="D600">
        <v>0.42</v>
      </c>
      <c r="E600">
        <v>0</v>
      </c>
      <c r="F600">
        <v>0</v>
      </c>
      <c r="G600">
        <v>0</v>
      </c>
      <c r="H600" s="25">
        <f t="shared" si="144"/>
        <v>0.42</v>
      </c>
      <c r="I600" s="27">
        <f t="shared" si="145"/>
        <v>0</v>
      </c>
      <c r="J600" s="27">
        <f t="shared" si="146"/>
        <v>0</v>
      </c>
      <c r="K600" s="27">
        <f t="shared" si="147"/>
        <v>0</v>
      </c>
      <c r="L600" s="27">
        <f t="shared" si="148"/>
        <v>100</v>
      </c>
      <c r="M600">
        <v>0</v>
      </c>
      <c r="N600">
        <v>0</v>
      </c>
      <c r="O600" s="11">
        <f t="shared" si="149"/>
        <v>0</v>
      </c>
      <c r="P600">
        <v>0</v>
      </c>
      <c r="Q600" s="25">
        <f t="shared" si="150"/>
        <v>0</v>
      </c>
      <c r="R600" s="27">
        <f t="shared" si="151"/>
        <v>0</v>
      </c>
      <c r="S600" s="27">
        <f t="shared" si="152"/>
        <v>0</v>
      </c>
      <c r="T600" s="27">
        <f t="shared" si="153"/>
        <v>0</v>
      </c>
      <c r="U600" s="27">
        <f t="shared" si="154"/>
        <v>0</v>
      </c>
      <c r="V600" s="27">
        <f t="shared" si="155"/>
        <v>0</v>
      </c>
      <c r="X600" s="19"/>
      <c r="Y600" s="19"/>
      <c r="AA600">
        <v>0</v>
      </c>
      <c r="AB600" s="11">
        <v>0</v>
      </c>
      <c r="AC600">
        <v>0</v>
      </c>
      <c r="AD600">
        <v>0</v>
      </c>
      <c r="AE600" s="27">
        <f t="shared" si="156"/>
        <v>0</v>
      </c>
      <c r="AF600" s="27">
        <f t="shared" si="157"/>
        <v>0</v>
      </c>
      <c r="AG600" s="27">
        <f t="shared" si="158"/>
        <v>0</v>
      </c>
      <c r="AH600" s="27">
        <f t="shared" si="159"/>
        <v>0</v>
      </c>
    </row>
    <row r="601" spans="1:34" ht="14.5" x14ac:dyDescent="0.35">
      <c r="A601" s="33" t="s">
        <v>663</v>
      </c>
      <c r="B601" s="33" t="s">
        <v>1666</v>
      </c>
      <c r="C601" s="38" t="s">
        <v>53</v>
      </c>
      <c r="D601">
        <v>0.16800000000000001</v>
      </c>
      <c r="E601">
        <v>0</v>
      </c>
      <c r="F601">
        <v>0</v>
      </c>
      <c r="G601">
        <v>0</v>
      </c>
      <c r="H601" s="25">
        <f t="shared" si="144"/>
        <v>0.16800000000000001</v>
      </c>
      <c r="I601" s="27">
        <f t="shared" si="145"/>
        <v>0</v>
      </c>
      <c r="J601" s="27">
        <f t="shared" si="146"/>
        <v>0</v>
      </c>
      <c r="K601" s="27">
        <f t="shared" si="147"/>
        <v>0</v>
      </c>
      <c r="L601" s="27">
        <f t="shared" si="148"/>
        <v>100</v>
      </c>
      <c r="M601">
        <v>0</v>
      </c>
      <c r="N601">
        <v>0</v>
      </c>
      <c r="O601" s="11">
        <f t="shared" si="149"/>
        <v>0</v>
      </c>
      <c r="P601">
        <v>0</v>
      </c>
      <c r="Q601" s="25">
        <f t="shared" si="150"/>
        <v>0</v>
      </c>
      <c r="R601" s="27">
        <f t="shared" si="151"/>
        <v>0</v>
      </c>
      <c r="S601" s="27">
        <f t="shared" si="152"/>
        <v>0</v>
      </c>
      <c r="T601" s="27">
        <f t="shared" si="153"/>
        <v>0</v>
      </c>
      <c r="U601" s="27">
        <f t="shared" si="154"/>
        <v>0</v>
      </c>
      <c r="V601" s="27">
        <f t="shared" si="155"/>
        <v>0</v>
      </c>
      <c r="X601" s="19"/>
      <c r="Y601" s="19"/>
      <c r="AA601">
        <v>0</v>
      </c>
      <c r="AB601" s="11">
        <v>0</v>
      </c>
      <c r="AC601">
        <v>0</v>
      </c>
      <c r="AD601">
        <v>0</v>
      </c>
      <c r="AE601" s="27">
        <f t="shared" si="156"/>
        <v>0</v>
      </c>
      <c r="AF601" s="27">
        <f t="shared" si="157"/>
        <v>0</v>
      </c>
      <c r="AG601" s="27">
        <f t="shared" si="158"/>
        <v>0</v>
      </c>
      <c r="AH601" s="27">
        <f t="shared" si="159"/>
        <v>0</v>
      </c>
    </row>
    <row r="602" spans="1:34" ht="14.5" x14ac:dyDescent="0.35">
      <c r="A602" s="33" t="s">
        <v>664</v>
      </c>
      <c r="B602" s="33" t="s">
        <v>1667</v>
      </c>
      <c r="C602" s="38" t="s">
        <v>53</v>
      </c>
      <c r="D602">
        <v>1.4490000000000001</v>
      </c>
      <c r="E602">
        <v>0</v>
      </c>
      <c r="F602">
        <v>0</v>
      </c>
      <c r="G602">
        <v>0</v>
      </c>
      <c r="H602" s="25">
        <f t="shared" si="144"/>
        <v>1.4490000000000001</v>
      </c>
      <c r="I602" s="27">
        <f t="shared" si="145"/>
        <v>0</v>
      </c>
      <c r="J602" s="27">
        <f t="shared" si="146"/>
        <v>0</v>
      </c>
      <c r="K602" s="27">
        <f t="shared" si="147"/>
        <v>0</v>
      </c>
      <c r="L602" s="27">
        <f t="shared" si="148"/>
        <v>100</v>
      </c>
      <c r="M602">
        <v>0</v>
      </c>
      <c r="N602">
        <v>0</v>
      </c>
      <c r="O602" s="11">
        <f t="shared" si="149"/>
        <v>0</v>
      </c>
      <c r="P602">
        <v>0.127</v>
      </c>
      <c r="Q602" s="25">
        <f t="shared" si="150"/>
        <v>0.127</v>
      </c>
      <c r="R602" s="27">
        <f t="shared" si="151"/>
        <v>0</v>
      </c>
      <c r="S602" s="27">
        <f t="shared" si="152"/>
        <v>0</v>
      </c>
      <c r="T602" s="27">
        <f t="shared" si="153"/>
        <v>0</v>
      </c>
      <c r="U602" s="27">
        <f t="shared" si="154"/>
        <v>8.7646652864044157</v>
      </c>
      <c r="V602" s="27">
        <f t="shared" si="155"/>
        <v>8.7646652864044157</v>
      </c>
      <c r="X602" s="19"/>
      <c r="Y602" s="19"/>
      <c r="AA602">
        <v>0</v>
      </c>
      <c r="AB602" s="11">
        <v>0</v>
      </c>
      <c r="AC602">
        <v>0</v>
      </c>
      <c r="AD602">
        <v>0</v>
      </c>
      <c r="AE602" s="27">
        <f t="shared" si="156"/>
        <v>0</v>
      </c>
      <c r="AF602" s="27">
        <f t="shared" si="157"/>
        <v>0</v>
      </c>
      <c r="AG602" s="27">
        <f t="shared" si="158"/>
        <v>0</v>
      </c>
      <c r="AH602" s="27">
        <f t="shared" si="159"/>
        <v>0</v>
      </c>
    </row>
    <row r="603" spans="1:34" ht="14.5" x14ac:dyDescent="0.35">
      <c r="A603" s="33" t="s">
        <v>665</v>
      </c>
      <c r="B603" s="33" t="s">
        <v>1668</v>
      </c>
      <c r="C603" s="38" t="s">
        <v>53</v>
      </c>
      <c r="D603">
        <v>9.5000000000000001E-2</v>
      </c>
      <c r="E603">
        <v>0</v>
      </c>
      <c r="F603">
        <v>0</v>
      </c>
      <c r="G603">
        <v>0</v>
      </c>
      <c r="H603" s="25">
        <f t="shared" si="144"/>
        <v>9.5000000000000001E-2</v>
      </c>
      <c r="I603" s="27">
        <f t="shared" si="145"/>
        <v>0</v>
      </c>
      <c r="J603" s="27">
        <f t="shared" si="146"/>
        <v>0</v>
      </c>
      <c r="K603" s="27">
        <f t="shared" si="147"/>
        <v>0</v>
      </c>
      <c r="L603" s="27">
        <f t="shared" si="148"/>
        <v>100</v>
      </c>
      <c r="M603">
        <v>0</v>
      </c>
      <c r="N603">
        <v>0</v>
      </c>
      <c r="O603" s="11">
        <f t="shared" si="149"/>
        <v>0</v>
      </c>
      <c r="P603">
        <v>1E-3</v>
      </c>
      <c r="Q603" s="25">
        <f t="shared" si="150"/>
        <v>1E-3</v>
      </c>
      <c r="R603" s="27">
        <f t="shared" si="151"/>
        <v>0</v>
      </c>
      <c r="S603" s="27">
        <f t="shared" si="152"/>
        <v>0</v>
      </c>
      <c r="T603" s="27">
        <f t="shared" si="153"/>
        <v>0</v>
      </c>
      <c r="U603" s="27">
        <f t="shared" si="154"/>
        <v>1.0526315789473684</v>
      </c>
      <c r="V603" s="27">
        <f t="shared" si="155"/>
        <v>1.0526315789473684</v>
      </c>
      <c r="X603" s="19"/>
      <c r="Y603" s="19"/>
      <c r="AA603">
        <v>0</v>
      </c>
      <c r="AB603" s="11">
        <v>0</v>
      </c>
      <c r="AC603">
        <v>0</v>
      </c>
      <c r="AD603">
        <v>0</v>
      </c>
      <c r="AE603" s="27">
        <f t="shared" si="156"/>
        <v>0</v>
      </c>
      <c r="AF603" s="27">
        <f t="shared" si="157"/>
        <v>0</v>
      </c>
      <c r="AG603" s="27">
        <f t="shared" si="158"/>
        <v>0</v>
      </c>
      <c r="AH603" s="27">
        <f t="shared" si="159"/>
        <v>0</v>
      </c>
    </row>
    <row r="604" spans="1:34" ht="14.5" x14ac:dyDescent="0.35">
      <c r="A604" s="33" t="s">
        <v>666</v>
      </c>
      <c r="B604" s="33" t="s">
        <v>1669</v>
      </c>
      <c r="C604" s="38" t="s">
        <v>53</v>
      </c>
      <c r="D604">
        <v>0.70199999999999996</v>
      </c>
      <c r="E604">
        <v>0</v>
      </c>
      <c r="F604">
        <v>0</v>
      </c>
      <c r="G604">
        <v>0</v>
      </c>
      <c r="H604" s="25">
        <f t="shared" si="144"/>
        <v>0.70199999999999996</v>
      </c>
      <c r="I604" s="27">
        <f t="shared" si="145"/>
        <v>0</v>
      </c>
      <c r="J604" s="27">
        <f t="shared" si="146"/>
        <v>0</v>
      </c>
      <c r="K604" s="27">
        <f t="shared" si="147"/>
        <v>0</v>
      </c>
      <c r="L604" s="27">
        <f t="shared" si="148"/>
        <v>100</v>
      </c>
      <c r="M604">
        <v>0</v>
      </c>
      <c r="N604">
        <v>0</v>
      </c>
      <c r="O604" s="11">
        <f t="shared" si="149"/>
        <v>0</v>
      </c>
      <c r="P604">
        <v>0</v>
      </c>
      <c r="Q604" s="25">
        <f t="shared" si="150"/>
        <v>0</v>
      </c>
      <c r="R604" s="27">
        <f t="shared" si="151"/>
        <v>0</v>
      </c>
      <c r="S604" s="27">
        <f t="shared" si="152"/>
        <v>0</v>
      </c>
      <c r="T604" s="27">
        <f t="shared" si="153"/>
        <v>0</v>
      </c>
      <c r="U604" s="27">
        <f t="shared" si="154"/>
        <v>0</v>
      </c>
      <c r="V604" s="27">
        <f t="shared" si="155"/>
        <v>0</v>
      </c>
      <c r="X604" s="19"/>
      <c r="Y604" s="19"/>
      <c r="AA604">
        <v>0</v>
      </c>
      <c r="AB604" s="11">
        <v>0</v>
      </c>
      <c r="AC604">
        <v>0</v>
      </c>
      <c r="AD604">
        <v>0</v>
      </c>
      <c r="AE604" s="27">
        <f t="shared" si="156"/>
        <v>0</v>
      </c>
      <c r="AF604" s="27">
        <f t="shared" si="157"/>
        <v>0</v>
      </c>
      <c r="AG604" s="27">
        <f t="shared" si="158"/>
        <v>0</v>
      </c>
      <c r="AH604" s="27">
        <f t="shared" si="159"/>
        <v>0</v>
      </c>
    </row>
    <row r="605" spans="1:34" ht="14.5" x14ac:dyDescent="0.35">
      <c r="A605" s="33" t="s">
        <v>667</v>
      </c>
      <c r="B605" s="33" t="s">
        <v>1670</v>
      </c>
      <c r="C605" s="38" t="s">
        <v>53</v>
      </c>
      <c r="D605">
        <v>0.127</v>
      </c>
      <c r="E605">
        <v>0</v>
      </c>
      <c r="F605">
        <v>0</v>
      </c>
      <c r="G605">
        <v>0</v>
      </c>
      <c r="H605" s="25">
        <f t="shared" si="144"/>
        <v>0.127</v>
      </c>
      <c r="I605" s="27">
        <f t="shared" si="145"/>
        <v>0</v>
      </c>
      <c r="J605" s="27">
        <f t="shared" si="146"/>
        <v>0</v>
      </c>
      <c r="K605" s="27">
        <f t="shared" si="147"/>
        <v>0</v>
      </c>
      <c r="L605" s="27">
        <f t="shared" si="148"/>
        <v>100</v>
      </c>
      <c r="M605">
        <v>0</v>
      </c>
      <c r="N605">
        <v>0</v>
      </c>
      <c r="O605" s="11">
        <f t="shared" si="149"/>
        <v>0</v>
      </c>
      <c r="P605">
        <v>0</v>
      </c>
      <c r="Q605" s="25">
        <f t="shared" si="150"/>
        <v>0</v>
      </c>
      <c r="R605" s="27">
        <f t="shared" si="151"/>
        <v>0</v>
      </c>
      <c r="S605" s="27">
        <f t="shared" si="152"/>
        <v>0</v>
      </c>
      <c r="T605" s="27">
        <f t="shared" si="153"/>
        <v>0</v>
      </c>
      <c r="U605" s="27">
        <f t="shared" si="154"/>
        <v>0</v>
      </c>
      <c r="V605" s="27">
        <f t="shared" si="155"/>
        <v>0</v>
      </c>
      <c r="X605" s="19"/>
      <c r="Y605" s="19"/>
      <c r="AA605">
        <v>0</v>
      </c>
      <c r="AB605" s="11">
        <v>0</v>
      </c>
      <c r="AC605">
        <v>0</v>
      </c>
      <c r="AD605">
        <v>0</v>
      </c>
      <c r="AE605" s="27">
        <f t="shared" si="156"/>
        <v>0</v>
      </c>
      <c r="AF605" s="27">
        <f t="shared" si="157"/>
        <v>0</v>
      </c>
      <c r="AG605" s="27">
        <f t="shared" si="158"/>
        <v>0</v>
      </c>
      <c r="AH605" s="27">
        <f t="shared" si="159"/>
        <v>0</v>
      </c>
    </row>
    <row r="606" spans="1:34" ht="14.5" x14ac:dyDescent="0.35">
      <c r="A606" s="33" t="s">
        <v>668</v>
      </c>
      <c r="B606" s="33" t="s">
        <v>1671</v>
      </c>
      <c r="C606" s="38" t="s">
        <v>53</v>
      </c>
      <c r="D606">
        <v>15.382999999999999</v>
      </c>
      <c r="E606">
        <v>0</v>
      </c>
      <c r="F606">
        <v>0</v>
      </c>
      <c r="G606">
        <v>0</v>
      </c>
      <c r="H606" s="25">
        <f t="shared" si="144"/>
        <v>15.382999999999999</v>
      </c>
      <c r="I606" s="27">
        <f t="shared" si="145"/>
        <v>0</v>
      </c>
      <c r="J606" s="27">
        <f t="shared" si="146"/>
        <v>0</v>
      </c>
      <c r="K606" s="27">
        <f t="shared" si="147"/>
        <v>0</v>
      </c>
      <c r="L606" s="27">
        <f t="shared" si="148"/>
        <v>100</v>
      </c>
      <c r="M606">
        <v>0</v>
      </c>
      <c r="N606">
        <v>8.0000000000000002E-3</v>
      </c>
      <c r="O606" s="11">
        <f t="shared" si="149"/>
        <v>8.0000000000000002E-3</v>
      </c>
      <c r="P606">
        <v>1E-3</v>
      </c>
      <c r="Q606" s="25">
        <f t="shared" si="150"/>
        <v>9.0000000000000011E-3</v>
      </c>
      <c r="R606" s="27">
        <f t="shared" si="151"/>
        <v>0</v>
      </c>
      <c r="S606" s="27">
        <f t="shared" si="152"/>
        <v>5.200546057336021E-2</v>
      </c>
      <c r="T606" s="27">
        <f t="shared" si="153"/>
        <v>5.200546057336021E-2</v>
      </c>
      <c r="U606" s="27">
        <f t="shared" si="154"/>
        <v>6.5006825716700262E-3</v>
      </c>
      <c r="V606" s="27">
        <f t="shared" si="155"/>
        <v>5.8506143145030234E-2</v>
      </c>
      <c r="X606" s="19"/>
      <c r="Y606" s="19"/>
      <c r="AA606">
        <v>0</v>
      </c>
      <c r="AB606" s="11">
        <v>0</v>
      </c>
      <c r="AC606">
        <v>0</v>
      </c>
      <c r="AD606">
        <v>0</v>
      </c>
      <c r="AE606" s="27">
        <f t="shared" si="156"/>
        <v>0</v>
      </c>
      <c r="AF606" s="27">
        <f t="shared" si="157"/>
        <v>0</v>
      </c>
      <c r="AG606" s="27">
        <f t="shared" si="158"/>
        <v>0</v>
      </c>
      <c r="AH606" s="27">
        <f t="shared" si="159"/>
        <v>0</v>
      </c>
    </row>
    <row r="607" spans="1:34" ht="14.5" x14ac:dyDescent="0.35">
      <c r="A607" s="33" t="s">
        <v>669</v>
      </c>
      <c r="B607" s="33" t="s">
        <v>1672</v>
      </c>
      <c r="C607" s="38" t="s">
        <v>53</v>
      </c>
      <c r="D607">
        <v>2.286</v>
      </c>
      <c r="E607">
        <v>0</v>
      </c>
      <c r="F607">
        <v>0</v>
      </c>
      <c r="G607">
        <v>0</v>
      </c>
      <c r="H607" s="25">
        <f t="shared" si="144"/>
        <v>2.286</v>
      </c>
      <c r="I607" s="27">
        <f t="shared" si="145"/>
        <v>0</v>
      </c>
      <c r="J607" s="27">
        <f t="shared" si="146"/>
        <v>0</v>
      </c>
      <c r="K607" s="27">
        <f t="shared" si="147"/>
        <v>0</v>
      </c>
      <c r="L607" s="27">
        <f t="shared" si="148"/>
        <v>100</v>
      </c>
      <c r="M607">
        <v>3.3000000000000002E-2</v>
      </c>
      <c r="N607">
        <v>0.129</v>
      </c>
      <c r="O607" s="11">
        <f t="shared" si="149"/>
        <v>0.16200000000000001</v>
      </c>
      <c r="P607">
        <v>0.48599999999999999</v>
      </c>
      <c r="Q607" s="25">
        <f t="shared" si="150"/>
        <v>0.64800000000000002</v>
      </c>
      <c r="R607" s="27">
        <f t="shared" si="151"/>
        <v>1.4435695538057742</v>
      </c>
      <c r="S607" s="27">
        <f t="shared" si="152"/>
        <v>5.6430446194225725</v>
      </c>
      <c r="T607" s="27">
        <f t="shared" si="153"/>
        <v>7.0866141732283463</v>
      </c>
      <c r="U607" s="27">
        <f t="shared" si="154"/>
        <v>21.259842519685037</v>
      </c>
      <c r="V607" s="27">
        <f t="shared" si="155"/>
        <v>28.346456692913385</v>
      </c>
      <c r="X607" s="19"/>
      <c r="Y607" s="19"/>
      <c r="AA607">
        <v>0</v>
      </c>
      <c r="AB607" s="11">
        <v>0</v>
      </c>
      <c r="AC607">
        <v>0</v>
      </c>
      <c r="AD607">
        <v>0</v>
      </c>
      <c r="AE607" s="27">
        <f t="shared" si="156"/>
        <v>0</v>
      </c>
      <c r="AF607" s="27">
        <f t="shared" si="157"/>
        <v>0</v>
      </c>
      <c r="AG607" s="27">
        <f t="shared" si="158"/>
        <v>0</v>
      </c>
      <c r="AH607" s="27">
        <f t="shared" si="159"/>
        <v>0</v>
      </c>
    </row>
    <row r="608" spans="1:34" ht="14.5" x14ac:dyDescent="0.35">
      <c r="A608" s="33" t="s">
        <v>670</v>
      </c>
      <c r="B608" s="33" t="s">
        <v>1672</v>
      </c>
      <c r="C608" s="38" t="s">
        <v>53</v>
      </c>
      <c r="D608">
        <v>0.122</v>
      </c>
      <c r="E608">
        <v>0</v>
      </c>
      <c r="F608">
        <v>0</v>
      </c>
      <c r="G608">
        <v>0</v>
      </c>
      <c r="H608" s="25">
        <f t="shared" si="144"/>
        <v>0.122</v>
      </c>
      <c r="I608" s="27">
        <f t="shared" si="145"/>
        <v>0</v>
      </c>
      <c r="J608" s="27">
        <f t="shared" si="146"/>
        <v>0</v>
      </c>
      <c r="K608" s="27">
        <f t="shared" si="147"/>
        <v>0</v>
      </c>
      <c r="L608" s="27">
        <f t="shared" si="148"/>
        <v>100</v>
      </c>
      <c r="M608">
        <v>0</v>
      </c>
      <c r="N608">
        <v>0</v>
      </c>
      <c r="O608" s="11">
        <f t="shared" si="149"/>
        <v>0</v>
      </c>
      <c r="P608">
        <v>0</v>
      </c>
      <c r="Q608" s="25">
        <f t="shared" si="150"/>
        <v>0</v>
      </c>
      <c r="R608" s="27">
        <f t="shared" si="151"/>
        <v>0</v>
      </c>
      <c r="S608" s="27">
        <f t="shared" si="152"/>
        <v>0</v>
      </c>
      <c r="T608" s="27">
        <f t="shared" si="153"/>
        <v>0</v>
      </c>
      <c r="U608" s="27">
        <f t="shared" si="154"/>
        <v>0</v>
      </c>
      <c r="V608" s="27">
        <f t="shared" si="155"/>
        <v>0</v>
      </c>
      <c r="X608" s="19"/>
      <c r="Y608" s="19"/>
      <c r="AA608">
        <v>0</v>
      </c>
      <c r="AB608" s="11">
        <v>0</v>
      </c>
      <c r="AC608">
        <v>0</v>
      </c>
      <c r="AD608">
        <v>0</v>
      </c>
      <c r="AE608" s="27">
        <f t="shared" si="156"/>
        <v>0</v>
      </c>
      <c r="AF608" s="27">
        <f t="shared" si="157"/>
        <v>0</v>
      </c>
      <c r="AG608" s="27">
        <f t="shared" si="158"/>
        <v>0</v>
      </c>
      <c r="AH608" s="27">
        <f t="shared" si="159"/>
        <v>0</v>
      </c>
    </row>
    <row r="609" spans="1:34" ht="14.5" x14ac:dyDescent="0.35">
      <c r="A609" s="33" t="s">
        <v>671</v>
      </c>
      <c r="B609" s="33" t="s">
        <v>1673</v>
      </c>
      <c r="C609" s="38" t="s">
        <v>53</v>
      </c>
      <c r="D609">
        <v>9.1999999999999998E-2</v>
      </c>
      <c r="E609">
        <v>0</v>
      </c>
      <c r="F609">
        <v>0</v>
      </c>
      <c r="G609">
        <v>0</v>
      </c>
      <c r="H609" s="25">
        <f t="shared" si="144"/>
        <v>9.1999999999999998E-2</v>
      </c>
      <c r="I609" s="27">
        <f t="shared" si="145"/>
        <v>0</v>
      </c>
      <c r="J609" s="27">
        <f t="shared" si="146"/>
        <v>0</v>
      </c>
      <c r="K609" s="27">
        <f t="shared" si="147"/>
        <v>0</v>
      </c>
      <c r="L609" s="27">
        <f t="shared" si="148"/>
        <v>100</v>
      </c>
      <c r="M609">
        <v>0</v>
      </c>
      <c r="N609">
        <v>0</v>
      </c>
      <c r="O609" s="11">
        <f t="shared" si="149"/>
        <v>0</v>
      </c>
      <c r="P609">
        <v>0</v>
      </c>
      <c r="Q609" s="25">
        <f t="shared" si="150"/>
        <v>0</v>
      </c>
      <c r="R609" s="27">
        <f t="shared" si="151"/>
        <v>0</v>
      </c>
      <c r="S609" s="27">
        <f t="shared" si="152"/>
        <v>0</v>
      </c>
      <c r="T609" s="27">
        <f t="shared" si="153"/>
        <v>0</v>
      </c>
      <c r="U609" s="27">
        <f t="shared" si="154"/>
        <v>0</v>
      </c>
      <c r="V609" s="27">
        <f t="shared" si="155"/>
        <v>0</v>
      </c>
      <c r="X609" s="19"/>
      <c r="Y609" s="19"/>
      <c r="AA609">
        <v>0</v>
      </c>
      <c r="AB609" s="11">
        <v>0</v>
      </c>
      <c r="AC609">
        <v>0</v>
      </c>
      <c r="AD609">
        <v>0</v>
      </c>
      <c r="AE609" s="27">
        <f t="shared" si="156"/>
        <v>0</v>
      </c>
      <c r="AF609" s="27">
        <f t="shared" si="157"/>
        <v>0</v>
      </c>
      <c r="AG609" s="27">
        <f t="shared" si="158"/>
        <v>0</v>
      </c>
      <c r="AH609" s="27">
        <f t="shared" si="159"/>
        <v>0</v>
      </c>
    </row>
    <row r="610" spans="1:34" ht="14.5" x14ac:dyDescent="0.35">
      <c r="A610" s="33" t="s">
        <v>672</v>
      </c>
      <c r="B610" s="33" t="s">
        <v>1674</v>
      </c>
      <c r="C610" s="38" t="s">
        <v>53</v>
      </c>
      <c r="D610">
        <v>0.18099999999999999</v>
      </c>
      <c r="E610">
        <v>0</v>
      </c>
      <c r="F610">
        <v>0</v>
      </c>
      <c r="G610">
        <v>0</v>
      </c>
      <c r="H610" s="25">
        <f t="shared" si="144"/>
        <v>0.18099999999999999</v>
      </c>
      <c r="I610" s="27">
        <f t="shared" si="145"/>
        <v>0</v>
      </c>
      <c r="J610" s="27">
        <f t="shared" si="146"/>
        <v>0</v>
      </c>
      <c r="K610" s="27">
        <f t="shared" si="147"/>
        <v>0</v>
      </c>
      <c r="L610" s="27">
        <f t="shared" si="148"/>
        <v>100</v>
      </c>
      <c r="M610">
        <v>0</v>
      </c>
      <c r="N610">
        <v>0</v>
      </c>
      <c r="O610" s="11">
        <f t="shared" si="149"/>
        <v>0</v>
      </c>
      <c r="P610">
        <v>0</v>
      </c>
      <c r="Q610" s="25">
        <f t="shared" si="150"/>
        <v>0</v>
      </c>
      <c r="R610" s="27">
        <f t="shared" si="151"/>
        <v>0</v>
      </c>
      <c r="S610" s="27">
        <f t="shared" si="152"/>
        <v>0</v>
      </c>
      <c r="T610" s="27">
        <f t="shared" si="153"/>
        <v>0</v>
      </c>
      <c r="U610" s="27">
        <f t="shared" si="154"/>
        <v>0</v>
      </c>
      <c r="V610" s="27">
        <f t="shared" si="155"/>
        <v>0</v>
      </c>
      <c r="X610" s="19"/>
      <c r="Y610" s="19"/>
      <c r="AA610">
        <v>0</v>
      </c>
      <c r="AB610" s="11">
        <v>0</v>
      </c>
      <c r="AC610">
        <v>0</v>
      </c>
      <c r="AD610">
        <v>0</v>
      </c>
      <c r="AE610" s="27">
        <f t="shared" si="156"/>
        <v>0</v>
      </c>
      <c r="AF610" s="27">
        <f t="shared" si="157"/>
        <v>0</v>
      </c>
      <c r="AG610" s="27">
        <f t="shared" si="158"/>
        <v>0</v>
      </c>
      <c r="AH610" s="27">
        <f t="shared" si="159"/>
        <v>0</v>
      </c>
    </row>
    <row r="611" spans="1:34" ht="14.5" x14ac:dyDescent="0.35">
      <c r="A611" s="33" t="s">
        <v>673</v>
      </c>
      <c r="B611" s="33" t="s">
        <v>1675</v>
      </c>
      <c r="C611" s="38" t="s">
        <v>53</v>
      </c>
      <c r="D611">
        <v>5.0999999999999997E-2</v>
      </c>
      <c r="E611">
        <v>0</v>
      </c>
      <c r="F611">
        <v>0</v>
      </c>
      <c r="G611">
        <v>0</v>
      </c>
      <c r="H611" s="25">
        <f t="shared" si="144"/>
        <v>5.0999999999999997E-2</v>
      </c>
      <c r="I611" s="27">
        <f t="shared" si="145"/>
        <v>0</v>
      </c>
      <c r="J611" s="27">
        <f t="shared" si="146"/>
        <v>0</v>
      </c>
      <c r="K611" s="27">
        <f t="shared" si="147"/>
        <v>0</v>
      </c>
      <c r="L611" s="27">
        <f t="shared" si="148"/>
        <v>100</v>
      </c>
      <c r="M611">
        <v>0</v>
      </c>
      <c r="N611">
        <v>0</v>
      </c>
      <c r="O611" s="11">
        <f t="shared" si="149"/>
        <v>0</v>
      </c>
      <c r="P611">
        <v>0</v>
      </c>
      <c r="Q611" s="25">
        <f t="shared" si="150"/>
        <v>0</v>
      </c>
      <c r="R611" s="27">
        <f t="shared" si="151"/>
        <v>0</v>
      </c>
      <c r="S611" s="27">
        <f t="shared" si="152"/>
        <v>0</v>
      </c>
      <c r="T611" s="27">
        <f t="shared" si="153"/>
        <v>0</v>
      </c>
      <c r="U611" s="27">
        <f t="shared" si="154"/>
        <v>0</v>
      </c>
      <c r="V611" s="27">
        <f t="shared" si="155"/>
        <v>0</v>
      </c>
      <c r="X611" s="19"/>
      <c r="Y611" s="19"/>
      <c r="AA611">
        <v>0</v>
      </c>
      <c r="AB611" s="11">
        <v>0</v>
      </c>
      <c r="AC611">
        <v>0</v>
      </c>
      <c r="AD611">
        <v>0</v>
      </c>
      <c r="AE611" s="27">
        <f t="shared" si="156"/>
        <v>0</v>
      </c>
      <c r="AF611" s="27">
        <f t="shared" si="157"/>
        <v>0</v>
      </c>
      <c r="AG611" s="27">
        <f t="shared" si="158"/>
        <v>0</v>
      </c>
      <c r="AH611" s="27">
        <f t="shared" si="159"/>
        <v>0</v>
      </c>
    </row>
    <row r="612" spans="1:34" ht="14.5" x14ac:dyDescent="0.35">
      <c r="A612" s="33" t="s">
        <v>674</v>
      </c>
      <c r="B612" s="33" t="s">
        <v>1676</v>
      </c>
      <c r="C612" s="38" t="s">
        <v>53</v>
      </c>
      <c r="D612">
        <v>9.1509999999999998</v>
      </c>
      <c r="E612">
        <v>0.94199999999999995</v>
      </c>
      <c r="F612">
        <v>0.46300000000000002</v>
      </c>
      <c r="G612">
        <v>4.2619999999999996</v>
      </c>
      <c r="H612" s="25">
        <f t="shared" si="144"/>
        <v>3.484</v>
      </c>
      <c r="I612" s="27">
        <f t="shared" si="145"/>
        <v>10.29395694459622</v>
      </c>
      <c r="J612" s="27">
        <f t="shared" si="146"/>
        <v>5.0595563326412414</v>
      </c>
      <c r="K612" s="27">
        <f t="shared" si="147"/>
        <v>46.57414490219648</v>
      </c>
      <c r="L612" s="27">
        <f t="shared" si="148"/>
        <v>38.072341820566059</v>
      </c>
      <c r="M612">
        <v>1.0999999999999999E-2</v>
      </c>
      <c r="N612">
        <v>1.0999999999999999E-2</v>
      </c>
      <c r="O612" s="11">
        <f t="shared" si="149"/>
        <v>2.1999999999999999E-2</v>
      </c>
      <c r="P612">
        <v>0.17</v>
      </c>
      <c r="Q612" s="25">
        <f t="shared" si="150"/>
        <v>0.192</v>
      </c>
      <c r="R612" s="27">
        <f t="shared" si="151"/>
        <v>0.12020544202819364</v>
      </c>
      <c r="S612" s="27">
        <f t="shared" si="152"/>
        <v>0.12020544202819364</v>
      </c>
      <c r="T612" s="27">
        <f t="shared" si="153"/>
        <v>0.24041088405638728</v>
      </c>
      <c r="U612" s="27">
        <f t="shared" si="154"/>
        <v>1.8577204677084471</v>
      </c>
      <c r="V612" s="27">
        <f t="shared" si="155"/>
        <v>2.0981313517648346</v>
      </c>
      <c r="X612" s="19"/>
      <c r="Y612" s="19"/>
      <c r="AA612">
        <v>1.3919999999999999</v>
      </c>
      <c r="AB612" s="11">
        <v>0.50700000000000001</v>
      </c>
      <c r="AC612">
        <v>0.19900000000000001</v>
      </c>
      <c r="AD612">
        <v>0.78600000000000003</v>
      </c>
      <c r="AE612" s="27">
        <f t="shared" si="156"/>
        <v>15.211452300295051</v>
      </c>
      <c r="AF612" s="27">
        <f t="shared" si="157"/>
        <v>5.5403781007540163</v>
      </c>
      <c r="AG612" s="27">
        <f t="shared" si="158"/>
        <v>2.1746257239645943</v>
      </c>
      <c r="AH612" s="27">
        <f t="shared" si="159"/>
        <v>8.5892252212872915</v>
      </c>
    </row>
    <row r="613" spans="1:34" ht="14.5" x14ac:dyDescent="0.35">
      <c r="A613" s="33" t="s">
        <v>675</v>
      </c>
      <c r="B613" s="33" t="s">
        <v>1676</v>
      </c>
      <c r="C613" s="38" t="s">
        <v>53</v>
      </c>
      <c r="D613">
        <v>1.6950000000000001</v>
      </c>
      <c r="E613">
        <v>0</v>
      </c>
      <c r="F613">
        <v>0</v>
      </c>
      <c r="G613">
        <v>1.1100000000000001</v>
      </c>
      <c r="H613" s="25">
        <f t="shared" si="144"/>
        <v>0.58499999999999996</v>
      </c>
      <c r="I613" s="27">
        <f t="shared" si="145"/>
        <v>0</v>
      </c>
      <c r="J613" s="27">
        <f t="shared" si="146"/>
        <v>0</v>
      </c>
      <c r="K613" s="27">
        <f t="shared" si="147"/>
        <v>65.486725663716811</v>
      </c>
      <c r="L613" s="27">
        <f t="shared" si="148"/>
        <v>34.513274336283182</v>
      </c>
      <c r="M613">
        <v>0</v>
      </c>
      <c r="N613">
        <v>1E-3</v>
      </c>
      <c r="O613" s="11">
        <f t="shared" si="149"/>
        <v>1E-3</v>
      </c>
      <c r="P613">
        <v>2.8000000000000001E-2</v>
      </c>
      <c r="Q613" s="25">
        <f t="shared" si="150"/>
        <v>2.9000000000000001E-2</v>
      </c>
      <c r="R613" s="27">
        <f t="shared" si="151"/>
        <v>0</v>
      </c>
      <c r="S613" s="27">
        <f t="shared" si="152"/>
        <v>5.8997050147492625E-2</v>
      </c>
      <c r="T613" s="27">
        <f t="shared" si="153"/>
        <v>5.8997050147492625E-2</v>
      </c>
      <c r="U613" s="27">
        <f t="shared" si="154"/>
        <v>1.6519174041297935</v>
      </c>
      <c r="V613" s="27">
        <f t="shared" si="155"/>
        <v>1.7109144542772861</v>
      </c>
      <c r="X613" s="19"/>
      <c r="Y613" s="19"/>
      <c r="AA613">
        <v>0</v>
      </c>
      <c r="AB613" s="11">
        <v>0</v>
      </c>
      <c r="AC613">
        <v>0</v>
      </c>
      <c r="AD613">
        <v>0</v>
      </c>
      <c r="AE613" s="27">
        <f t="shared" si="156"/>
        <v>0</v>
      </c>
      <c r="AF613" s="27">
        <f t="shared" si="157"/>
        <v>0</v>
      </c>
      <c r="AG613" s="27">
        <f t="shared" si="158"/>
        <v>0</v>
      </c>
      <c r="AH613" s="27">
        <f t="shared" si="159"/>
        <v>0</v>
      </c>
    </row>
    <row r="614" spans="1:34" ht="14.5" x14ac:dyDescent="0.35">
      <c r="A614" s="33" t="s">
        <v>676</v>
      </c>
      <c r="B614" s="33" t="s">
        <v>1677</v>
      </c>
      <c r="C614" s="38" t="s">
        <v>53</v>
      </c>
      <c r="D614">
        <v>2.2890000000000001</v>
      </c>
      <c r="E614">
        <v>0</v>
      </c>
      <c r="F614">
        <v>0</v>
      </c>
      <c r="G614">
        <v>0</v>
      </c>
      <c r="H614" s="25">
        <f t="shared" si="144"/>
        <v>2.2890000000000001</v>
      </c>
      <c r="I614" s="27">
        <f t="shared" si="145"/>
        <v>0</v>
      </c>
      <c r="J614" s="27">
        <f t="shared" si="146"/>
        <v>0</v>
      </c>
      <c r="K614" s="27">
        <f t="shared" si="147"/>
        <v>0</v>
      </c>
      <c r="L614" s="27">
        <f t="shared" si="148"/>
        <v>100</v>
      </c>
      <c r="M614">
        <v>0</v>
      </c>
      <c r="N614">
        <v>1.4999999999999999E-2</v>
      </c>
      <c r="O614" s="11">
        <f t="shared" si="149"/>
        <v>1.4999999999999999E-2</v>
      </c>
      <c r="P614">
        <v>6.2E-2</v>
      </c>
      <c r="Q614" s="25">
        <f t="shared" si="150"/>
        <v>7.6999999999999999E-2</v>
      </c>
      <c r="R614" s="27">
        <f t="shared" si="151"/>
        <v>0</v>
      </c>
      <c r="S614" s="27">
        <f t="shared" si="152"/>
        <v>0.65530799475753598</v>
      </c>
      <c r="T614" s="27">
        <f t="shared" si="153"/>
        <v>0.65530799475753598</v>
      </c>
      <c r="U614" s="27">
        <f t="shared" si="154"/>
        <v>2.7086063783311487</v>
      </c>
      <c r="V614" s="27">
        <f t="shared" si="155"/>
        <v>3.3639143730886847</v>
      </c>
      <c r="X614" s="19"/>
      <c r="Y614" s="19"/>
      <c r="AA614">
        <v>0</v>
      </c>
      <c r="AB614" s="11">
        <v>0</v>
      </c>
      <c r="AC614">
        <v>0</v>
      </c>
      <c r="AD614">
        <v>0</v>
      </c>
      <c r="AE614" s="27">
        <f t="shared" si="156"/>
        <v>0</v>
      </c>
      <c r="AF614" s="27">
        <f t="shared" si="157"/>
        <v>0</v>
      </c>
      <c r="AG614" s="27">
        <f t="shared" si="158"/>
        <v>0</v>
      </c>
      <c r="AH614" s="27">
        <f t="shared" si="159"/>
        <v>0</v>
      </c>
    </row>
    <row r="615" spans="1:34" ht="14.5" x14ac:dyDescent="0.35">
      <c r="A615" s="33" t="s">
        <v>677</v>
      </c>
      <c r="B615" s="33" t="s">
        <v>1678</v>
      </c>
      <c r="C615" s="38" t="s">
        <v>53</v>
      </c>
      <c r="D615">
        <v>2.581</v>
      </c>
      <c r="E615">
        <v>0</v>
      </c>
      <c r="F615">
        <v>0</v>
      </c>
      <c r="G615">
        <v>0</v>
      </c>
      <c r="H615" s="25">
        <f t="shared" si="144"/>
        <v>2.581</v>
      </c>
      <c r="I615" s="27">
        <f t="shared" si="145"/>
        <v>0</v>
      </c>
      <c r="J615" s="27">
        <f t="shared" si="146"/>
        <v>0</v>
      </c>
      <c r="K615" s="27">
        <f t="shared" si="147"/>
        <v>0</v>
      </c>
      <c r="L615" s="27">
        <f t="shared" si="148"/>
        <v>100</v>
      </c>
      <c r="M615">
        <v>0</v>
      </c>
      <c r="N615">
        <v>0</v>
      </c>
      <c r="O615" s="11">
        <f t="shared" si="149"/>
        <v>0</v>
      </c>
      <c r="P615">
        <v>0</v>
      </c>
      <c r="Q615" s="25">
        <f t="shared" si="150"/>
        <v>0</v>
      </c>
      <c r="R615" s="27">
        <f t="shared" si="151"/>
        <v>0</v>
      </c>
      <c r="S615" s="27">
        <f t="shared" si="152"/>
        <v>0</v>
      </c>
      <c r="T615" s="27">
        <f t="shared" si="153"/>
        <v>0</v>
      </c>
      <c r="U615" s="27">
        <f t="shared" si="154"/>
        <v>0</v>
      </c>
      <c r="V615" s="27">
        <f t="shared" si="155"/>
        <v>0</v>
      </c>
      <c r="X615" s="19"/>
      <c r="Y615" s="19"/>
      <c r="AA615">
        <v>0</v>
      </c>
      <c r="AB615" s="11">
        <v>0</v>
      </c>
      <c r="AC615">
        <v>0</v>
      </c>
      <c r="AD615">
        <v>0</v>
      </c>
      <c r="AE615" s="27">
        <f t="shared" si="156"/>
        <v>0</v>
      </c>
      <c r="AF615" s="27">
        <f t="shared" si="157"/>
        <v>0</v>
      </c>
      <c r="AG615" s="27">
        <f t="shared" si="158"/>
        <v>0</v>
      </c>
      <c r="AH615" s="27">
        <f t="shared" si="159"/>
        <v>0</v>
      </c>
    </row>
    <row r="616" spans="1:34" ht="14.5" x14ac:dyDescent="0.35">
      <c r="A616" s="33" t="s">
        <v>678</v>
      </c>
      <c r="B616" s="33" t="s">
        <v>1678</v>
      </c>
      <c r="C616" s="38" t="s">
        <v>53</v>
      </c>
      <c r="D616">
        <v>4.3479999999999999</v>
      </c>
      <c r="E616">
        <v>0</v>
      </c>
      <c r="F616">
        <v>0</v>
      </c>
      <c r="G616">
        <v>0</v>
      </c>
      <c r="H616" s="25">
        <f t="shared" si="144"/>
        <v>4.3479999999999999</v>
      </c>
      <c r="I616" s="27">
        <f t="shared" si="145"/>
        <v>0</v>
      </c>
      <c r="J616" s="27">
        <f t="shared" si="146"/>
        <v>0</v>
      </c>
      <c r="K616" s="27">
        <f t="shared" si="147"/>
        <v>0</v>
      </c>
      <c r="L616" s="27">
        <f t="shared" si="148"/>
        <v>100</v>
      </c>
      <c r="M616">
        <v>0</v>
      </c>
      <c r="N616">
        <v>0</v>
      </c>
      <c r="O616" s="11">
        <f t="shared" si="149"/>
        <v>0</v>
      </c>
      <c r="P616">
        <v>0</v>
      </c>
      <c r="Q616" s="25">
        <f t="shared" si="150"/>
        <v>0</v>
      </c>
      <c r="R616" s="27">
        <f t="shared" si="151"/>
        <v>0</v>
      </c>
      <c r="S616" s="27">
        <f t="shared" si="152"/>
        <v>0</v>
      </c>
      <c r="T616" s="27">
        <f t="shared" si="153"/>
        <v>0</v>
      </c>
      <c r="U616" s="27">
        <f t="shared" si="154"/>
        <v>0</v>
      </c>
      <c r="V616" s="27">
        <f t="shared" si="155"/>
        <v>0</v>
      </c>
      <c r="X616" s="19"/>
      <c r="Y616" s="19"/>
      <c r="AA616">
        <v>0</v>
      </c>
      <c r="AB616" s="11">
        <v>0</v>
      </c>
      <c r="AC616">
        <v>0</v>
      </c>
      <c r="AD616">
        <v>0</v>
      </c>
      <c r="AE616" s="27">
        <f t="shared" si="156"/>
        <v>0</v>
      </c>
      <c r="AF616" s="27">
        <f t="shared" si="157"/>
        <v>0</v>
      </c>
      <c r="AG616" s="27">
        <f t="shared" si="158"/>
        <v>0</v>
      </c>
      <c r="AH616" s="27">
        <f t="shared" si="159"/>
        <v>0</v>
      </c>
    </row>
    <row r="617" spans="1:34" ht="14.5" x14ac:dyDescent="0.35">
      <c r="A617" s="33" t="s">
        <v>679</v>
      </c>
      <c r="B617" s="33" t="s">
        <v>1679</v>
      </c>
      <c r="C617" s="38" t="s">
        <v>53</v>
      </c>
      <c r="D617">
        <v>1.1379999999999999</v>
      </c>
      <c r="E617">
        <v>0.16900000000000001</v>
      </c>
      <c r="F617">
        <v>0</v>
      </c>
      <c r="G617">
        <v>0</v>
      </c>
      <c r="H617" s="25">
        <f t="shared" si="144"/>
        <v>0.96899999999999986</v>
      </c>
      <c r="I617" s="27">
        <f t="shared" si="145"/>
        <v>14.850615114235502</v>
      </c>
      <c r="J617" s="27">
        <f t="shared" si="146"/>
        <v>0</v>
      </c>
      <c r="K617" s="27">
        <f t="shared" si="147"/>
        <v>0</v>
      </c>
      <c r="L617" s="27">
        <f t="shared" si="148"/>
        <v>85.149384885764491</v>
      </c>
      <c r="M617">
        <v>0</v>
      </c>
      <c r="N617">
        <v>4.2999999999999997E-2</v>
      </c>
      <c r="O617" s="11">
        <f t="shared" si="149"/>
        <v>4.2999999999999997E-2</v>
      </c>
      <c r="P617">
        <v>5.2999999999999999E-2</v>
      </c>
      <c r="Q617" s="25">
        <f t="shared" si="150"/>
        <v>9.6000000000000002E-2</v>
      </c>
      <c r="R617" s="27">
        <f t="shared" si="151"/>
        <v>0</v>
      </c>
      <c r="S617" s="27">
        <f t="shared" si="152"/>
        <v>3.7785588752196833</v>
      </c>
      <c r="T617" s="27">
        <f t="shared" si="153"/>
        <v>3.7785588752196833</v>
      </c>
      <c r="U617" s="27">
        <f t="shared" si="154"/>
        <v>4.6572934973637965</v>
      </c>
      <c r="V617" s="27">
        <f t="shared" si="155"/>
        <v>8.4358523725834811</v>
      </c>
      <c r="X617" s="19"/>
      <c r="Y617" s="19"/>
      <c r="AA617">
        <v>0</v>
      </c>
      <c r="AB617" s="11">
        <v>0</v>
      </c>
      <c r="AC617">
        <v>0</v>
      </c>
      <c r="AD617">
        <v>0</v>
      </c>
      <c r="AE617" s="27">
        <f t="shared" si="156"/>
        <v>0</v>
      </c>
      <c r="AF617" s="27">
        <f t="shared" si="157"/>
        <v>0</v>
      </c>
      <c r="AG617" s="27">
        <f t="shared" si="158"/>
        <v>0</v>
      </c>
      <c r="AH617" s="27">
        <f t="shared" si="159"/>
        <v>0</v>
      </c>
    </row>
    <row r="618" spans="1:34" ht="14.5" x14ac:dyDescent="0.35">
      <c r="A618" s="33" t="s">
        <v>680</v>
      </c>
      <c r="B618" s="33" t="s">
        <v>1680</v>
      </c>
      <c r="C618" s="38" t="s">
        <v>53</v>
      </c>
      <c r="D618">
        <v>1.6439999999999999</v>
      </c>
      <c r="E618">
        <v>0</v>
      </c>
      <c r="F618">
        <v>0</v>
      </c>
      <c r="G618">
        <v>0</v>
      </c>
      <c r="H618" s="25">
        <f t="shared" si="144"/>
        <v>1.6439999999999999</v>
      </c>
      <c r="I618" s="27">
        <f t="shared" si="145"/>
        <v>0</v>
      </c>
      <c r="J618" s="27">
        <f t="shared" si="146"/>
        <v>0</v>
      </c>
      <c r="K618" s="27">
        <f t="shared" si="147"/>
        <v>0</v>
      </c>
      <c r="L618" s="27">
        <f t="shared" si="148"/>
        <v>100</v>
      </c>
      <c r="M618">
        <v>0</v>
      </c>
      <c r="N618">
        <v>0</v>
      </c>
      <c r="O618" s="11">
        <f t="shared" si="149"/>
        <v>0</v>
      </c>
      <c r="P618">
        <v>0</v>
      </c>
      <c r="Q618" s="25">
        <f t="shared" si="150"/>
        <v>0</v>
      </c>
      <c r="R618" s="27">
        <f t="shared" si="151"/>
        <v>0</v>
      </c>
      <c r="S618" s="27">
        <f t="shared" si="152"/>
        <v>0</v>
      </c>
      <c r="T618" s="27">
        <f t="shared" si="153"/>
        <v>0</v>
      </c>
      <c r="U618" s="27">
        <f t="shared" si="154"/>
        <v>0</v>
      </c>
      <c r="V618" s="27">
        <f t="shared" si="155"/>
        <v>0</v>
      </c>
      <c r="X618" s="19"/>
      <c r="Y618" s="19"/>
      <c r="AA618">
        <v>0</v>
      </c>
      <c r="AB618" s="11">
        <v>0</v>
      </c>
      <c r="AC618">
        <v>0</v>
      </c>
      <c r="AD618">
        <v>0</v>
      </c>
      <c r="AE618" s="27">
        <f t="shared" si="156"/>
        <v>0</v>
      </c>
      <c r="AF618" s="27">
        <f t="shared" si="157"/>
        <v>0</v>
      </c>
      <c r="AG618" s="27">
        <f t="shared" si="158"/>
        <v>0</v>
      </c>
      <c r="AH618" s="27">
        <f t="shared" si="159"/>
        <v>0</v>
      </c>
    </row>
    <row r="619" spans="1:34" ht="14.5" x14ac:dyDescent="0.35">
      <c r="A619" s="33" t="s">
        <v>681</v>
      </c>
      <c r="B619" s="33" t="s">
        <v>1681</v>
      </c>
      <c r="C619" s="38" t="s">
        <v>53</v>
      </c>
      <c r="D619">
        <v>0.6</v>
      </c>
      <c r="E619">
        <v>0</v>
      </c>
      <c r="F619">
        <v>0</v>
      </c>
      <c r="G619">
        <v>0</v>
      </c>
      <c r="H619" s="25">
        <f t="shared" si="144"/>
        <v>0.6</v>
      </c>
      <c r="I619" s="27">
        <f t="shared" si="145"/>
        <v>0</v>
      </c>
      <c r="J619" s="27">
        <f t="shared" si="146"/>
        <v>0</v>
      </c>
      <c r="K619" s="27">
        <f t="shared" si="147"/>
        <v>0</v>
      </c>
      <c r="L619" s="27">
        <f t="shared" si="148"/>
        <v>100</v>
      </c>
      <c r="M619">
        <v>0</v>
      </c>
      <c r="N619">
        <v>0</v>
      </c>
      <c r="O619" s="11">
        <f t="shared" si="149"/>
        <v>0</v>
      </c>
      <c r="P619">
        <v>0</v>
      </c>
      <c r="Q619" s="25">
        <f t="shared" si="150"/>
        <v>0</v>
      </c>
      <c r="R619" s="27">
        <f t="shared" si="151"/>
        <v>0</v>
      </c>
      <c r="S619" s="27">
        <f t="shared" si="152"/>
        <v>0</v>
      </c>
      <c r="T619" s="27">
        <f t="shared" si="153"/>
        <v>0</v>
      </c>
      <c r="U619" s="27">
        <f t="shared" si="154"/>
        <v>0</v>
      </c>
      <c r="V619" s="27">
        <f t="shared" si="155"/>
        <v>0</v>
      </c>
      <c r="X619" s="19"/>
      <c r="Y619" s="19"/>
      <c r="AA619">
        <v>0</v>
      </c>
      <c r="AB619" s="11">
        <v>0</v>
      </c>
      <c r="AC619">
        <v>0</v>
      </c>
      <c r="AD619">
        <v>0</v>
      </c>
      <c r="AE619" s="27">
        <f t="shared" si="156"/>
        <v>0</v>
      </c>
      <c r="AF619" s="27">
        <f t="shared" si="157"/>
        <v>0</v>
      </c>
      <c r="AG619" s="27">
        <f t="shared" si="158"/>
        <v>0</v>
      </c>
      <c r="AH619" s="27">
        <f t="shared" si="159"/>
        <v>0</v>
      </c>
    </row>
    <row r="620" spans="1:34" ht="14.5" x14ac:dyDescent="0.35">
      <c r="A620" s="33" t="s">
        <v>682</v>
      </c>
      <c r="B620" s="33" t="s">
        <v>1682</v>
      </c>
      <c r="C620" s="38" t="s">
        <v>53</v>
      </c>
      <c r="D620">
        <v>7.5999999999999998E-2</v>
      </c>
      <c r="E620">
        <v>0</v>
      </c>
      <c r="F620">
        <v>0</v>
      </c>
      <c r="G620">
        <v>0</v>
      </c>
      <c r="H620" s="25">
        <f t="shared" si="144"/>
        <v>7.5999999999999998E-2</v>
      </c>
      <c r="I620" s="27">
        <f t="shared" si="145"/>
        <v>0</v>
      </c>
      <c r="J620" s="27">
        <f t="shared" si="146"/>
        <v>0</v>
      </c>
      <c r="K620" s="27">
        <f t="shared" si="147"/>
        <v>0</v>
      </c>
      <c r="L620" s="27">
        <f t="shared" si="148"/>
        <v>100</v>
      </c>
      <c r="M620">
        <v>0</v>
      </c>
      <c r="N620">
        <v>0</v>
      </c>
      <c r="O620" s="11">
        <f t="shared" si="149"/>
        <v>0</v>
      </c>
      <c r="P620">
        <v>0</v>
      </c>
      <c r="Q620" s="25">
        <f t="shared" si="150"/>
        <v>0</v>
      </c>
      <c r="R620" s="27">
        <f t="shared" si="151"/>
        <v>0</v>
      </c>
      <c r="S620" s="27">
        <f t="shared" si="152"/>
        <v>0</v>
      </c>
      <c r="T620" s="27">
        <f t="shared" si="153"/>
        <v>0</v>
      </c>
      <c r="U620" s="27">
        <f t="shared" si="154"/>
        <v>0</v>
      </c>
      <c r="V620" s="27">
        <f t="shared" si="155"/>
        <v>0</v>
      </c>
      <c r="X620" s="19"/>
      <c r="Y620" s="19"/>
      <c r="AA620">
        <v>0</v>
      </c>
      <c r="AB620" s="11">
        <v>0</v>
      </c>
      <c r="AC620">
        <v>0</v>
      </c>
      <c r="AD620">
        <v>0</v>
      </c>
      <c r="AE620" s="27">
        <f t="shared" si="156"/>
        <v>0</v>
      </c>
      <c r="AF620" s="27">
        <f t="shared" si="157"/>
        <v>0</v>
      </c>
      <c r="AG620" s="27">
        <f t="shared" si="158"/>
        <v>0</v>
      </c>
      <c r="AH620" s="27">
        <f t="shared" si="159"/>
        <v>0</v>
      </c>
    </row>
    <row r="621" spans="1:34" ht="14.5" x14ac:dyDescent="0.35">
      <c r="A621" s="33" t="s">
        <v>683</v>
      </c>
      <c r="B621" s="33" t="s">
        <v>1683</v>
      </c>
      <c r="C621" s="38" t="s">
        <v>53</v>
      </c>
      <c r="D621">
        <v>0.92900000000000005</v>
      </c>
      <c r="E621">
        <v>0</v>
      </c>
      <c r="F621">
        <v>0</v>
      </c>
      <c r="G621">
        <v>0</v>
      </c>
      <c r="H621" s="25">
        <f t="shared" si="144"/>
        <v>0.92900000000000005</v>
      </c>
      <c r="I621" s="27">
        <f t="shared" si="145"/>
        <v>0</v>
      </c>
      <c r="J621" s="27">
        <f t="shared" si="146"/>
        <v>0</v>
      </c>
      <c r="K621" s="27">
        <f t="shared" si="147"/>
        <v>0</v>
      </c>
      <c r="L621" s="27">
        <f t="shared" si="148"/>
        <v>100</v>
      </c>
      <c r="M621">
        <v>0</v>
      </c>
      <c r="N621">
        <v>0</v>
      </c>
      <c r="O621" s="11">
        <f t="shared" si="149"/>
        <v>0</v>
      </c>
      <c r="P621">
        <v>4.5999999999999999E-2</v>
      </c>
      <c r="Q621" s="25">
        <f t="shared" si="150"/>
        <v>4.5999999999999999E-2</v>
      </c>
      <c r="R621" s="27">
        <f t="shared" si="151"/>
        <v>0</v>
      </c>
      <c r="S621" s="27">
        <f t="shared" si="152"/>
        <v>0</v>
      </c>
      <c r="T621" s="27">
        <f t="shared" si="153"/>
        <v>0</v>
      </c>
      <c r="U621" s="27">
        <f t="shared" si="154"/>
        <v>4.9515608180839612</v>
      </c>
      <c r="V621" s="27">
        <f t="shared" si="155"/>
        <v>4.9515608180839612</v>
      </c>
      <c r="X621" s="19"/>
      <c r="Y621" s="19"/>
      <c r="AA621">
        <v>0</v>
      </c>
      <c r="AB621" s="11">
        <v>0</v>
      </c>
      <c r="AC621">
        <v>0</v>
      </c>
      <c r="AD621">
        <v>0</v>
      </c>
      <c r="AE621" s="27">
        <f t="shared" si="156"/>
        <v>0</v>
      </c>
      <c r="AF621" s="27">
        <f t="shared" si="157"/>
        <v>0</v>
      </c>
      <c r="AG621" s="27">
        <f t="shared" si="158"/>
        <v>0</v>
      </c>
      <c r="AH621" s="27">
        <f t="shared" si="159"/>
        <v>0</v>
      </c>
    </row>
    <row r="622" spans="1:34" ht="14.5" x14ac:dyDescent="0.35">
      <c r="A622" s="33" t="s">
        <v>684</v>
      </c>
      <c r="B622" s="33" t="s">
        <v>1684</v>
      </c>
      <c r="C622" s="38" t="s">
        <v>53</v>
      </c>
      <c r="D622">
        <v>7.57</v>
      </c>
      <c r="E622">
        <v>0</v>
      </c>
      <c r="F622">
        <v>0</v>
      </c>
      <c r="G622">
        <v>0</v>
      </c>
      <c r="H622" s="25">
        <f t="shared" si="144"/>
        <v>7.57</v>
      </c>
      <c r="I622" s="27">
        <f t="shared" si="145"/>
        <v>0</v>
      </c>
      <c r="J622" s="27">
        <f t="shared" si="146"/>
        <v>0</v>
      </c>
      <c r="K622" s="27">
        <f t="shared" si="147"/>
        <v>0</v>
      </c>
      <c r="L622" s="27">
        <f t="shared" si="148"/>
        <v>100</v>
      </c>
      <c r="M622">
        <v>0.03</v>
      </c>
      <c r="N622">
        <v>7.9000000000000001E-2</v>
      </c>
      <c r="O622" s="11">
        <f t="shared" si="149"/>
        <v>0.109</v>
      </c>
      <c r="P622">
        <v>0.71</v>
      </c>
      <c r="Q622" s="25">
        <f t="shared" si="150"/>
        <v>0.81899999999999995</v>
      </c>
      <c r="R622" s="27">
        <f t="shared" si="151"/>
        <v>0.39630118890356669</v>
      </c>
      <c r="S622" s="27">
        <f t="shared" si="152"/>
        <v>1.0435931307793922</v>
      </c>
      <c r="T622" s="27">
        <f t="shared" si="153"/>
        <v>1.439894319682959</v>
      </c>
      <c r="U622" s="27">
        <f t="shared" si="154"/>
        <v>9.3791281373844111</v>
      </c>
      <c r="V622" s="27">
        <f t="shared" si="155"/>
        <v>10.819022457067371</v>
      </c>
      <c r="X622" s="19"/>
      <c r="Y622" s="19"/>
      <c r="AA622">
        <v>0</v>
      </c>
      <c r="AB622" s="11">
        <v>0</v>
      </c>
      <c r="AC622">
        <v>0</v>
      </c>
      <c r="AD622">
        <v>0</v>
      </c>
      <c r="AE622" s="27">
        <f t="shared" si="156"/>
        <v>0</v>
      </c>
      <c r="AF622" s="27">
        <f t="shared" si="157"/>
        <v>0</v>
      </c>
      <c r="AG622" s="27">
        <f t="shared" si="158"/>
        <v>0</v>
      </c>
      <c r="AH622" s="27">
        <f t="shared" si="159"/>
        <v>0</v>
      </c>
    </row>
    <row r="623" spans="1:34" ht="14.5" x14ac:dyDescent="0.35">
      <c r="A623" s="33" t="s">
        <v>685</v>
      </c>
      <c r="B623" s="33" t="s">
        <v>1685</v>
      </c>
      <c r="C623" s="38" t="s">
        <v>53</v>
      </c>
      <c r="D623">
        <v>5.2510000000000003</v>
      </c>
      <c r="E623">
        <v>0</v>
      </c>
      <c r="F623">
        <v>0</v>
      </c>
      <c r="G623">
        <v>0</v>
      </c>
      <c r="H623" s="25">
        <f t="shared" si="144"/>
        <v>5.2510000000000003</v>
      </c>
      <c r="I623" s="27">
        <f t="shared" si="145"/>
        <v>0</v>
      </c>
      <c r="J623" s="27">
        <f t="shared" si="146"/>
        <v>0</v>
      </c>
      <c r="K623" s="27">
        <f t="shared" si="147"/>
        <v>0</v>
      </c>
      <c r="L623" s="27">
        <f t="shared" si="148"/>
        <v>100</v>
      </c>
      <c r="M623">
        <v>0</v>
      </c>
      <c r="N623">
        <v>0</v>
      </c>
      <c r="O623" s="11">
        <f t="shared" si="149"/>
        <v>0</v>
      </c>
      <c r="P623">
        <v>0</v>
      </c>
      <c r="Q623" s="25">
        <f t="shared" si="150"/>
        <v>0</v>
      </c>
      <c r="R623" s="27">
        <f t="shared" si="151"/>
        <v>0</v>
      </c>
      <c r="S623" s="27">
        <f t="shared" si="152"/>
        <v>0</v>
      </c>
      <c r="T623" s="27">
        <f t="shared" si="153"/>
        <v>0</v>
      </c>
      <c r="U623" s="27">
        <f t="shared" si="154"/>
        <v>0</v>
      </c>
      <c r="V623" s="27">
        <f t="shared" si="155"/>
        <v>0</v>
      </c>
      <c r="X623" s="19"/>
      <c r="Y623" s="19"/>
      <c r="AA623">
        <v>0</v>
      </c>
      <c r="AB623" s="11">
        <v>0</v>
      </c>
      <c r="AC623">
        <v>0</v>
      </c>
      <c r="AD623">
        <v>0</v>
      </c>
      <c r="AE623" s="27">
        <f t="shared" si="156"/>
        <v>0</v>
      </c>
      <c r="AF623" s="27">
        <f t="shared" si="157"/>
        <v>0</v>
      </c>
      <c r="AG623" s="27">
        <f t="shared" si="158"/>
        <v>0</v>
      </c>
      <c r="AH623" s="27">
        <f t="shared" si="159"/>
        <v>0</v>
      </c>
    </row>
    <row r="624" spans="1:34" ht="14.5" x14ac:dyDescent="0.35">
      <c r="A624" s="33" t="s">
        <v>686</v>
      </c>
      <c r="B624" s="33" t="s">
        <v>1686</v>
      </c>
      <c r="C624" s="38" t="s">
        <v>53</v>
      </c>
      <c r="D624">
        <v>2.419</v>
      </c>
      <c r="E624">
        <v>0</v>
      </c>
      <c r="F624">
        <v>0</v>
      </c>
      <c r="G624">
        <v>3.4000000000000002E-2</v>
      </c>
      <c r="H624" s="25">
        <f t="shared" si="144"/>
        <v>2.3850000000000002</v>
      </c>
      <c r="I624" s="27">
        <f t="shared" si="145"/>
        <v>0</v>
      </c>
      <c r="J624" s="27">
        <f t="shared" si="146"/>
        <v>0</v>
      </c>
      <c r="K624" s="27">
        <f t="shared" si="147"/>
        <v>1.4055394791236049</v>
      </c>
      <c r="L624" s="27">
        <f t="shared" si="148"/>
        <v>98.59446052087641</v>
      </c>
      <c r="M624">
        <v>8.7999999999999995E-2</v>
      </c>
      <c r="N624">
        <v>0.16400000000000001</v>
      </c>
      <c r="O624" s="11">
        <f t="shared" si="149"/>
        <v>0.252</v>
      </c>
      <c r="P624">
        <v>0.71</v>
      </c>
      <c r="Q624" s="25">
        <f t="shared" si="150"/>
        <v>0.96199999999999997</v>
      </c>
      <c r="R624" s="27">
        <f t="shared" si="151"/>
        <v>3.6378668871434474</v>
      </c>
      <c r="S624" s="27">
        <f t="shared" si="152"/>
        <v>6.7796610169491522</v>
      </c>
      <c r="T624" s="27">
        <f t="shared" si="153"/>
        <v>10.417527904092601</v>
      </c>
      <c r="U624" s="27">
        <f t="shared" si="154"/>
        <v>29.350971475816451</v>
      </c>
      <c r="V624" s="27">
        <f t="shared" si="155"/>
        <v>39.768499379909052</v>
      </c>
      <c r="X624" s="19"/>
      <c r="Y624" s="19"/>
      <c r="AA624">
        <v>0</v>
      </c>
      <c r="AB624" s="11">
        <v>3.4000000000000002E-2</v>
      </c>
      <c r="AC624">
        <v>0</v>
      </c>
      <c r="AD624">
        <v>0</v>
      </c>
      <c r="AE624" s="27">
        <f t="shared" si="156"/>
        <v>0</v>
      </c>
      <c r="AF624" s="27">
        <f t="shared" si="157"/>
        <v>1.4055394791236049</v>
      </c>
      <c r="AG624" s="27">
        <f t="shared" si="158"/>
        <v>0</v>
      </c>
      <c r="AH624" s="27">
        <f t="shared" si="159"/>
        <v>0</v>
      </c>
    </row>
    <row r="625" spans="1:34" ht="14.5" x14ac:dyDescent="0.35">
      <c r="A625" s="33" t="s">
        <v>687</v>
      </c>
      <c r="B625" s="33" t="s">
        <v>1687</v>
      </c>
      <c r="C625" s="38" t="s">
        <v>53</v>
      </c>
      <c r="D625">
        <v>19.811</v>
      </c>
      <c r="E625">
        <v>8.1869999999999994</v>
      </c>
      <c r="F625">
        <v>0.06</v>
      </c>
      <c r="G625">
        <v>0.55400000000000005</v>
      </c>
      <c r="H625" s="25">
        <f t="shared" si="144"/>
        <v>11.01</v>
      </c>
      <c r="I625" s="27">
        <f t="shared" si="145"/>
        <v>41.325526222805507</v>
      </c>
      <c r="J625" s="27">
        <f t="shared" si="146"/>
        <v>0.3028620463378931</v>
      </c>
      <c r="K625" s="27">
        <f t="shared" si="147"/>
        <v>2.796426227853213</v>
      </c>
      <c r="L625" s="27">
        <f t="shared" si="148"/>
        <v>55.575185503003375</v>
      </c>
      <c r="M625">
        <v>2.5489999999999999</v>
      </c>
      <c r="N625">
        <v>1.728</v>
      </c>
      <c r="O625" s="11">
        <f t="shared" si="149"/>
        <v>4.2770000000000001</v>
      </c>
      <c r="P625">
        <v>4.2380000000000004</v>
      </c>
      <c r="Q625" s="25">
        <f t="shared" si="150"/>
        <v>8.5150000000000006</v>
      </c>
      <c r="R625" s="27">
        <f t="shared" si="151"/>
        <v>12.866589268588157</v>
      </c>
      <c r="S625" s="27">
        <f t="shared" si="152"/>
        <v>8.7224269345313221</v>
      </c>
      <c r="T625" s="27">
        <f t="shared" si="153"/>
        <v>21.589016203119478</v>
      </c>
      <c r="U625" s="27">
        <f t="shared" si="154"/>
        <v>21.392155872999851</v>
      </c>
      <c r="V625" s="27">
        <f t="shared" si="155"/>
        <v>42.981172076119329</v>
      </c>
      <c r="X625" s="19"/>
      <c r="Y625" s="19"/>
      <c r="AA625">
        <v>7.8769999999999998</v>
      </c>
      <c r="AB625" s="11">
        <v>0.64900000000000002</v>
      </c>
      <c r="AC625">
        <v>0</v>
      </c>
      <c r="AD625">
        <v>0</v>
      </c>
      <c r="AE625" s="27">
        <f t="shared" si="156"/>
        <v>39.760738983393061</v>
      </c>
      <c r="AF625" s="27">
        <f t="shared" si="157"/>
        <v>3.2759578012215433</v>
      </c>
      <c r="AG625" s="27">
        <f t="shared" si="158"/>
        <v>0</v>
      </c>
      <c r="AH625" s="27">
        <f t="shared" si="159"/>
        <v>0</v>
      </c>
    </row>
    <row r="626" spans="1:34" ht="14.5" x14ac:dyDescent="0.35">
      <c r="A626" s="33" t="s">
        <v>688</v>
      </c>
      <c r="B626" s="33" t="s">
        <v>1688</v>
      </c>
      <c r="C626" s="38" t="s">
        <v>53</v>
      </c>
      <c r="D626">
        <v>4.4999999999999998E-2</v>
      </c>
      <c r="E626">
        <v>0</v>
      </c>
      <c r="F626">
        <v>0</v>
      </c>
      <c r="G626">
        <v>0</v>
      </c>
      <c r="H626" s="25">
        <f t="shared" si="144"/>
        <v>4.4999999999999998E-2</v>
      </c>
      <c r="I626" s="27">
        <f t="shared" si="145"/>
        <v>0</v>
      </c>
      <c r="J626" s="27">
        <f t="shared" si="146"/>
        <v>0</v>
      </c>
      <c r="K626" s="27">
        <f t="shared" si="147"/>
        <v>0</v>
      </c>
      <c r="L626" s="27">
        <f t="shared" si="148"/>
        <v>100</v>
      </c>
      <c r="M626">
        <v>0</v>
      </c>
      <c r="N626">
        <v>0</v>
      </c>
      <c r="O626" s="11">
        <f t="shared" si="149"/>
        <v>0</v>
      </c>
      <c r="P626">
        <v>0</v>
      </c>
      <c r="Q626" s="25">
        <f t="shared" si="150"/>
        <v>0</v>
      </c>
      <c r="R626" s="27">
        <f t="shared" si="151"/>
        <v>0</v>
      </c>
      <c r="S626" s="27">
        <f t="shared" si="152"/>
        <v>0</v>
      </c>
      <c r="T626" s="27">
        <f t="shared" si="153"/>
        <v>0</v>
      </c>
      <c r="U626" s="27">
        <f t="shared" si="154"/>
        <v>0</v>
      </c>
      <c r="V626" s="27">
        <f t="shared" si="155"/>
        <v>0</v>
      </c>
      <c r="X626" s="19"/>
      <c r="Y626" s="19"/>
      <c r="AA626">
        <v>0</v>
      </c>
      <c r="AB626" s="11">
        <v>0</v>
      </c>
      <c r="AC626">
        <v>0</v>
      </c>
      <c r="AD626">
        <v>0</v>
      </c>
      <c r="AE626" s="27">
        <f t="shared" si="156"/>
        <v>0</v>
      </c>
      <c r="AF626" s="27">
        <f t="shared" si="157"/>
        <v>0</v>
      </c>
      <c r="AG626" s="27">
        <f t="shared" si="158"/>
        <v>0</v>
      </c>
      <c r="AH626" s="27">
        <f t="shared" si="159"/>
        <v>0</v>
      </c>
    </row>
    <row r="627" spans="1:34" ht="14.5" x14ac:dyDescent="0.35">
      <c r="A627" s="33" t="s">
        <v>689</v>
      </c>
      <c r="B627" s="33" t="s">
        <v>1689</v>
      </c>
      <c r="C627" s="38" t="s">
        <v>53</v>
      </c>
      <c r="D627">
        <v>2.2610000000000001</v>
      </c>
      <c r="E627">
        <v>0</v>
      </c>
      <c r="F627">
        <v>0</v>
      </c>
      <c r="G627">
        <v>0</v>
      </c>
      <c r="H627" s="25">
        <f t="shared" si="144"/>
        <v>2.2610000000000001</v>
      </c>
      <c r="I627" s="27">
        <f t="shared" si="145"/>
        <v>0</v>
      </c>
      <c r="J627" s="27">
        <f t="shared" si="146"/>
        <v>0</v>
      </c>
      <c r="K627" s="27">
        <f t="shared" si="147"/>
        <v>0</v>
      </c>
      <c r="L627" s="27">
        <f t="shared" si="148"/>
        <v>100</v>
      </c>
      <c r="M627">
        <v>1.2E-2</v>
      </c>
      <c r="N627">
        <v>0</v>
      </c>
      <c r="O627" s="11">
        <f t="shared" si="149"/>
        <v>1.2E-2</v>
      </c>
      <c r="P627">
        <v>0.125</v>
      </c>
      <c r="Q627" s="25">
        <f t="shared" si="150"/>
        <v>0.13700000000000001</v>
      </c>
      <c r="R627" s="27">
        <f t="shared" si="151"/>
        <v>0.53073861123396726</v>
      </c>
      <c r="S627" s="27">
        <f t="shared" si="152"/>
        <v>0</v>
      </c>
      <c r="T627" s="27">
        <f t="shared" si="153"/>
        <v>0.53073861123396726</v>
      </c>
      <c r="U627" s="27">
        <f t="shared" si="154"/>
        <v>5.5285272003538255</v>
      </c>
      <c r="V627" s="27">
        <f t="shared" si="155"/>
        <v>6.0592658115877933</v>
      </c>
      <c r="X627" s="19"/>
      <c r="Y627" s="19"/>
      <c r="AA627">
        <v>0</v>
      </c>
      <c r="AB627" s="11">
        <v>0</v>
      </c>
      <c r="AC627">
        <v>0</v>
      </c>
      <c r="AD627">
        <v>0</v>
      </c>
      <c r="AE627" s="27">
        <f t="shared" si="156"/>
        <v>0</v>
      </c>
      <c r="AF627" s="27">
        <f t="shared" si="157"/>
        <v>0</v>
      </c>
      <c r="AG627" s="27">
        <f t="shared" si="158"/>
        <v>0</v>
      </c>
      <c r="AH627" s="27">
        <f t="shared" si="159"/>
        <v>0</v>
      </c>
    </row>
    <row r="628" spans="1:34" ht="14.5" x14ac:dyDescent="0.35">
      <c r="A628" s="33" t="s">
        <v>690</v>
      </c>
      <c r="B628" s="33" t="s">
        <v>1690</v>
      </c>
      <c r="C628" s="38" t="s">
        <v>53</v>
      </c>
      <c r="D628">
        <v>7.6999999999999999E-2</v>
      </c>
      <c r="E628">
        <v>0</v>
      </c>
      <c r="F628">
        <v>0</v>
      </c>
      <c r="G628">
        <v>0</v>
      </c>
      <c r="H628" s="25">
        <f t="shared" si="144"/>
        <v>7.6999999999999999E-2</v>
      </c>
      <c r="I628" s="27">
        <f t="shared" si="145"/>
        <v>0</v>
      </c>
      <c r="J628" s="27">
        <f t="shared" si="146"/>
        <v>0</v>
      </c>
      <c r="K628" s="27">
        <f t="shared" si="147"/>
        <v>0</v>
      </c>
      <c r="L628" s="27">
        <f t="shared" si="148"/>
        <v>100</v>
      </c>
      <c r="M628">
        <v>0</v>
      </c>
      <c r="N628">
        <v>0</v>
      </c>
      <c r="O628" s="11">
        <f t="shared" si="149"/>
        <v>0</v>
      </c>
      <c r="P628">
        <v>7.0000000000000001E-3</v>
      </c>
      <c r="Q628" s="25">
        <f t="shared" si="150"/>
        <v>7.0000000000000001E-3</v>
      </c>
      <c r="R628" s="27">
        <f t="shared" si="151"/>
        <v>0</v>
      </c>
      <c r="S628" s="27">
        <f t="shared" si="152"/>
        <v>0</v>
      </c>
      <c r="T628" s="27">
        <f t="shared" si="153"/>
        <v>0</v>
      </c>
      <c r="U628" s="27">
        <f t="shared" si="154"/>
        <v>9.0909090909090917</v>
      </c>
      <c r="V628" s="27">
        <f t="shared" si="155"/>
        <v>9.0909090909090917</v>
      </c>
      <c r="X628" s="19"/>
      <c r="Y628" s="19"/>
      <c r="AA628">
        <v>0</v>
      </c>
      <c r="AB628" s="11">
        <v>0</v>
      </c>
      <c r="AC628">
        <v>0</v>
      </c>
      <c r="AD628">
        <v>0</v>
      </c>
      <c r="AE628" s="27">
        <f t="shared" si="156"/>
        <v>0</v>
      </c>
      <c r="AF628" s="27">
        <f t="shared" si="157"/>
        <v>0</v>
      </c>
      <c r="AG628" s="27">
        <f t="shared" si="158"/>
        <v>0</v>
      </c>
      <c r="AH628" s="27">
        <f t="shared" si="159"/>
        <v>0</v>
      </c>
    </row>
    <row r="629" spans="1:34" ht="14.5" x14ac:dyDescent="0.35">
      <c r="A629" s="33" t="s">
        <v>691</v>
      </c>
      <c r="B629" s="33" t="s">
        <v>1691</v>
      </c>
      <c r="C629" s="38" t="s">
        <v>53</v>
      </c>
      <c r="D629">
        <v>1.851</v>
      </c>
      <c r="E629">
        <v>0</v>
      </c>
      <c r="F629">
        <v>0</v>
      </c>
      <c r="G629">
        <v>0</v>
      </c>
      <c r="H629" s="25">
        <f t="shared" si="144"/>
        <v>1.851</v>
      </c>
      <c r="I629" s="27">
        <f t="shared" si="145"/>
        <v>0</v>
      </c>
      <c r="J629" s="27">
        <f t="shared" si="146"/>
        <v>0</v>
      </c>
      <c r="K629" s="27">
        <f t="shared" si="147"/>
        <v>0</v>
      </c>
      <c r="L629" s="27">
        <f t="shared" si="148"/>
        <v>100</v>
      </c>
      <c r="M629">
        <v>0</v>
      </c>
      <c r="N629">
        <v>0</v>
      </c>
      <c r="O629" s="11">
        <f t="shared" si="149"/>
        <v>0</v>
      </c>
      <c r="P629">
        <v>0</v>
      </c>
      <c r="Q629" s="25">
        <f t="shared" si="150"/>
        <v>0</v>
      </c>
      <c r="R629" s="27">
        <f t="shared" si="151"/>
        <v>0</v>
      </c>
      <c r="S629" s="27">
        <f t="shared" si="152"/>
        <v>0</v>
      </c>
      <c r="T629" s="27">
        <f t="shared" si="153"/>
        <v>0</v>
      </c>
      <c r="U629" s="27">
        <f t="shared" si="154"/>
        <v>0</v>
      </c>
      <c r="V629" s="27">
        <f t="shared" si="155"/>
        <v>0</v>
      </c>
      <c r="X629" s="19"/>
      <c r="Y629" s="19"/>
      <c r="AA629">
        <v>0</v>
      </c>
      <c r="AB629" s="11">
        <v>0</v>
      </c>
      <c r="AC629">
        <v>0</v>
      </c>
      <c r="AD629">
        <v>0</v>
      </c>
      <c r="AE629" s="27">
        <f t="shared" si="156"/>
        <v>0</v>
      </c>
      <c r="AF629" s="27">
        <f t="shared" si="157"/>
        <v>0</v>
      </c>
      <c r="AG629" s="27">
        <f t="shared" si="158"/>
        <v>0</v>
      </c>
      <c r="AH629" s="27">
        <f t="shared" si="159"/>
        <v>0</v>
      </c>
    </row>
    <row r="630" spans="1:34" ht="14.5" x14ac:dyDescent="0.35">
      <c r="A630" s="33" t="s">
        <v>692</v>
      </c>
      <c r="B630" s="33" t="s">
        <v>1692</v>
      </c>
      <c r="C630" s="38" t="s">
        <v>53</v>
      </c>
      <c r="D630">
        <v>0.11899999999999999</v>
      </c>
      <c r="E630">
        <v>0</v>
      </c>
      <c r="F630">
        <v>0</v>
      </c>
      <c r="G630">
        <v>0</v>
      </c>
      <c r="H630" s="25">
        <f t="shared" si="144"/>
        <v>0.11899999999999999</v>
      </c>
      <c r="I630" s="27">
        <f t="shared" si="145"/>
        <v>0</v>
      </c>
      <c r="J630" s="27">
        <f t="shared" si="146"/>
        <v>0</v>
      </c>
      <c r="K630" s="27">
        <f t="shared" si="147"/>
        <v>0</v>
      </c>
      <c r="L630" s="27">
        <f t="shared" si="148"/>
        <v>100</v>
      </c>
      <c r="M630">
        <v>0</v>
      </c>
      <c r="N630">
        <v>0</v>
      </c>
      <c r="O630" s="11">
        <f t="shared" si="149"/>
        <v>0</v>
      </c>
      <c r="P630">
        <v>0</v>
      </c>
      <c r="Q630" s="25">
        <f t="shared" si="150"/>
        <v>0</v>
      </c>
      <c r="R630" s="27">
        <f t="shared" si="151"/>
        <v>0</v>
      </c>
      <c r="S630" s="27">
        <f t="shared" si="152"/>
        <v>0</v>
      </c>
      <c r="T630" s="27">
        <f t="shared" si="153"/>
        <v>0</v>
      </c>
      <c r="U630" s="27">
        <f t="shared" si="154"/>
        <v>0</v>
      </c>
      <c r="V630" s="27">
        <f t="shared" si="155"/>
        <v>0</v>
      </c>
      <c r="X630" s="19"/>
      <c r="Y630" s="19"/>
      <c r="AA630">
        <v>0</v>
      </c>
      <c r="AB630" s="11">
        <v>0</v>
      </c>
      <c r="AC630">
        <v>0</v>
      </c>
      <c r="AD630">
        <v>0</v>
      </c>
      <c r="AE630" s="27">
        <f t="shared" si="156"/>
        <v>0</v>
      </c>
      <c r="AF630" s="27">
        <f t="shared" si="157"/>
        <v>0</v>
      </c>
      <c r="AG630" s="27">
        <f t="shared" si="158"/>
        <v>0</v>
      </c>
      <c r="AH630" s="27">
        <f t="shared" si="159"/>
        <v>0</v>
      </c>
    </row>
    <row r="631" spans="1:34" ht="14.5" x14ac:dyDescent="0.35">
      <c r="A631" s="33" t="s">
        <v>693</v>
      </c>
      <c r="B631" s="33" t="s">
        <v>1693</v>
      </c>
      <c r="C631" s="38" t="s">
        <v>53</v>
      </c>
      <c r="D631">
        <v>2.5000000000000001E-2</v>
      </c>
      <c r="E631">
        <v>0</v>
      </c>
      <c r="F631">
        <v>0</v>
      </c>
      <c r="G631">
        <v>0</v>
      </c>
      <c r="H631" s="25">
        <f t="shared" si="144"/>
        <v>2.5000000000000001E-2</v>
      </c>
      <c r="I631" s="27">
        <f t="shared" si="145"/>
        <v>0</v>
      </c>
      <c r="J631" s="27">
        <f t="shared" si="146"/>
        <v>0</v>
      </c>
      <c r="K631" s="27">
        <f t="shared" si="147"/>
        <v>0</v>
      </c>
      <c r="L631" s="27">
        <f t="shared" si="148"/>
        <v>100</v>
      </c>
      <c r="M631">
        <v>0</v>
      </c>
      <c r="N631">
        <v>0</v>
      </c>
      <c r="O631" s="11">
        <f t="shared" si="149"/>
        <v>0</v>
      </c>
      <c r="P631">
        <v>0</v>
      </c>
      <c r="Q631" s="25">
        <f t="shared" si="150"/>
        <v>0</v>
      </c>
      <c r="R631" s="27">
        <f t="shared" si="151"/>
        <v>0</v>
      </c>
      <c r="S631" s="27">
        <f t="shared" si="152"/>
        <v>0</v>
      </c>
      <c r="T631" s="27">
        <f t="shared" si="153"/>
        <v>0</v>
      </c>
      <c r="U631" s="27">
        <f t="shared" si="154"/>
        <v>0</v>
      </c>
      <c r="V631" s="27">
        <f t="shared" si="155"/>
        <v>0</v>
      </c>
      <c r="X631" s="19"/>
      <c r="Y631" s="19"/>
      <c r="AA631">
        <v>0</v>
      </c>
      <c r="AB631" s="11">
        <v>0</v>
      </c>
      <c r="AC631">
        <v>0</v>
      </c>
      <c r="AD631">
        <v>0</v>
      </c>
      <c r="AE631" s="27">
        <f t="shared" si="156"/>
        <v>0</v>
      </c>
      <c r="AF631" s="27">
        <f t="shared" si="157"/>
        <v>0</v>
      </c>
      <c r="AG631" s="27">
        <f t="shared" si="158"/>
        <v>0</v>
      </c>
      <c r="AH631" s="27">
        <f t="shared" si="159"/>
        <v>0</v>
      </c>
    </row>
    <row r="632" spans="1:34" ht="14.5" x14ac:dyDescent="0.35">
      <c r="A632" s="33" t="s">
        <v>694</v>
      </c>
      <c r="B632" s="33" t="s">
        <v>1694</v>
      </c>
      <c r="C632" s="38" t="s">
        <v>53</v>
      </c>
      <c r="D632">
        <v>5.8259999999999996</v>
      </c>
      <c r="E632">
        <v>0</v>
      </c>
      <c r="F632">
        <v>0</v>
      </c>
      <c r="G632">
        <v>0</v>
      </c>
      <c r="H632" s="25">
        <f t="shared" si="144"/>
        <v>5.8259999999999996</v>
      </c>
      <c r="I632" s="27">
        <f t="shared" si="145"/>
        <v>0</v>
      </c>
      <c r="J632" s="27">
        <f t="shared" si="146"/>
        <v>0</v>
      </c>
      <c r="K632" s="27">
        <f t="shared" si="147"/>
        <v>0</v>
      </c>
      <c r="L632" s="27">
        <f t="shared" si="148"/>
        <v>100</v>
      </c>
      <c r="M632">
        <v>0</v>
      </c>
      <c r="N632">
        <v>0</v>
      </c>
      <c r="O632" s="11">
        <f t="shared" si="149"/>
        <v>0</v>
      </c>
      <c r="P632">
        <v>0.107</v>
      </c>
      <c r="Q632" s="25">
        <f t="shared" si="150"/>
        <v>0.107</v>
      </c>
      <c r="R632" s="27">
        <f t="shared" si="151"/>
        <v>0</v>
      </c>
      <c r="S632" s="27">
        <f t="shared" si="152"/>
        <v>0</v>
      </c>
      <c r="T632" s="27">
        <f t="shared" si="153"/>
        <v>0</v>
      </c>
      <c r="U632" s="27">
        <f t="shared" si="154"/>
        <v>1.8365945760384483</v>
      </c>
      <c r="V632" s="27">
        <f t="shared" si="155"/>
        <v>1.8365945760384483</v>
      </c>
      <c r="X632" s="19"/>
      <c r="Y632" s="19"/>
      <c r="AA632">
        <v>0</v>
      </c>
      <c r="AB632" s="11">
        <v>0</v>
      </c>
      <c r="AC632">
        <v>0</v>
      </c>
      <c r="AD632">
        <v>0</v>
      </c>
      <c r="AE632" s="27">
        <f t="shared" si="156"/>
        <v>0</v>
      </c>
      <c r="AF632" s="27">
        <f t="shared" si="157"/>
        <v>0</v>
      </c>
      <c r="AG632" s="27">
        <f t="shared" si="158"/>
        <v>0</v>
      </c>
      <c r="AH632" s="27">
        <f t="shared" si="159"/>
        <v>0</v>
      </c>
    </row>
    <row r="633" spans="1:34" ht="14.5" x14ac:dyDescent="0.35">
      <c r="A633" s="33" t="s">
        <v>695</v>
      </c>
      <c r="B633" s="33" t="s">
        <v>1695</v>
      </c>
      <c r="C633" s="38" t="s">
        <v>53</v>
      </c>
      <c r="D633">
        <v>34.045999999999999</v>
      </c>
      <c r="E633">
        <v>1.8759999999999999</v>
      </c>
      <c r="F633">
        <v>6.4000000000000001E-2</v>
      </c>
      <c r="G633">
        <v>0.158</v>
      </c>
      <c r="H633" s="25">
        <f t="shared" si="144"/>
        <v>31.948</v>
      </c>
      <c r="I633" s="27">
        <f t="shared" si="145"/>
        <v>5.5101920930505779</v>
      </c>
      <c r="J633" s="27">
        <f t="shared" si="146"/>
        <v>0.18798096692709865</v>
      </c>
      <c r="K633" s="27">
        <f t="shared" si="147"/>
        <v>0.46407801210127475</v>
      </c>
      <c r="L633" s="27">
        <f t="shared" si="148"/>
        <v>93.837748927921055</v>
      </c>
      <c r="M633">
        <v>0</v>
      </c>
      <c r="N633">
        <v>0.51300000000000001</v>
      </c>
      <c r="O633" s="11">
        <f t="shared" si="149"/>
        <v>0.51300000000000001</v>
      </c>
      <c r="P633">
        <v>1.02</v>
      </c>
      <c r="Q633" s="25">
        <f t="shared" si="150"/>
        <v>1.5329999999999999</v>
      </c>
      <c r="R633" s="27">
        <f t="shared" si="151"/>
        <v>0</v>
      </c>
      <c r="S633" s="27">
        <f t="shared" si="152"/>
        <v>1.5067849380250251</v>
      </c>
      <c r="T633" s="27">
        <f t="shared" si="153"/>
        <v>1.5067849380250251</v>
      </c>
      <c r="U633" s="27">
        <f t="shared" si="154"/>
        <v>2.9959466604006346</v>
      </c>
      <c r="V633" s="27">
        <f t="shared" si="155"/>
        <v>4.5027315984256591</v>
      </c>
      <c r="X633" s="19"/>
      <c r="Y633" s="19"/>
      <c r="AA633">
        <v>1.7609999999999999</v>
      </c>
      <c r="AB633" s="11">
        <v>0.20799999999999999</v>
      </c>
      <c r="AC633">
        <v>0</v>
      </c>
      <c r="AD633">
        <v>0</v>
      </c>
      <c r="AE633" s="27">
        <f t="shared" si="156"/>
        <v>5.1724137931034484</v>
      </c>
      <c r="AF633" s="27">
        <f t="shared" si="157"/>
        <v>0.61093814251307055</v>
      </c>
      <c r="AG633" s="27">
        <f t="shared" si="158"/>
        <v>0</v>
      </c>
      <c r="AH633" s="27">
        <f t="shared" si="159"/>
        <v>0</v>
      </c>
    </row>
    <row r="634" spans="1:34" ht="14.5" x14ac:dyDescent="0.35">
      <c r="A634" s="33" t="s">
        <v>696</v>
      </c>
      <c r="B634" s="33" t="s">
        <v>1695</v>
      </c>
      <c r="C634" s="38" t="s">
        <v>53</v>
      </c>
      <c r="D634">
        <v>25.228999999999999</v>
      </c>
      <c r="E634">
        <v>0.73499999999999999</v>
      </c>
      <c r="F634">
        <v>1E-3</v>
      </c>
      <c r="G634">
        <v>8.7999999999999995E-2</v>
      </c>
      <c r="H634" s="25">
        <f t="shared" si="144"/>
        <v>24.404999999999998</v>
      </c>
      <c r="I634" s="27">
        <f t="shared" si="145"/>
        <v>2.9133140433627966</v>
      </c>
      <c r="J634" s="27">
        <f t="shared" si="146"/>
        <v>3.963692576003805E-3</v>
      </c>
      <c r="K634" s="27">
        <f t="shared" si="147"/>
        <v>0.34880494668833484</v>
      </c>
      <c r="L634" s="27">
        <f t="shared" si="148"/>
        <v>96.733917317372857</v>
      </c>
      <c r="M634">
        <v>0</v>
      </c>
      <c r="N634">
        <v>0.221</v>
      </c>
      <c r="O634" s="11">
        <f t="shared" si="149"/>
        <v>0.221</v>
      </c>
      <c r="P634">
        <v>0.64200000000000002</v>
      </c>
      <c r="Q634" s="25">
        <f t="shared" si="150"/>
        <v>0.86299999999999999</v>
      </c>
      <c r="R634" s="27">
        <f t="shared" si="151"/>
        <v>0</v>
      </c>
      <c r="S634" s="27">
        <f t="shared" si="152"/>
        <v>0.87597605929684086</v>
      </c>
      <c r="T634" s="27">
        <f t="shared" si="153"/>
        <v>0.87597605929684086</v>
      </c>
      <c r="U634" s="27">
        <f t="shared" si="154"/>
        <v>2.5446906337944433</v>
      </c>
      <c r="V634" s="27">
        <f t="shared" si="155"/>
        <v>3.4206666930912837</v>
      </c>
      <c r="X634" s="19"/>
      <c r="Y634" s="19"/>
      <c r="AA634">
        <v>0.71799999999999997</v>
      </c>
      <c r="AB634" s="11">
        <v>9.4E-2</v>
      </c>
      <c r="AC634">
        <v>0</v>
      </c>
      <c r="AD634">
        <v>0</v>
      </c>
      <c r="AE634" s="27">
        <f t="shared" si="156"/>
        <v>2.8459312695707322</v>
      </c>
      <c r="AF634" s="27">
        <f t="shared" si="157"/>
        <v>0.3725871021443577</v>
      </c>
      <c r="AG634" s="27">
        <f t="shared" si="158"/>
        <v>0</v>
      </c>
      <c r="AH634" s="27">
        <f t="shared" si="159"/>
        <v>0</v>
      </c>
    </row>
    <row r="635" spans="1:34" ht="14.5" x14ac:dyDescent="0.35">
      <c r="A635" s="33" t="s">
        <v>697</v>
      </c>
      <c r="B635" s="33" t="s">
        <v>1696</v>
      </c>
      <c r="C635" s="38" t="s">
        <v>53</v>
      </c>
      <c r="D635">
        <v>0.83899999999999997</v>
      </c>
      <c r="E635">
        <v>0</v>
      </c>
      <c r="F635">
        <v>0</v>
      </c>
      <c r="G635">
        <v>0.44400000000000001</v>
      </c>
      <c r="H635" s="25">
        <f t="shared" si="144"/>
        <v>0.39499999999999996</v>
      </c>
      <c r="I635" s="27">
        <f t="shared" si="145"/>
        <v>0</v>
      </c>
      <c r="J635" s="27">
        <f t="shared" si="146"/>
        <v>0</v>
      </c>
      <c r="K635" s="27">
        <f t="shared" si="147"/>
        <v>52.920143027413587</v>
      </c>
      <c r="L635" s="27">
        <f t="shared" si="148"/>
        <v>47.079856972586413</v>
      </c>
      <c r="M635">
        <v>0</v>
      </c>
      <c r="N635">
        <v>0</v>
      </c>
      <c r="O635" s="11">
        <f t="shared" si="149"/>
        <v>0</v>
      </c>
      <c r="P635">
        <v>0</v>
      </c>
      <c r="Q635" s="25">
        <f t="shared" si="150"/>
        <v>0</v>
      </c>
      <c r="R635" s="27">
        <f t="shared" si="151"/>
        <v>0</v>
      </c>
      <c r="S635" s="27">
        <f t="shared" si="152"/>
        <v>0</v>
      </c>
      <c r="T635" s="27">
        <f t="shared" si="153"/>
        <v>0</v>
      </c>
      <c r="U635" s="27">
        <f t="shared" si="154"/>
        <v>0</v>
      </c>
      <c r="V635" s="27">
        <f t="shared" si="155"/>
        <v>0</v>
      </c>
      <c r="X635" s="19"/>
      <c r="Y635" s="19"/>
      <c r="AA635">
        <v>0</v>
      </c>
      <c r="AB635" s="11">
        <v>0</v>
      </c>
      <c r="AC635">
        <v>0</v>
      </c>
      <c r="AD635">
        <v>0</v>
      </c>
      <c r="AE635" s="27">
        <f t="shared" si="156"/>
        <v>0</v>
      </c>
      <c r="AF635" s="27">
        <f t="shared" si="157"/>
        <v>0</v>
      </c>
      <c r="AG635" s="27">
        <f t="shared" si="158"/>
        <v>0</v>
      </c>
      <c r="AH635" s="27">
        <f t="shared" si="159"/>
        <v>0</v>
      </c>
    </row>
    <row r="636" spans="1:34" ht="14.5" x14ac:dyDescent="0.35">
      <c r="A636" s="33" t="s">
        <v>698</v>
      </c>
      <c r="B636" s="33" t="s">
        <v>1697</v>
      </c>
      <c r="C636" s="38" t="s">
        <v>53</v>
      </c>
      <c r="D636">
        <v>0.16</v>
      </c>
      <c r="E636">
        <v>0</v>
      </c>
      <c r="F636">
        <v>0</v>
      </c>
      <c r="G636">
        <v>0</v>
      </c>
      <c r="H636" s="25">
        <f t="shared" si="144"/>
        <v>0.16</v>
      </c>
      <c r="I636" s="27">
        <f t="shared" si="145"/>
        <v>0</v>
      </c>
      <c r="J636" s="27">
        <f t="shared" si="146"/>
        <v>0</v>
      </c>
      <c r="K636" s="27">
        <f t="shared" si="147"/>
        <v>0</v>
      </c>
      <c r="L636" s="27">
        <f t="shared" si="148"/>
        <v>100</v>
      </c>
      <c r="M636">
        <v>0</v>
      </c>
      <c r="N636">
        <v>0</v>
      </c>
      <c r="O636" s="11">
        <f t="shared" si="149"/>
        <v>0</v>
      </c>
      <c r="P636">
        <v>0</v>
      </c>
      <c r="Q636" s="25">
        <f t="shared" si="150"/>
        <v>0</v>
      </c>
      <c r="R636" s="27">
        <f t="shared" si="151"/>
        <v>0</v>
      </c>
      <c r="S636" s="27">
        <f t="shared" si="152"/>
        <v>0</v>
      </c>
      <c r="T636" s="27">
        <f t="shared" si="153"/>
        <v>0</v>
      </c>
      <c r="U636" s="27">
        <f t="shared" si="154"/>
        <v>0</v>
      </c>
      <c r="V636" s="27">
        <f t="shared" si="155"/>
        <v>0</v>
      </c>
      <c r="X636" s="19"/>
      <c r="Y636" s="19"/>
      <c r="AA636">
        <v>0</v>
      </c>
      <c r="AB636" s="11">
        <v>0</v>
      </c>
      <c r="AC636">
        <v>0</v>
      </c>
      <c r="AD636">
        <v>0</v>
      </c>
      <c r="AE636" s="27">
        <f t="shared" si="156"/>
        <v>0</v>
      </c>
      <c r="AF636" s="27">
        <f t="shared" si="157"/>
        <v>0</v>
      </c>
      <c r="AG636" s="27">
        <f t="shared" si="158"/>
        <v>0</v>
      </c>
      <c r="AH636" s="27">
        <f t="shared" si="159"/>
        <v>0</v>
      </c>
    </row>
    <row r="637" spans="1:34" ht="14.5" x14ac:dyDescent="0.35">
      <c r="A637" s="33" t="s">
        <v>699</v>
      </c>
      <c r="B637" s="33" t="s">
        <v>1698</v>
      </c>
      <c r="C637" s="38" t="s">
        <v>53</v>
      </c>
      <c r="D637">
        <v>6.4000000000000001E-2</v>
      </c>
      <c r="E637">
        <v>0</v>
      </c>
      <c r="F637">
        <v>0</v>
      </c>
      <c r="G637">
        <v>0</v>
      </c>
      <c r="H637" s="25">
        <f t="shared" si="144"/>
        <v>6.4000000000000001E-2</v>
      </c>
      <c r="I637" s="27">
        <f t="shared" si="145"/>
        <v>0</v>
      </c>
      <c r="J637" s="27">
        <f t="shared" si="146"/>
        <v>0</v>
      </c>
      <c r="K637" s="27">
        <f t="shared" si="147"/>
        <v>0</v>
      </c>
      <c r="L637" s="27">
        <f t="shared" si="148"/>
        <v>100</v>
      </c>
      <c r="M637">
        <v>0</v>
      </c>
      <c r="N637">
        <v>0</v>
      </c>
      <c r="O637" s="11">
        <f t="shared" si="149"/>
        <v>0</v>
      </c>
      <c r="P637">
        <v>0</v>
      </c>
      <c r="Q637" s="25">
        <f t="shared" si="150"/>
        <v>0</v>
      </c>
      <c r="R637" s="27">
        <f t="shared" si="151"/>
        <v>0</v>
      </c>
      <c r="S637" s="27">
        <f t="shared" si="152"/>
        <v>0</v>
      </c>
      <c r="T637" s="27">
        <f t="shared" si="153"/>
        <v>0</v>
      </c>
      <c r="U637" s="27">
        <f t="shared" si="154"/>
        <v>0</v>
      </c>
      <c r="V637" s="27">
        <f t="shared" si="155"/>
        <v>0</v>
      </c>
      <c r="X637" s="19"/>
      <c r="Y637" s="19"/>
      <c r="AA637">
        <v>0</v>
      </c>
      <c r="AB637" s="11">
        <v>0</v>
      </c>
      <c r="AC637">
        <v>0</v>
      </c>
      <c r="AD637">
        <v>0</v>
      </c>
      <c r="AE637" s="27">
        <f t="shared" si="156"/>
        <v>0</v>
      </c>
      <c r="AF637" s="27">
        <f t="shared" si="157"/>
        <v>0</v>
      </c>
      <c r="AG637" s="27">
        <f t="shared" si="158"/>
        <v>0</v>
      </c>
      <c r="AH637" s="27">
        <f t="shared" si="159"/>
        <v>0</v>
      </c>
    </row>
    <row r="638" spans="1:34" ht="14.5" x14ac:dyDescent="0.35">
      <c r="A638" s="33" t="s">
        <v>700</v>
      </c>
      <c r="B638" s="33" t="s">
        <v>1699</v>
      </c>
      <c r="C638" s="38" t="s">
        <v>53</v>
      </c>
      <c r="D638">
        <v>3.9649999999999999</v>
      </c>
      <c r="E638">
        <v>0</v>
      </c>
      <c r="F638">
        <v>0</v>
      </c>
      <c r="G638">
        <v>0</v>
      </c>
      <c r="H638" s="25">
        <f t="shared" si="144"/>
        <v>3.9649999999999999</v>
      </c>
      <c r="I638" s="27">
        <f t="shared" si="145"/>
        <v>0</v>
      </c>
      <c r="J638" s="27">
        <f t="shared" si="146"/>
        <v>0</v>
      </c>
      <c r="K638" s="27">
        <f t="shared" si="147"/>
        <v>0</v>
      </c>
      <c r="L638" s="27">
        <f t="shared" si="148"/>
        <v>100</v>
      </c>
      <c r="M638">
        <v>0</v>
      </c>
      <c r="N638">
        <v>0</v>
      </c>
      <c r="O638" s="11">
        <f t="shared" si="149"/>
        <v>0</v>
      </c>
      <c r="P638">
        <v>0</v>
      </c>
      <c r="Q638" s="25">
        <f t="shared" si="150"/>
        <v>0</v>
      </c>
      <c r="R638" s="27">
        <f t="shared" si="151"/>
        <v>0</v>
      </c>
      <c r="S638" s="27">
        <f t="shared" si="152"/>
        <v>0</v>
      </c>
      <c r="T638" s="27">
        <f t="shared" si="153"/>
        <v>0</v>
      </c>
      <c r="U638" s="27">
        <f t="shared" si="154"/>
        <v>0</v>
      </c>
      <c r="V638" s="27">
        <f t="shared" si="155"/>
        <v>0</v>
      </c>
      <c r="X638" s="19"/>
      <c r="Y638" s="19"/>
      <c r="AA638">
        <v>0</v>
      </c>
      <c r="AB638" s="11">
        <v>0</v>
      </c>
      <c r="AC638">
        <v>0</v>
      </c>
      <c r="AD638">
        <v>0</v>
      </c>
      <c r="AE638" s="27">
        <f t="shared" si="156"/>
        <v>0</v>
      </c>
      <c r="AF638" s="27">
        <f t="shared" si="157"/>
        <v>0</v>
      </c>
      <c r="AG638" s="27">
        <f t="shared" si="158"/>
        <v>0</v>
      </c>
      <c r="AH638" s="27">
        <f t="shared" si="159"/>
        <v>0</v>
      </c>
    </row>
    <row r="639" spans="1:34" ht="14.5" x14ac:dyDescent="0.35">
      <c r="A639" s="33" t="s">
        <v>701</v>
      </c>
      <c r="B639" s="33" t="s">
        <v>1700</v>
      </c>
      <c r="C639" s="38" t="s">
        <v>53</v>
      </c>
      <c r="D639">
        <v>3.1539999999999999</v>
      </c>
      <c r="E639">
        <v>0</v>
      </c>
      <c r="F639">
        <v>0</v>
      </c>
      <c r="G639">
        <v>0</v>
      </c>
      <c r="H639" s="25">
        <f t="shared" si="144"/>
        <v>3.1539999999999999</v>
      </c>
      <c r="I639" s="27">
        <f t="shared" si="145"/>
        <v>0</v>
      </c>
      <c r="J639" s="27">
        <f t="shared" si="146"/>
        <v>0</v>
      </c>
      <c r="K639" s="27">
        <f t="shared" si="147"/>
        <v>0</v>
      </c>
      <c r="L639" s="27">
        <f t="shared" si="148"/>
        <v>100</v>
      </c>
      <c r="M639">
        <v>0</v>
      </c>
      <c r="N639">
        <v>0</v>
      </c>
      <c r="O639" s="11">
        <f t="shared" si="149"/>
        <v>0</v>
      </c>
      <c r="P639">
        <v>0.1</v>
      </c>
      <c r="Q639" s="25">
        <f t="shared" si="150"/>
        <v>0.1</v>
      </c>
      <c r="R639" s="27">
        <f t="shared" si="151"/>
        <v>0</v>
      </c>
      <c r="S639" s="27">
        <f t="shared" si="152"/>
        <v>0</v>
      </c>
      <c r="T639" s="27">
        <f t="shared" si="153"/>
        <v>0</v>
      </c>
      <c r="U639" s="27">
        <f t="shared" si="154"/>
        <v>3.1705770450221946</v>
      </c>
      <c r="V639" s="27">
        <f t="shared" si="155"/>
        <v>3.1705770450221946</v>
      </c>
      <c r="X639" s="19"/>
      <c r="Y639" s="19"/>
      <c r="AA639">
        <v>0</v>
      </c>
      <c r="AB639" s="11">
        <v>0</v>
      </c>
      <c r="AC639">
        <v>0</v>
      </c>
      <c r="AD639">
        <v>0</v>
      </c>
      <c r="AE639" s="27">
        <f t="shared" si="156"/>
        <v>0</v>
      </c>
      <c r="AF639" s="27">
        <f t="shared" si="157"/>
        <v>0</v>
      </c>
      <c r="AG639" s="27">
        <f t="shared" si="158"/>
        <v>0</v>
      </c>
      <c r="AH639" s="27">
        <f t="shared" si="159"/>
        <v>0</v>
      </c>
    </row>
    <row r="640" spans="1:34" ht="14.5" x14ac:dyDescent="0.35">
      <c r="A640" s="33" t="s">
        <v>702</v>
      </c>
      <c r="B640" s="33" t="s">
        <v>1701</v>
      </c>
      <c r="C640" s="38" t="s">
        <v>53</v>
      </c>
      <c r="D640">
        <v>5.008</v>
      </c>
      <c r="E640">
        <v>0</v>
      </c>
      <c r="F640">
        <v>0</v>
      </c>
      <c r="G640">
        <v>0</v>
      </c>
      <c r="H640" s="25">
        <f t="shared" si="144"/>
        <v>5.008</v>
      </c>
      <c r="I640" s="27">
        <f t="shared" si="145"/>
        <v>0</v>
      </c>
      <c r="J640" s="27">
        <f t="shared" si="146"/>
        <v>0</v>
      </c>
      <c r="K640" s="27">
        <f t="shared" si="147"/>
        <v>0</v>
      </c>
      <c r="L640" s="27">
        <f t="shared" si="148"/>
        <v>100</v>
      </c>
      <c r="M640">
        <v>8.4000000000000005E-2</v>
      </c>
      <c r="N640">
        <v>1.9E-2</v>
      </c>
      <c r="O640" s="11">
        <f t="shared" si="149"/>
        <v>0.10300000000000001</v>
      </c>
      <c r="P640">
        <v>7.1999999999999995E-2</v>
      </c>
      <c r="Q640" s="25">
        <f t="shared" si="150"/>
        <v>0.17499999999999999</v>
      </c>
      <c r="R640" s="27">
        <f t="shared" si="151"/>
        <v>1.6773162939297124</v>
      </c>
      <c r="S640" s="27">
        <f t="shared" si="152"/>
        <v>0.37939297124600635</v>
      </c>
      <c r="T640" s="27">
        <f t="shared" si="153"/>
        <v>2.0567092651757188</v>
      </c>
      <c r="U640" s="27">
        <f t="shared" si="154"/>
        <v>1.4376996805111821</v>
      </c>
      <c r="V640" s="27">
        <f t="shared" si="155"/>
        <v>3.4944089456869007</v>
      </c>
      <c r="X640" s="19"/>
      <c r="Y640" s="19"/>
      <c r="AA640">
        <v>0</v>
      </c>
      <c r="AB640" s="11">
        <v>0</v>
      </c>
      <c r="AC640">
        <v>0</v>
      </c>
      <c r="AD640">
        <v>0</v>
      </c>
      <c r="AE640" s="27">
        <f t="shared" si="156"/>
        <v>0</v>
      </c>
      <c r="AF640" s="27">
        <f t="shared" si="157"/>
        <v>0</v>
      </c>
      <c r="AG640" s="27">
        <f t="shared" si="158"/>
        <v>0</v>
      </c>
      <c r="AH640" s="27">
        <f t="shared" si="159"/>
        <v>0</v>
      </c>
    </row>
    <row r="641" spans="1:34" ht="14.5" x14ac:dyDescent="0.35">
      <c r="A641" s="33" t="s">
        <v>703</v>
      </c>
      <c r="B641" s="33" t="s">
        <v>1702</v>
      </c>
      <c r="C641" s="38" t="s">
        <v>53</v>
      </c>
      <c r="D641">
        <v>0.20100000000000001</v>
      </c>
      <c r="E641">
        <v>0</v>
      </c>
      <c r="F641">
        <v>0</v>
      </c>
      <c r="G641">
        <v>0</v>
      </c>
      <c r="H641" s="25">
        <f t="shared" si="144"/>
        <v>0.20100000000000001</v>
      </c>
      <c r="I641" s="27">
        <f t="shared" si="145"/>
        <v>0</v>
      </c>
      <c r="J641" s="27">
        <f t="shared" si="146"/>
        <v>0</v>
      </c>
      <c r="K641" s="27">
        <f t="shared" si="147"/>
        <v>0</v>
      </c>
      <c r="L641" s="27">
        <f t="shared" si="148"/>
        <v>100</v>
      </c>
      <c r="M641">
        <v>0</v>
      </c>
      <c r="N641">
        <v>0</v>
      </c>
      <c r="O641" s="11">
        <f t="shared" si="149"/>
        <v>0</v>
      </c>
      <c r="P641">
        <v>0</v>
      </c>
      <c r="Q641" s="25">
        <f t="shared" si="150"/>
        <v>0</v>
      </c>
      <c r="R641" s="27">
        <f t="shared" si="151"/>
        <v>0</v>
      </c>
      <c r="S641" s="27">
        <f t="shared" si="152"/>
        <v>0</v>
      </c>
      <c r="T641" s="27">
        <f t="shared" si="153"/>
        <v>0</v>
      </c>
      <c r="U641" s="27">
        <f t="shared" si="154"/>
        <v>0</v>
      </c>
      <c r="V641" s="27">
        <f t="shared" si="155"/>
        <v>0</v>
      </c>
      <c r="X641" s="19"/>
      <c r="Y641" s="19"/>
      <c r="AA641">
        <v>0</v>
      </c>
      <c r="AB641" s="11">
        <v>0</v>
      </c>
      <c r="AC641">
        <v>0</v>
      </c>
      <c r="AD641">
        <v>0</v>
      </c>
      <c r="AE641" s="27">
        <f t="shared" si="156"/>
        <v>0</v>
      </c>
      <c r="AF641" s="27">
        <f t="shared" si="157"/>
        <v>0</v>
      </c>
      <c r="AG641" s="27">
        <f t="shared" si="158"/>
        <v>0</v>
      </c>
      <c r="AH641" s="27">
        <f t="shared" si="159"/>
        <v>0</v>
      </c>
    </row>
    <row r="642" spans="1:34" ht="14.5" x14ac:dyDescent="0.35">
      <c r="A642" s="33" t="s">
        <v>704</v>
      </c>
      <c r="B642" s="33" t="s">
        <v>1703</v>
      </c>
      <c r="C642" s="38" t="s">
        <v>53</v>
      </c>
      <c r="D642">
        <v>0.28399999999999997</v>
      </c>
      <c r="E642">
        <v>0</v>
      </c>
      <c r="F642">
        <v>0</v>
      </c>
      <c r="G642">
        <v>0</v>
      </c>
      <c r="H642" s="25">
        <f t="shared" si="144"/>
        <v>0.28399999999999997</v>
      </c>
      <c r="I642" s="27">
        <f t="shared" si="145"/>
        <v>0</v>
      </c>
      <c r="J642" s="27">
        <f t="shared" si="146"/>
        <v>0</v>
      </c>
      <c r="K642" s="27">
        <f t="shared" si="147"/>
        <v>0</v>
      </c>
      <c r="L642" s="27">
        <f t="shared" si="148"/>
        <v>100</v>
      </c>
      <c r="M642">
        <v>0</v>
      </c>
      <c r="N642">
        <v>0</v>
      </c>
      <c r="O642" s="11">
        <f t="shared" si="149"/>
        <v>0</v>
      </c>
      <c r="P642">
        <v>0</v>
      </c>
      <c r="Q642" s="25">
        <f t="shared" si="150"/>
        <v>0</v>
      </c>
      <c r="R642" s="27">
        <f t="shared" si="151"/>
        <v>0</v>
      </c>
      <c r="S642" s="27">
        <f t="shared" si="152"/>
        <v>0</v>
      </c>
      <c r="T642" s="27">
        <f t="shared" si="153"/>
        <v>0</v>
      </c>
      <c r="U642" s="27">
        <f t="shared" si="154"/>
        <v>0</v>
      </c>
      <c r="V642" s="27">
        <f t="shared" si="155"/>
        <v>0</v>
      </c>
      <c r="X642" s="19"/>
      <c r="Y642" s="19"/>
      <c r="AA642">
        <v>0</v>
      </c>
      <c r="AB642" s="11">
        <v>0</v>
      </c>
      <c r="AC642">
        <v>0</v>
      </c>
      <c r="AD642">
        <v>0</v>
      </c>
      <c r="AE642" s="27">
        <f t="shared" si="156"/>
        <v>0</v>
      </c>
      <c r="AF642" s="27">
        <f t="shared" si="157"/>
        <v>0</v>
      </c>
      <c r="AG642" s="27">
        <f t="shared" si="158"/>
        <v>0</v>
      </c>
      <c r="AH642" s="27">
        <f t="shared" si="159"/>
        <v>0</v>
      </c>
    </row>
    <row r="643" spans="1:34" ht="14.5" x14ac:dyDescent="0.35">
      <c r="A643" s="33" t="s">
        <v>705</v>
      </c>
      <c r="B643" s="33" t="s">
        <v>1704</v>
      </c>
      <c r="C643" s="38" t="s">
        <v>53</v>
      </c>
      <c r="D643">
        <v>1.0740000000000001</v>
      </c>
      <c r="E643">
        <v>0</v>
      </c>
      <c r="F643">
        <v>0</v>
      </c>
      <c r="G643">
        <v>0</v>
      </c>
      <c r="H643" s="25">
        <f t="shared" ref="H643:H706" si="160">D643-E643-F643-G643</f>
        <v>1.0740000000000001</v>
      </c>
      <c r="I643" s="27">
        <f t="shared" ref="I643:I706" si="161">E643/D643*100</f>
        <v>0</v>
      </c>
      <c r="J643" s="27">
        <f t="shared" ref="J643:J706" si="162">F643/D643*100</f>
        <v>0</v>
      </c>
      <c r="K643" s="27">
        <f t="shared" ref="K643:K706" si="163">G643/D643*100</f>
        <v>0</v>
      </c>
      <c r="L643" s="27">
        <f t="shared" ref="L643:L706" si="164">H643/D643*100</f>
        <v>100</v>
      </c>
      <c r="M643">
        <v>0</v>
      </c>
      <c r="N643">
        <v>0</v>
      </c>
      <c r="O643" s="11">
        <f t="shared" ref="O643:O706" si="165">M643+N643</f>
        <v>0</v>
      </c>
      <c r="P643">
        <v>0</v>
      </c>
      <c r="Q643" s="25">
        <f t="shared" ref="Q643:Q706" si="166">O643+P643</f>
        <v>0</v>
      </c>
      <c r="R643" s="27">
        <f t="shared" ref="R643:R706" si="167">M643/D643*100</f>
        <v>0</v>
      </c>
      <c r="S643" s="27">
        <f t="shared" ref="S643:S706" si="168">N643/D643*100</f>
        <v>0</v>
      </c>
      <c r="T643" s="27">
        <f t="shared" ref="T643:T706" si="169">O643/D643*100</f>
        <v>0</v>
      </c>
      <c r="U643" s="27">
        <f t="shared" ref="U643:U706" si="170">P643/D643*100</f>
        <v>0</v>
      </c>
      <c r="V643" s="27">
        <f t="shared" ref="V643:V706" si="171">Q643/D643*100</f>
        <v>0</v>
      </c>
      <c r="X643" s="19"/>
      <c r="Y643" s="19"/>
      <c r="AA643">
        <v>0</v>
      </c>
      <c r="AB643" s="11">
        <v>0</v>
      </c>
      <c r="AC643">
        <v>0</v>
      </c>
      <c r="AD643">
        <v>0</v>
      </c>
      <c r="AE643" s="27">
        <f t="shared" ref="AE643:AE706" si="172">(AA643/D643)*100</f>
        <v>0</v>
      </c>
      <c r="AF643" s="27">
        <f t="shared" ref="AF643:AF706" si="173">(AB643/D643)*100</f>
        <v>0</v>
      </c>
      <c r="AG643" s="27">
        <f t="shared" ref="AG643:AG706" si="174">(AC643/D643)*100</f>
        <v>0</v>
      </c>
      <c r="AH643" s="27">
        <f t="shared" ref="AH643:AH706" si="175">(AD643/D643)*100</f>
        <v>0</v>
      </c>
    </row>
    <row r="644" spans="1:34" ht="14.5" x14ac:dyDescent="0.35">
      <c r="A644" s="33" t="s">
        <v>706</v>
      </c>
      <c r="B644" s="33" t="s">
        <v>1705</v>
      </c>
      <c r="C644" s="38" t="s">
        <v>53</v>
      </c>
      <c r="D644">
        <v>5.9569999999999999</v>
      </c>
      <c r="E644">
        <v>0</v>
      </c>
      <c r="F644">
        <v>0</v>
      </c>
      <c r="G644">
        <v>0</v>
      </c>
      <c r="H644" s="25">
        <f t="shared" si="160"/>
        <v>5.9569999999999999</v>
      </c>
      <c r="I644" s="27">
        <f t="shared" si="161"/>
        <v>0</v>
      </c>
      <c r="J644" s="27">
        <f t="shared" si="162"/>
        <v>0</v>
      </c>
      <c r="K644" s="27">
        <f t="shared" si="163"/>
        <v>0</v>
      </c>
      <c r="L644" s="27">
        <f t="shared" si="164"/>
        <v>100</v>
      </c>
      <c r="M644">
        <v>0</v>
      </c>
      <c r="N644">
        <v>0</v>
      </c>
      <c r="O644" s="11">
        <f t="shared" si="165"/>
        <v>0</v>
      </c>
      <c r="P644">
        <v>0</v>
      </c>
      <c r="Q644" s="25">
        <f t="shared" si="166"/>
        <v>0</v>
      </c>
      <c r="R644" s="27">
        <f t="shared" si="167"/>
        <v>0</v>
      </c>
      <c r="S644" s="27">
        <f t="shared" si="168"/>
        <v>0</v>
      </c>
      <c r="T644" s="27">
        <f t="shared" si="169"/>
        <v>0</v>
      </c>
      <c r="U644" s="27">
        <f t="shared" si="170"/>
        <v>0</v>
      </c>
      <c r="V644" s="27">
        <f t="shared" si="171"/>
        <v>0</v>
      </c>
      <c r="X644" s="19"/>
      <c r="Y644" s="19"/>
      <c r="AA644">
        <v>0</v>
      </c>
      <c r="AB644" s="11">
        <v>0</v>
      </c>
      <c r="AC644">
        <v>0</v>
      </c>
      <c r="AD644">
        <v>0</v>
      </c>
      <c r="AE644" s="27">
        <f t="shared" si="172"/>
        <v>0</v>
      </c>
      <c r="AF644" s="27">
        <f t="shared" si="173"/>
        <v>0</v>
      </c>
      <c r="AG644" s="27">
        <f t="shared" si="174"/>
        <v>0</v>
      </c>
      <c r="AH644" s="27">
        <f t="shared" si="175"/>
        <v>0</v>
      </c>
    </row>
    <row r="645" spans="1:34" ht="14.5" x14ac:dyDescent="0.35">
      <c r="A645" s="33" t="s">
        <v>707</v>
      </c>
      <c r="B645" s="33" t="s">
        <v>1705</v>
      </c>
      <c r="C645" s="38" t="s">
        <v>53</v>
      </c>
      <c r="D645">
        <v>1.139</v>
      </c>
      <c r="E645">
        <v>0</v>
      </c>
      <c r="F645">
        <v>0</v>
      </c>
      <c r="G645">
        <v>0</v>
      </c>
      <c r="H645" s="25">
        <f t="shared" si="160"/>
        <v>1.139</v>
      </c>
      <c r="I645" s="27">
        <f t="shared" si="161"/>
        <v>0</v>
      </c>
      <c r="J645" s="27">
        <f t="shared" si="162"/>
        <v>0</v>
      </c>
      <c r="K645" s="27">
        <f t="shared" si="163"/>
        <v>0</v>
      </c>
      <c r="L645" s="27">
        <f t="shared" si="164"/>
        <v>100</v>
      </c>
      <c r="M645">
        <v>0</v>
      </c>
      <c r="N645">
        <v>0</v>
      </c>
      <c r="O645" s="11">
        <f t="shared" si="165"/>
        <v>0</v>
      </c>
      <c r="P645">
        <v>0</v>
      </c>
      <c r="Q645" s="25">
        <f t="shared" si="166"/>
        <v>0</v>
      </c>
      <c r="R645" s="27">
        <f t="shared" si="167"/>
        <v>0</v>
      </c>
      <c r="S645" s="27">
        <f t="shared" si="168"/>
        <v>0</v>
      </c>
      <c r="T645" s="27">
        <f t="shared" si="169"/>
        <v>0</v>
      </c>
      <c r="U645" s="27">
        <f t="shared" si="170"/>
        <v>0</v>
      </c>
      <c r="V645" s="27">
        <f t="shared" si="171"/>
        <v>0</v>
      </c>
      <c r="X645" s="19"/>
      <c r="Y645" s="19"/>
      <c r="AA645">
        <v>0</v>
      </c>
      <c r="AB645" s="11">
        <v>0</v>
      </c>
      <c r="AC645">
        <v>0</v>
      </c>
      <c r="AD645">
        <v>0</v>
      </c>
      <c r="AE645" s="27">
        <f t="shared" si="172"/>
        <v>0</v>
      </c>
      <c r="AF645" s="27">
        <f t="shared" si="173"/>
        <v>0</v>
      </c>
      <c r="AG645" s="27">
        <f t="shared" si="174"/>
        <v>0</v>
      </c>
      <c r="AH645" s="27">
        <f t="shared" si="175"/>
        <v>0</v>
      </c>
    </row>
    <row r="646" spans="1:34" ht="14.5" x14ac:dyDescent="0.35">
      <c r="A646" s="33" t="s">
        <v>708</v>
      </c>
      <c r="B646" s="33" t="s">
        <v>1706</v>
      </c>
      <c r="C646" s="38" t="s">
        <v>53</v>
      </c>
      <c r="D646">
        <v>0.29799999999999999</v>
      </c>
      <c r="E646">
        <v>0</v>
      </c>
      <c r="F646">
        <v>0</v>
      </c>
      <c r="G646">
        <v>0</v>
      </c>
      <c r="H646" s="25">
        <f t="shared" si="160"/>
        <v>0.29799999999999999</v>
      </c>
      <c r="I646" s="27">
        <f t="shared" si="161"/>
        <v>0</v>
      </c>
      <c r="J646" s="27">
        <f t="shared" si="162"/>
        <v>0</v>
      </c>
      <c r="K646" s="27">
        <f t="shared" si="163"/>
        <v>0</v>
      </c>
      <c r="L646" s="27">
        <f t="shared" si="164"/>
        <v>100</v>
      </c>
      <c r="M646">
        <v>0</v>
      </c>
      <c r="N646">
        <v>0</v>
      </c>
      <c r="O646" s="11">
        <f t="shared" si="165"/>
        <v>0</v>
      </c>
      <c r="P646">
        <v>0</v>
      </c>
      <c r="Q646" s="25">
        <f t="shared" si="166"/>
        <v>0</v>
      </c>
      <c r="R646" s="27">
        <f t="shared" si="167"/>
        <v>0</v>
      </c>
      <c r="S646" s="27">
        <f t="shared" si="168"/>
        <v>0</v>
      </c>
      <c r="T646" s="27">
        <f t="shared" si="169"/>
        <v>0</v>
      </c>
      <c r="U646" s="27">
        <f t="shared" si="170"/>
        <v>0</v>
      </c>
      <c r="V646" s="27">
        <f t="shared" si="171"/>
        <v>0</v>
      </c>
      <c r="X646" s="19"/>
      <c r="Y646" s="19"/>
      <c r="AA646">
        <v>0</v>
      </c>
      <c r="AB646" s="11">
        <v>0</v>
      </c>
      <c r="AC646">
        <v>0</v>
      </c>
      <c r="AD646">
        <v>0</v>
      </c>
      <c r="AE646" s="27">
        <f t="shared" si="172"/>
        <v>0</v>
      </c>
      <c r="AF646" s="27">
        <f t="shared" si="173"/>
        <v>0</v>
      </c>
      <c r="AG646" s="27">
        <f t="shared" si="174"/>
        <v>0</v>
      </c>
      <c r="AH646" s="27">
        <f t="shared" si="175"/>
        <v>0</v>
      </c>
    </row>
    <row r="647" spans="1:34" ht="14.5" x14ac:dyDescent="0.35">
      <c r="A647" s="33" t="s">
        <v>709</v>
      </c>
      <c r="B647" s="33" t="s">
        <v>1707</v>
      </c>
      <c r="C647" s="38" t="s">
        <v>53</v>
      </c>
      <c r="D647">
        <v>0.41799999999999998</v>
      </c>
      <c r="E647">
        <v>0</v>
      </c>
      <c r="F647">
        <v>0</v>
      </c>
      <c r="G647">
        <v>0</v>
      </c>
      <c r="H647" s="25">
        <f t="shared" si="160"/>
        <v>0.41799999999999998</v>
      </c>
      <c r="I647" s="27">
        <f t="shared" si="161"/>
        <v>0</v>
      </c>
      <c r="J647" s="27">
        <f t="shared" si="162"/>
        <v>0</v>
      </c>
      <c r="K647" s="27">
        <f t="shared" si="163"/>
        <v>0</v>
      </c>
      <c r="L647" s="27">
        <f t="shared" si="164"/>
        <v>100</v>
      </c>
      <c r="M647">
        <v>0</v>
      </c>
      <c r="N647">
        <v>0</v>
      </c>
      <c r="O647" s="11">
        <f t="shared" si="165"/>
        <v>0</v>
      </c>
      <c r="P647">
        <v>0</v>
      </c>
      <c r="Q647" s="25">
        <f t="shared" si="166"/>
        <v>0</v>
      </c>
      <c r="R647" s="27">
        <f t="shared" si="167"/>
        <v>0</v>
      </c>
      <c r="S647" s="27">
        <f t="shared" si="168"/>
        <v>0</v>
      </c>
      <c r="T647" s="27">
        <f t="shared" si="169"/>
        <v>0</v>
      </c>
      <c r="U647" s="27">
        <f t="shared" si="170"/>
        <v>0</v>
      </c>
      <c r="V647" s="27">
        <f t="shared" si="171"/>
        <v>0</v>
      </c>
      <c r="X647" s="19"/>
      <c r="Y647" s="19"/>
      <c r="AA647">
        <v>0</v>
      </c>
      <c r="AB647" s="11">
        <v>0</v>
      </c>
      <c r="AC647">
        <v>0</v>
      </c>
      <c r="AD647">
        <v>0</v>
      </c>
      <c r="AE647" s="27">
        <f t="shared" si="172"/>
        <v>0</v>
      </c>
      <c r="AF647" s="27">
        <f t="shared" si="173"/>
        <v>0</v>
      </c>
      <c r="AG647" s="27">
        <f t="shared" si="174"/>
        <v>0</v>
      </c>
      <c r="AH647" s="27">
        <f t="shared" si="175"/>
        <v>0</v>
      </c>
    </row>
    <row r="648" spans="1:34" ht="14.5" x14ac:dyDescent="0.35">
      <c r="A648" s="33" t="s">
        <v>710</v>
      </c>
      <c r="B648" s="33" t="s">
        <v>1708</v>
      </c>
      <c r="C648" s="38" t="s">
        <v>53</v>
      </c>
      <c r="D648">
        <v>0.1</v>
      </c>
      <c r="E648">
        <v>0</v>
      </c>
      <c r="F648">
        <v>0</v>
      </c>
      <c r="G648">
        <v>0</v>
      </c>
      <c r="H648" s="25">
        <f t="shared" si="160"/>
        <v>0.1</v>
      </c>
      <c r="I648" s="27">
        <f t="shared" si="161"/>
        <v>0</v>
      </c>
      <c r="J648" s="27">
        <f t="shared" si="162"/>
        <v>0</v>
      </c>
      <c r="K648" s="27">
        <f t="shared" si="163"/>
        <v>0</v>
      </c>
      <c r="L648" s="27">
        <f t="shared" si="164"/>
        <v>100</v>
      </c>
      <c r="M648">
        <v>0</v>
      </c>
      <c r="N648">
        <v>0</v>
      </c>
      <c r="O648" s="11">
        <f t="shared" si="165"/>
        <v>0</v>
      </c>
      <c r="P648">
        <v>0</v>
      </c>
      <c r="Q648" s="25">
        <f t="shared" si="166"/>
        <v>0</v>
      </c>
      <c r="R648" s="27">
        <f t="shared" si="167"/>
        <v>0</v>
      </c>
      <c r="S648" s="27">
        <f t="shared" si="168"/>
        <v>0</v>
      </c>
      <c r="T648" s="27">
        <f t="shared" si="169"/>
        <v>0</v>
      </c>
      <c r="U648" s="27">
        <f t="shared" si="170"/>
        <v>0</v>
      </c>
      <c r="V648" s="27">
        <f t="shared" si="171"/>
        <v>0</v>
      </c>
      <c r="X648" s="19"/>
      <c r="Y648" s="19"/>
      <c r="AA648">
        <v>0</v>
      </c>
      <c r="AB648" s="11">
        <v>0</v>
      </c>
      <c r="AC648">
        <v>0</v>
      </c>
      <c r="AD648">
        <v>0</v>
      </c>
      <c r="AE648" s="27">
        <f t="shared" si="172"/>
        <v>0</v>
      </c>
      <c r="AF648" s="27">
        <f t="shared" si="173"/>
        <v>0</v>
      </c>
      <c r="AG648" s="27">
        <f t="shared" si="174"/>
        <v>0</v>
      </c>
      <c r="AH648" s="27">
        <f t="shared" si="175"/>
        <v>0</v>
      </c>
    </row>
    <row r="649" spans="1:34" ht="14.5" x14ac:dyDescent="0.35">
      <c r="A649" s="33" t="s">
        <v>711</v>
      </c>
      <c r="B649" s="33" t="s">
        <v>1709</v>
      </c>
      <c r="C649" s="38" t="s">
        <v>53</v>
      </c>
      <c r="D649">
        <v>0.94699999999999995</v>
      </c>
      <c r="E649">
        <v>0</v>
      </c>
      <c r="F649">
        <v>0</v>
      </c>
      <c r="G649">
        <v>0</v>
      </c>
      <c r="H649" s="25">
        <f t="shared" si="160"/>
        <v>0.94699999999999995</v>
      </c>
      <c r="I649" s="27">
        <f t="shared" si="161"/>
        <v>0</v>
      </c>
      <c r="J649" s="27">
        <f t="shared" si="162"/>
        <v>0</v>
      </c>
      <c r="K649" s="27">
        <f t="shared" si="163"/>
        <v>0</v>
      </c>
      <c r="L649" s="27">
        <f t="shared" si="164"/>
        <v>100</v>
      </c>
      <c r="M649">
        <v>0</v>
      </c>
      <c r="N649">
        <v>0</v>
      </c>
      <c r="O649" s="11">
        <f t="shared" si="165"/>
        <v>0</v>
      </c>
      <c r="P649">
        <v>0</v>
      </c>
      <c r="Q649" s="25">
        <f t="shared" si="166"/>
        <v>0</v>
      </c>
      <c r="R649" s="27">
        <f t="shared" si="167"/>
        <v>0</v>
      </c>
      <c r="S649" s="27">
        <f t="shared" si="168"/>
        <v>0</v>
      </c>
      <c r="T649" s="27">
        <f t="shared" si="169"/>
        <v>0</v>
      </c>
      <c r="U649" s="27">
        <f t="shared" si="170"/>
        <v>0</v>
      </c>
      <c r="V649" s="27">
        <f t="shared" si="171"/>
        <v>0</v>
      </c>
      <c r="X649" s="19"/>
      <c r="Y649" s="19"/>
      <c r="AA649">
        <v>0</v>
      </c>
      <c r="AB649" s="11">
        <v>0</v>
      </c>
      <c r="AC649">
        <v>0</v>
      </c>
      <c r="AD649">
        <v>0</v>
      </c>
      <c r="AE649" s="27">
        <f t="shared" si="172"/>
        <v>0</v>
      </c>
      <c r="AF649" s="27">
        <f t="shared" si="173"/>
        <v>0</v>
      </c>
      <c r="AG649" s="27">
        <f t="shared" si="174"/>
        <v>0</v>
      </c>
      <c r="AH649" s="27">
        <f t="shared" si="175"/>
        <v>0</v>
      </c>
    </row>
    <row r="650" spans="1:34" ht="14.5" x14ac:dyDescent="0.35">
      <c r="A650" s="33" t="s">
        <v>712</v>
      </c>
      <c r="B650" s="33" t="s">
        <v>1710</v>
      </c>
      <c r="C650" s="38" t="s">
        <v>53</v>
      </c>
      <c r="D650">
        <v>0.04</v>
      </c>
      <c r="E650">
        <v>0</v>
      </c>
      <c r="F650">
        <v>0</v>
      </c>
      <c r="G650">
        <v>0</v>
      </c>
      <c r="H650" s="25">
        <f t="shared" si="160"/>
        <v>0.04</v>
      </c>
      <c r="I650" s="27">
        <f t="shared" si="161"/>
        <v>0</v>
      </c>
      <c r="J650" s="27">
        <f t="shared" si="162"/>
        <v>0</v>
      </c>
      <c r="K650" s="27">
        <f t="shared" si="163"/>
        <v>0</v>
      </c>
      <c r="L650" s="27">
        <f t="shared" si="164"/>
        <v>100</v>
      </c>
      <c r="M650">
        <v>0</v>
      </c>
      <c r="N650">
        <v>0</v>
      </c>
      <c r="O650" s="11">
        <f t="shared" si="165"/>
        <v>0</v>
      </c>
      <c r="P650">
        <v>0</v>
      </c>
      <c r="Q650" s="25">
        <f t="shared" si="166"/>
        <v>0</v>
      </c>
      <c r="R650" s="27">
        <f t="shared" si="167"/>
        <v>0</v>
      </c>
      <c r="S650" s="27">
        <f t="shared" si="168"/>
        <v>0</v>
      </c>
      <c r="T650" s="27">
        <f t="shared" si="169"/>
        <v>0</v>
      </c>
      <c r="U650" s="27">
        <f t="shared" si="170"/>
        <v>0</v>
      </c>
      <c r="V650" s="27">
        <f t="shared" si="171"/>
        <v>0</v>
      </c>
      <c r="X650" s="19"/>
      <c r="Y650" s="19"/>
      <c r="AA650">
        <v>0</v>
      </c>
      <c r="AB650" s="11">
        <v>0</v>
      </c>
      <c r="AC650">
        <v>0</v>
      </c>
      <c r="AD650">
        <v>0</v>
      </c>
      <c r="AE650" s="27">
        <f t="shared" si="172"/>
        <v>0</v>
      </c>
      <c r="AF650" s="27">
        <f t="shared" si="173"/>
        <v>0</v>
      </c>
      <c r="AG650" s="27">
        <f t="shared" si="174"/>
        <v>0</v>
      </c>
      <c r="AH650" s="27">
        <f t="shared" si="175"/>
        <v>0</v>
      </c>
    </row>
    <row r="651" spans="1:34" ht="14.5" x14ac:dyDescent="0.35">
      <c r="A651" s="33" t="s">
        <v>713</v>
      </c>
      <c r="B651" s="33" t="s">
        <v>1711</v>
      </c>
      <c r="C651" s="38" t="s">
        <v>53</v>
      </c>
      <c r="D651">
        <v>0.17399999999999999</v>
      </c>
      <c r="E651">
        <v>0</v>
      </c>
      <c r="F651">
        <v>0</v>
      </c>
      <c r="G651">
        <v>0</v>
      </c>
      <c r="H651" s="25">
        <f t="shared" si="160"/>
        <v>0.17399999999999999</v>
      </c>
      <c r="I651" s="27">
        <f t="shared" si="161"/>
        <v>0</v>
      </c>
      <c r="J651" s="27">
        <f t="shared" si="162"/>
        <v>0</v>
      </c>
      <c r="K651" s="27">
        <f t="shared" si="163"/>
        <v>0</v>
      </c>
      <c r="L651" s="27">
        <f t="shared" si="164"/>
        <v>100</v>
      </c>
      <c r="M651">
        <v>0</v>
      </c>
      <c r="N651">
        <v>0</v>
      </c>
      <c r="O651" s="11">
        <f t="shared" si="165"/>
        <v>0</v>
      </c>
      <c r="P651">
        <v>0</v>
      </c>
      <c r="Q651" s="25">
        <f t="shared" si="166"/>
        <v>0</v>
      </c>
      <c r="R651" s="27">
        <f t="shared" si="167"/>
        <v>0</v>
      </c>
      <c r="S651" s="27">
        <f t="shared" si="168"/>
        <v>0</v>
      </c>
      <c r="T651" s="27">
        <f t="shared" si="169"/>
        <v>0</v>
      </c>
      <c r="U651" s="27">
        <f t="shared" si="170"/>
        <v>0</v>
      </c>
      <c r="V651" s="27">
        <f t="shared" si="171"/>
        <v>0</v>
      </c>
      <c r="X651" s="19"/>
      <c r="Y651" s="19"/>
      <c r="AA651">
        <v>0</v>
      </c>
      <c r="AB651" s="11">
        <v>0</v>
      </c>
      <c r="AC651">
        <v>0</v>
      </c>
      <c r="AD651">
        <v>0</v>
      </c>
      <c r="AE651" s="27">
        <f t="shared" si="172"/>
        <v>0</v>
      </c>
      <c r="AF651" s="27">
        <f t="shared" si="173"/>
        <v>0</v>
      </c>
      <c r="AG651" s="27">
        <f t="shared" si="174"/>
        <v>0</v>
      </c>
      <c r="AH651" s="27">
        <f t="shared" si="175"/>
        <v>0</v>
      </c>
    </row>
    <row r="652" spans="1:34" ht="14.5" x14ac:dyDescent="0.35">
      <c r="A652" s="33" t="s">
        <v>714</v>
      </c>
      <c r="B652" s="33" t="s">
        <v>1712</v>
      </c>
      <c r="C652" s="38" t="s">
        <v>53</v>
      </c>
      <c r="D652">
        <v>2.2069999999999999</v>
      </c>
      <c r="E652">
        <v>0</v>
      </c>
      <c r="F652">
        <v>0</v>
      </c>
      <c r="G652">
        <v>0</v>
      </c>
      <c r="H652" s="25">
        <f t="shared" si="160"/>
        <v>2.2069999999999999</v>
      </c>
      <c r="I652" s="27">
        <f t="shared" si="161"/>
        <v>0</v>
      </c>
      <c r="J652" s="27">
        <f t="shared" si="162"/>
        <v>0</v>
      </c>
      <c r="K652" s="27">
        <f t="shared" si="163"/>
        <v>0</v>
      </c>
      <c r="L652" s="27">
        <f t="shared" si="164"/>
        <v>100</v>
      </c>
      <c r="M652">
        <v>0</v>
      </c>
      <c r="N652">
        <v>0</v>
      </c>
      <c r="O652" s="11">
        <f t="shared" si="165"/>
        <v>0</v>
      </c>
      <c r="P652">
        <v>0</v>
      </c>
      <c r="Q652" s="25">
        <f t="shared" si="166"/>
        <v>0</v>
      </c>
      <c r="R652" s="27">
        <f t="shared" si="167"/>
        <v>0</v>
      </c>
      <c r="S652" s="27">
        <f t="shared" si="168"/>
        <v>0</v>
      </c>
      <c r="T652" s="27">
        <f t="shared" si="169"/>
        <v>0</v>
      </c>
      <c r="U652" s="27">
        <f t="shared" si="170"/>
        <v>0</v>
      </c>
      <c r="V652" s="27">
        <f t="shared" si="171"/>
        <v>0</v>
      </c>
      <c r="X652" s="19"/>
      <c r="Y652" s="19"/>
      <c r="AA652">
        <v>0</v>
      </c>
      <c r="AB652" s="11">
        <v>0</v>
      </c>
      <c r="AC652">
        <v>0</v>
      </c>
      <c r="AD652">
        <v>0</v>
      </c>
      <c r="AE652" s="27">
        <f t="shared" si="172"/>
        <v>0</v>
      </c>
      <c r="AF652" s="27">
        <f t="shared" si="173"/>
        <v>0</v>
      </c>
      <c r="AG652" s="27">
        <f t="shared" si="174"/>
        <v>0</v>
      </c>
      <c r="AH652" s="27">
        <f t="shared" si="175"/>
        <v>0</v>
      </c>
    </row>
    <row r="653" spans="1:34" ht="14.5" x14ac:dyDescent="0.35">
      <c r="A653" s="33" t="s">
        <v>715</v>
      </c>
      <c r="B653" s="33" t="s">
        <v>1713</v>
      </c>
      <c r="C653" s="38" t="s">
        <v>53</v>
      </c>
      <c r="D653">
        <v>0.13300000000000001</v>
      </c>
      <c r="E653">
        <v>0</v>
      </c>
      <c r="F653">
        <v>0</v>
      </c>
      <c r="G653">
        <v>0.13300000000000001</v>
      </c>
      <c r="H653" s="25">
        <f t="shared" si="160"/>
        <v>0</v>
      </c>
      <c r="I653" s="27">
        <f t="shared" si="161"/>
        <v>0</v>
      </c>
      <c r="J653" s="27">
        <f t="shared" si="162"/>
        <v>0</v>
      </c>
      <c r="K653" s="27">
        <f t="shared" si="163"/>
        <v>100</v>
      </c>
      <c r="L653" s="27">
        <f t="shared" si="164"/>
        <v>0</v>
      </c>
      <c r="M653">
        <v>0</v>
      </c>
      <c r="N653">
        <v>0</v>
      </c>
      <c r="O653" s="11">
        <f t="shared" si="165"/>
        <v>0</v>
      </c>
      <c r="P653">
        <v>0</v>
      </c>
      <c r="Q653" s="25">
        <f t="shared" si="166"/>
        <v>0</v>
      </c>
      <c r="R653" s="27">
        <f t="shared" si="167"/>
        <v>0</v>
      </c>
      <c r="S653" s="27">
        <f t="shared" si="168"/>
        <v>0</v>
      </c>
      <c r="T653" s="27">
        <f t="shared" si="169"/>
        <v>0</v>
      </c>
      <c r="U653" s="27">
        <f t="shared" si="170"/>
        <v>0</v>
      </c>
      <c r="V653" s="27">
        <f t="shared" si="171"/>
        <v>0</v>
      </c>
      <c r="X653" s="19"/>
      <c r="Y653" s="19"/>
      <c r="AA653">
        <v>0</v>
      </c>
      <c r="AB653" s="11">
        <v>0.13300000000000001</v>
      </c>
      <c r="AC653">
        <v>0</v>
      </c>
      <c r="AD653">
        <v>0</v>
      </c>
      <c r="AE653" s="27">
        <f t="shared" si="172"/>
        <v>0</v>
      </c>
      <c r="AF653" s="27">
        <f t="shared" si="173"/>
        <v>100</v>
      </c>
      <c r="AG653" s="27">
        <f t="shared" si="174"/>
        <v>0</v>
      </c>
      <c r="AH653" s="27">
        <f t="shared" si="175"/>
        <v>0</v>
      </c>
    </row>
    <row r="654" spans="1:34" ht="14.5" x14ac:dyDescent="0.35">
      <c r="A654" s="33" t="s">
        <v>716</v>
      </c>
      <c r="B654" s="33" t="s">
        <v>1714</v>
      </c>
      <c r="C654" s="38" t="s">
        <v>53</v>
      </c>
      <c r="D654">
        <v>0.20399999999999999</v>
      </c>
      <c r="E654">
        <v>0</v>
      </c>
      <c r="F654">
        <v>0</v>
      </c>
      <c r="G654">
        <v>0.20100000000000001</v>
      </c>
      <c r="H654" s="25">
        <f t="shared" si="160"/>
        <v>2.9999999999999749E-3</v>
      </c>
      <c r="I654" s="27">
        <f t="shared" si="161"/>
        <v>0</v>
      </c>
      <c r="J654" s="27">
        <f t="shared" si="162"/>
        <v>0</v>
      </c>
      <c r="K654" s="27">
        <f t="shared" si="163"/>
        <v>98.529411764705898</v>
      </c>
      <c r="L654" s="27">
        <f t="shared" si="164"/>
        <v>1.4705882352941055</v>
      </c>
      <c r="M654">
        <v>0</v>
      </c>
      <c r="N654">
        <v>0</v>
      </c>
      <c r="O654" s="11">
        <f t="shared" si="165"/>
        <v>0</v>
      </c>
      <c r="P654">
        <v>0</v>
      </c>
      <c r="Q654" s="25">
        <f t="shared" si="166"/>
        <v>0</v>
      </c>
      <c r="R654" s="27">
        <f t="shared" si="167"/>
        <v>0</v>
      </c>
      <c r="S654" s="27">
        <f t="shared" si="168"/>
        <v>0</v>
      </c>
      <c r="T654" s="27">
        <f t="shared" si="169"/>
        <v>0</v>
      </c>
      <c r="U654" s="27">
        <f t="shared" si="170"/>
        <v>0</v>
      </c>
      <c r="V654" s="27">
        <f t="shared" si="171"/>
        <v>0</v>
      </c>
      <c r="X654" s="19"/>
      <c r="Y654" s="19"/>
      <c r="AA654">
        <v>0</v>
      </c>
      <c r="AB654" s="11">
        <v>0.20100000000000001</v>
      </c>
      <c r="AC654">
        <v>0</v>
      </c>
      <c r="AD654">
        <v>0</v>
      </c>
      <c r="AE654" s="27">
        <f t="shared" si="172"/>
        <v>0</v>
      </c>
      <c r="AF654" s="27">
        <f t="shared" si="173"/>
        <v>98.529411764705898</v>
      </c>
      <c r="AG654" s="27">
        <f t="shared" si="174"/>
        <v>0</v>
      </c>
      <c r="AH654" s="27">
        <f t="shared" si="175"/>
        <v>0</v>
      </c>
    </row>
    <row r="655" spans="1:34" ht="14.5" x14ac:dyDescent="0.35">
      <c r="A655" s="33" t="s">
        <v>717</v>
      </c>
      <c r="B655" s="33" t="s">
        <v>1715</v>
      </c>
      <c r="C655" s="38" t="s">
        <v>53</v>
      </c>
      <c r="D655">
        <v>2.0579999999999998</v>
      </c>
      <c r="E655">
        <v>0</v>
      </c>
      <c r="F655">
        <v>0</v>
      </c>
      <c r="G655">
        <v>0</v>
      </c>
      <c r="H655" s="25">
        <f t="shared" si="160"/>
        <v>2.0579999999999998</v>
      </c>
      <c r="I655" s="27">
        <f t="shared" si="161"/>
        <v>0</v>
      </c>
      <c r="J655" s="27">
        <f t="shared" si="162"/>
        <v>0</v>
      </c>
      <c r="K655" s="27">
        <f t="shared" si="163"/>
        <v>0</v>
      </c>
      <c r="L655" s="27">
        <f t="shared" si="164"/>
        <v>100</v>
      </c>
      <c r="M655">
        <v>0</v>
      </c>
      <c r="N655">
        <v>0</v>
      </c>
      <c r="O655" s="11">
        <f t="shared" si="165"/>
        <v>0</v>
      </c>
      <c r="P655">
        <v>0</v>
      </c>
      <c r="Q655" s="25">
        <f t="shared" si="166"/>
        <v>0</v>
      </c>
      <c r="R655" s="27">
        <f t="shared" si="167"/>
        <v>0</v>
      </c>
      <c r="S655" s="27">
        <f t="shared" si="168"/>
        <v>0</v>
      </c>
      <c r="T655" s="27">
        <f t="shared" si="169"/>
        <v>0</v>
      </c>
      <c r="U655" s="27">
        <f t="shared" si="170"/>
        <v>0</v>
      </c>
      <c r="V655" s="27">
        <f t="shared" si="171"/>
        <v>0</v>
      </c>
      <c r="X655" s="19"/>
      <c r="Y655" s="19"/>
      <c r="AA655">
        <v>0</v>
      </c>
      <c r="AB655" s="11">
        <v>0</v>
      </c>
      <c r="AC655">
        <v>0</v>
      </c>
      <c r="AD655">
        <v>0</v>
      </c>
      <c r="AE655" s="27">
        <f t="shared" si="172"/>
        <v>0</v>
      </c>
      <c r="AF655" s="27">
        <f t="shared" si="173"/>
        <v>0</v>
      </c>
      <c r="AG655" s="27">
        <f t="shared" si="174"/>
        <v>0</v>
      </c>
      <c r="AH655" s="27">
        <f t="shared" si="175"/>
        <v>0</v>
      </c>
    </row>
    <row r="656" spans="1:34" ht="14.5" x14ac:dyDescent="0.35">
      <c r="A656" s="33" t="s">
        <v>718</v>
      </c>
      <c r="B656" s="33" t="s">
        <v>1716</v>
      </c>
      <c r="C656" s="38" t="s">
        <v>53</v>
      </c>
      <c r="D656">
        <v>2.6459999999999999</v>
      </c>
      <c r="E656">
        <v>0</v>
      </c>
      <c r="F656">
        <v>0</v>
      </c>
      <c r="G656">
        <v>0</v>
      </c>
      <c r="H656" s="25">
        <f t="shared" si="160"/>
        <v>2.6459999999999999</v>
      </c>
      <c r="I656" s="27">
        <f t="shared" si="161"/>
        <v>0</v>
      </c>
      <c r="J656" s="27">
        <f t="shared" si="162"/>
        <v>0</v>
      </c>
      <c r="K656" s="27">
        <f t="shared" si="163"/>
        <v>0</v>
      </c>
      <c r="L656" s="27">
        <f t="shared" si="164"/>
        <v>100</v>
      </c>
      <c r="M656">
        <v>0</v>
      </c>
      <c r="N656">
        <v>0</v>
      </c>
      <c r="O656" s="11">
        <f t="shared" si="165"/>
        <v>0</v>
      </c>
      <c r="P656">
        <v>0</v>
      </c>
      <c r="Q656" s="25">
        <f t="shared" si="166"/>
        <v>0</v>
      </c>
      <c r="R656" s="27">
        <f t="shared" si="167"/>
        <v>0</v>
      </c>
      <c r="S656" s="27">
        <f t="shared" si="168"/>
        <v>0</v>
      </c>
      <c r="T656" s="27">
        <f t="shared" si="169"/>
        <v>0</v>
      </c>
      <c r="U656" s="27">
        <f t="shared" si="170"/>
        <v>0</v>
      </c>
      <c r="V656" s="27">
        <f t="shared" si="171"/>
        <v>0</v>
      </c>
      <c r="X656" s="19"/>
      <c r="Y656" s="19"/>
      <c r="AA656">
        <v>0</v>
      </c>
      <c r="AB656" s="11">
        <v>0</v>
      </c>
      <c r="AC656">
        <v>0</v>
      </c>
      <c r="AD656">
        <v>0</v>
      </c>
      <c r="AE656" s="27">
        <f t="shared" si="172"/>
        <v>0</v>
      </c>
      <c r="AF656" s="27">
        <f t="shared" si="173"/>
        <v>0</v>
      </c>
      <c r="AG656" s="27">
        <f t="shared" si="174"/>
        <v>0</v>
      </c>
      <c r="AH656" s="27">
        <f t="shared" si="175"/>
        <v>0</v>
      </c>
    </row>
    <row r="657" spans="1:34" ht="14.5" x14ac:dyDescent="0.35">
      <c r="A657" s="33" t="s">
        <v>719</v>
      </c>
      <c r="B657" s="33" t="s">
        <v>1717</v>
      </c>
      <c r="C657" s="38" t="s">
        <v>53</v>
      </c>
      <c r="D657">
        <v>2.4329999999999998</v>
      </c>
      <c r="E657">
        <v>0</v>
      </c>
      <c r="F657">
        <v>0</v>
      </c>
      <c r="G657">
        <v>0</v>
      </c>
      <c r="H657" s="25">
        <f t="shared" si="160"/>
        <v>2.4329999999999998</v>
      </c>
      <c r="I657" s="27">
        <f t="shared" si="161"/>
        <v>0</v>
      </c>
      <c r="J657" s="27">
        <f t="shared" si="162"/>
        <v>0</v>
      </c>
      <c r="K657" s="27">
        <f t="shared" si="163"/>
        <v>0</v>
      </c>
      <c r="L657" s="27">
        <f t="shared" si="164"/>
        <v>100</v>
      </c>
      <c r="M657">
        <v>1.4999999999999999E-2</v>
      </c>
      <c r="N657">
        <v>1.7000000000000001E-2</v>
      </c>
      <c r="O657" s="11">
        <f t="shared" si="165"/>
        <v>3.2000000000000001E-2</v>
      </c>
      <c r="P657">
        <v>6.8000000000000005E-2</v>
      </c>
      <c r="Q657" s="25">
        <f t="shared" si="166"/>
        <v>0.1</v>
      </c>
      <c r="R657" s="27">
        <f t="shared" si="167"/>
        <v>0.61652281134401976</v>
      </c>
      <c r="S657" s="27">
        <f t="shared" si="168"/>
        <v>0.69872585285655586</v>
      </c>
      <c r="T657" s="27">
        <f t="shared" si="169"/>
        <v>1.3152486642005756</v>
      </c>
      <c r="U657" s="27">
        <f t="shared" si="170"/>
        <v>2.7949034114262234</v>
      </c>
      <c r="V657" s="27">
        <f t="shared" si="171"/>
        <v>4.1101520756267984</v>
      </c>
      <c r="X657" s="19"/>
      <c r="Y657" s="19"/>
      <c r="AA657">
        <v>0</v>
      </c>
      <c r="AB657" s="11">
        <v>0</v>
      </c>
      <c r="AC657">
        <v>0</v>
      </c>
      <c r="AD657">
        <v>0</v>
      </c>
      <c r="AE657" s="27">
        <f t="shared" si="172"/>
        <v>0</v>
      </c>
      <c r="AF657" s="27">
        <f t="shared" si="173"/>
        <v>0</v>
      </c>
      <c r="AG657" s="27">
        <f t="shared" si="174"/>
        <v>0</v>
      </c>
      <c r="AH657" s="27">
        <f t="shared" si="175"/>
        <v>0</v>
      </c>
    </row>
    <row r="658" spans="1:34" ht="14.5" x14ac:dyDescent="0.35">
      <c r="A658" s="33" t="s">
        <v>720</v>
      </c>
      <c r="B658" s="33" t="s">
        <v>1718</v>
      </c>
      <c r="C658" s="38" t="s">
        <v>53</v>
      </c>
      <c r="D658">
        <v>0.45600000000000002</v>
      </c>
      <c r="E658">
        <v>0</v>
      </c>
      <c r="F658">
        <v>0</v>
      </c>
      <c r="G658">
        <v>0</v>
      </c>
      <c r="H658" s="25">
        <f t="shared" si="160"/>
        <v>0.45600000000000002</v>
      </c>
      <c r="I658" s="27">
        <f t="shared" si="161"/>
        <v>0</v>
      </c>
      <c r="J658" s="27">
        <f t="shared" si="162"/>
        <v>0</v>
      </c>
      <c r="K658" s="27">
        <f t="shared" si="163"/>
        <v>0</v>
      </c>
      <c r="L658" s="27">
        <f t="shared" si="164"/>
        <v>100</v>
      </c>
      <c r="M658">
        <v>0</v>
      </c>
      <c r="N658">
        <v>0</v>
      </c>
      <c r="O658" s="11">
        <f t="shared" si="165"/>
        <v>0</v>
      </c>
      <c r="P658">
        <v>0</v>
      </c>
      <c r="Q658" s="25">
        <f t="shared" si="166"/>
        <v>0</v>
      </c>
      <c r="R658" s="27">
        <f t="shared" si="167"/>
        <v>0</v>
      </c>
      <c r="S658" s="27">
        <f t="shared" si="168"/>
        <v>0</v>
      </c>
      <c r="T658" s="27">
        <f t="shared" si="169"/>
        <v>0</v>
      </c>
      <c r="U658" s="27">
        <f t="shared" si="170"/>
        <v>0</v>
      </c>
      <c r="V658" s="27">
        <f t="shared" si="171"/>
        <v>0</v>
      </c>
      <c r="X658" s="19"/>
      <c r="Y658" s="19"/>
      <c r="AA658">
        <v>0</v>
      </c>
      <c r="AB658" s="11">
        <v>0</v>
      </c>
      <c r="AC658">
        <v>0</v>
      </c>
      <c r="AD658">
        <v>0</v>
      </c>
      <c r="AE658" s="27">
        <f t="shared" si="172"/>
        <v>0</v>
      </c>
      <c r="AF658" s="27">
        <f t="shared" si="173"/>
        <v>0</v>
      </c>
      <c r="AG658" s="27">
        <f t="shared" si="174"/>
        <v>0</v>
      </c>
      <c r="AH658" s="27">
        <f t="shared" si="175"/>
        <v>0</v>
      </c>
    </row>
    <row r="659" spans="1:34" ht="14.5" x14ac:dyDescent="0.35">
      <c r="A659" s="38" t="s">
        <v>721</v>
      </c>
      <c r="B659" s="33" t="s">
        <v>1719</v>
      </c>
      <c r="C659" s="38" t="s">
        <v>53</v>
      </c>
      <c r="D659">
        <v>0.32900000000000001</v>
      </c>
      <c r="E659">
        <v>0</v>
      </c>
      <c r="F659">
        <v>0</v>
      </c>
      <c r="G659">
        <v>0</v>
      </c>
      <c r="H659" s="25">
        <f t="shared" si="160"/>
        <v>0.32900000000000001</v>
      </c>
      <c r="I659" s="27">
        <f t="shared" si="161"/>
        <v>0</v>
      </c>
      <c r="J659" s="27">
        <f t="shared" si="162"/>
        <v>0</v>
      </c>
      <c r="K659" s="27">
        <f t="shared" si="163"/>
        <v>0</v>
      </c>
      <c r="L659" s="27">
        <f t="shared" si="164"/>
        <v>100</v>
      </c>
      <c r="M659">
        <v>1.4999999999999999E-2</v>
      </c>
      <c r="N659">
        <v>1.2999999999999999E-2</v>
      </c>
      <c r="O659" s="11">
        <f t="shared" si="165"/>
        <v>2.7999999999999997E-2</v>
      </c>
      <c r="P659">
        <v>3.6999999999999998E-2</v>
      </c>
      <c r="Q659" s="25">
        <f t="shared" si="166"/>
        <v>6.5000000000000002E-2</v>
      </c>
      <c r="R659" s="27">
        <f t="shared" si="167"/>
        <v>4.5592705167173255</v>
      </c>
      <c r="S659" s="27">
        <f t="shared" si="168"/>
        <v>3.9513677811550152</v>
      </c>
      <c r="T659" s="27">
        <f t="shared" si="169"/>
        <v>8.5106382978723385</v>
      </c>
      <c r="U659" s="27">
        <f t="shared" si="170"/>
        <v>11.246200607902734</v>
      </c>
      <c r="V659" s="27">
        <f t="shared" si="171"/>
        <v>19.756838905775076</v>
      </c>
      <c r="X659" s="19"/>
      <c r="Y659" s="19"/>
      <c r="AA659">
        <v>0</v>
      </c>
      <c r="AB659" s="11">
        <v>0</v>
      </c>
      <c r="AC659">
        <v>0</v>
      </c>
      <c r="AD659">
        <v>0</v>
      </c>
      <c r="AE659" s="27">
        <f t="shared" si="172"/>
        <v>0</v>
      </c>
      <c r="AF659" s="27">
        <f t="shared" si="173"/>
        <v>0</v>
      </c>
      <c r="AG659" s="27">
        <f t="shared" si="174"/>
        <v>0</v>
      </c>
      <c r="AH659" s="27">
        <f t="shared" si="175"/>
        <v>0</v>
      </c>
    </row>
    <row r="660" spans="1:34" ht="14.5" x14ac:dyDescent="0.35">
      <c r="A660" s="33" t="s">
        <v>721</v>
      </c>
      <c r="B660" s="33" t="s">
        <v>1720</v>
      </c>
      <c r="C660" s="38" t="s">
        <v>53</v>
      </c>
      <c r="D660">
        <v>2.8260000000000001</v>
      </c>
      <c r="E660">
        <v>0</v>
      </c>
      <c r="F660">
        <v>0</v>
      </c>
      <c r="G660">
        <v>0</v>
      </c>
      <c r="H660" s="25">
        <f t="shared" si="160"/>
        <v>2.8260000000000001</v>
      </c>
      <c r="I660" s="27">
        <f t="shared" si="161"/>
        <v>0</v>
      </c>
      <c r="J660" s="27">
        <f t="shared" si="162"/>
        <v>0</v>
      </c>
      <c r="K660" s="27">
        <f t="shared" si="163"/>
        <v>0</v>
      </c>
      <c r="L660" s="27">
        <f t="shared" si="164"/>
        <v>100</v>
      </c>
      <c r="M660">
        <v>4.2000000000000003E-2</v>
      </c>
      <c r="N660">
        <v>2.1000000000000001E-2</v>
      </c>
      <c r="O660" s="11">
        <f t="shared" si="165"/>
        <v>6.3E-2</v>
      </c>
      <c r="P660">
        <v>6.8000000000000005E-2</v>
      </c>
      <c r="Q660" s="25">
        <f t="shared" si="166"/>
        <v>0.13100000000000001</v>
      </c>
      <c r="R660" s="27">
        <f t="shared" si="167"/>
        <v>1.48619957537155</v>
      </c>
      <c r="S660" s="27">
        <f t="shared" si="168"/>
        <v>0.743099787685775</v>
      </c>
      <c r="T660" s="27">
        <f t="shared" si="169"/>
        <v>2.2292993630573248</v>
      </c>
      <c r="U660" s="27">
        <f t="shared" si="170"/>
        <v>2.4062278839348905</v>
      </c>
      <c r="V660" s="27">
        <f t="shared" si="171"/>
        <v>4.6355272469922149</v>
      </c>
      <c r="X660" s="19"/>
      <c r="Y660" s="19"/>
      <c r="AA660">
        <v>0</v>
      </c>
      <c r="AB660" s="11">
        <v>0</v>
      </c>
      <c r="AC660">
        <v>0</v>
      </c>
      <c r="AD660">
        <v>0</v>
      </c>
      <c r="AE660" s="27">
        <f t="shared" si="172"/>
        <v>0</v>
      </c>
      <c r="AF660" s="27">
        <f t="shared" si="173"/>
        <v>0</v>
      </c>
      <c r="AG660" s="27">
        <f t="shared" si="174"/>
        <v>0</v>
      </c>
      <c r="AH660" s="27">
        <f t="shared" si="175"/>
        <v>0</v>
      </c>
    </row>
    <row r="661" spans="1:34" ht="14.5" x14ac:dyDescent="0.35">
      <c r="A661" s="33" t="s">
        <v>722</v>
      </c>
      <c r="B661" s="33" t="s">
        <v>1721</v>
      </c>
      <c r="C661" s="38" t="s">
        <v>53</v>
      </c>
      <c r="D661">
        <v>0.33600000000000002</v>
      </c>
      <c r="E661">
        <v>0</v>
      </c>
      <c r="F661">
        <v>0</v>
      </c>
      <c r="G661">
        <v>0</v>
      </c>
      <c r="H661" s="25">
        <f t="shared" si="160"/>
        <v>0.33600000000000002</v>
      </c>
      <c r="I661" s="27">
        <f t="shared" si="161"/>
        <v>0</v>
      </c>
      <c r="J661" s="27">
        <f t="shared" si="162"/>
        <v>0</v>
      </c>
      <c r="K661" s="27">
        <f t="shared" si="163"/>
        <v>0</v>
      </c>
      <c r="L661" s="27">
        <f t="shared" si="164"/>
        <v>100</v>
      </c>
      <c r="M661">
        <v>0</v>
      </c>
      <c r="N661">
        <v>0</v>
      </c>
      <c r="O661" s="11">
        <f t="shared" si="165"/>
        <v>0</v>
      </c>
      <c r="P661">
        <v>0</v>
      </c>
      <c r="Q661" s="25">
        <f t="shared" si="166"/>
        <v>0</v>
      </c>
      <c r="R661" s="27">
        <f t="shared" si="167"/>
        <v>0</v>
      </c>
      <c r="S661" s="27">
        <f t="shared" si="168"/>
        <v>0</v>
      </c>
      <c r="T661" s="27">
        <f t="shared" si="169"/>
        <v>0</v>
      </c>
      <c r="U661" s="27">
        <f t="shared" si="170"/>
        <v>0</v>
      </c>
      <c r="V661" s="27">
        <f t="shared" si="171"/>
        <v>0</v>
      </c>
      <c r="X661" s="19"/>
      <c r="Y661" s="19"/>
      <c r="AA661">
        <v>0</v>
      </c>
      <c r="AB661" s="11">
        <v>0</v>
      </c>
      <c r="AC661">
        <v>0</v>
      </c>
      <c r="AD661">
        <v>0</v>
      </c>
      <c r="AE661" s="27">
        <f t="shared" si="172"/>
        <v>0</v>
      </c>
      <c r="AF661" s="27">
        <f t="shared" si="173"/>
        <v>0</v>
      </c>
      <c r="AG661" s="27">
        <f t="shared" si="174"/>
        <v>0</v>
      </c>
      <c r="AH661" s="27">
        <f t="shared" si="175"/>
        <v>0</v>
      </c>
    </row>
    <row r="662" spans="1:34" ht="14.5" x14ac:dyDescent="0.35">
      <c r="A662" s="33" t="s">
        <v>723</v>
      </c>
      <c r="B662" s="33" t="s">
        <v>1722</v>
      </c>
      <c r="C662" s="38" t="s">
        <v>53</v>
      </c>
      <c r="D662">
        <v>0.1</v>
      </c>
      <c r="E662">
        <v>0</v>
      </c>
      <c r="F662">
        <v>0</v>
      </c>
      <c r="G662">
        <v>0</v>
      </c>
      <c r="H662" s="25">
        <f t="shared" si="160"/>
        <v>0.1</v>
      </c>
      <c r="I662" s="27">
        <f t="shared" si="161"/>
        <v>0</v>
      </c>
      <c r="J662" s="27">
        <f t="shared" si="162"/>
        <v>0</v>
      </c>
      <c r="K662" s="27">
        <f t="shared" si="163"/>
        <v>0</v>
      </c>
      <c r="L662" s="27">
        <f t="shared" si="164"/>
        <v>100</v>
      </c>
      <c r="M662">
        <v>0</v>
      </c>
      <c r="N662">
        <v>0</v>
      </c>
      <c r="O662" s="11">
        <f t="shared" si="165"/>
        <v>0</v>
      </c>
      <c r="P662">
        <v>0</v>
      </c>
      <c r="Q662" s="25">
        <f t="shared" si="166"/>
        <v>0</v>
      </c>
      <c r="R662" s="27">
        <f t="shared" si="167"/>
        <v>0</v>
      </c>
      <c r="S662" s="27">
        <f t="shared" si="168"/>
        <v>0</v>
      </c>
      <c r="T662" s="27">
        <f t="shared" si="169"/>
        <v>0</v>
      </c>
      <c r="U662" s="27">
        <f t="shared" si="170"/>
        <v>0</v>
      </c>
      <c r="V662" s="27">
        <f t="shared" si="171"/>
        <v>0</v>
      </c>
      <c r="X662" s="19"/>
      <c r="Y662" s="19"/>
      <c r="AA662">
        <v>0</v>
      </c>
      <c r="AB662" s="11">
        <v>0</v>
      </c>
      <c r="AC662">
        <v>0</v>
      </c>
      <c r="AD662">
        <v>0</v>
      </c>
      <c r="AE662" s="27">
        <f t="shared" si="172"/>
        <v>0</v>
      </c>
      <c r="AF662" s="27">
        <f t="shared" si="173"/>
        <v>0</v>
      </c>
      <c r="AG662" s="27">
        <f t="shared" si="174"/>
        <v>0</v>
      </c>
      <c r="AH662" s="27">
        <f t="shared" si="175"/>
        <v>0</v>
      </c>
    </row>
    <row r="663" spans="1:34" ht="14.5" x14ac:dyDescent="0.35">
      <c r="A663" s="33" t="s">
        <v>724</v>
      </c>
      <c r="B663" s="33" t="s">
        <v>1723</v>
      </c>
      <c r="C663" s="38" t="s">
        <v>53</v>
      </c>
      <c r="D663">
        <v>0.47899999999999998</v>
      </c>
      <c r="E663">
        <v>0</v>
      </c>
      <c r="F663">
        <v>0</v>
      </c>
      <c r="G663">
        <v>0</v>
      </c>
      <c r="H663" s="25">
        <f t="shared" si="160"/>
        <v>0.47899999999999998</v>
      </c>
      <c r="I663" s="27">
        <f t="shared" si="161"/>
        <v>0</v>
      </c>
      <c r="J663" s="27">
        <f t="shared" si="162"/>
        <v>0</v>
      </c>
      <c r="K663" s="27">
        <f t="shared" si="163"/>
        <v>0</v>
      </c>
      <c r="L663" s="27">
        <f t="shared" si="164"/>
        <v>100</v>
      </c>
      <c r="M663">
        <v>0</v>
      </c>
      <c r="N663">
        <v>0</v>
      </c>
      <c r="O663" s="11">
        <f t="shared" si="165"/>
        <v>0</v>
      </c>
      <c r="P663">
        <v>0</v>
      </c>
      <c r="Q663" s="25">
        <f t="shared" si="166"/>
        <v>0</v>
      </c>
      <c r="R663" s="27">
        <f t="shared" si="167"/>
        <v>0</v>
      </c>
      <c r="S663" s="27">
        <f t="shared" si="168"/>
        <v>0</v>
      </c>
      <c r="T663" s="27">
        <f t="shared" si="169"/>
        <v>0</v>
      </c>
      <c r="U663" s="27">
        <f t="shared" si="170"/>
        <v>0</v>
      </c>
      <c r="V663" s="27">
        <f t="shared" si="171"/>
        <v>0</v>
      </c>
      <c r="X663" s="19"/>
      <c r="Y663" s="19"/>
      <c r="AA663">
        <v>0</v>
      </c>
      <c r="AB663" s="11">
        <v>0</v>
      </c>
      <c r="AC663">
        <v>0</v>
      </c>
      <c r="AD663">
        <v>0</v>
      </c>
      <c r="AE663" s="27">
        <f t="shared" si="172"/>
        <v>0</v>
      </c>
      <c r="AF663" s="27">
        <f t="shared" si="173"/>
        <v>0</v>
      </c>
      <c r="AG663" s="27">
        <f t="shared" si="174"/>
        <v>0</v>
      </c>
      <c r="AH663" s="27">
        <f t="shared" si="175"/>
        <v>0</v>
      </c>
    </row>
    <row r="664" spans="1:34" ht="14.5" x14ac:dyDescent="0.35">
      <c r="A664" s="33" t="s">
        <v>725</v>
      </c>
      <c r="B664" s="33" t="s">
        <v>1724</v>
      </c>
      <c r="C664" s="38" t="s">
        <v>53</v>
      </c>
      <c r="D664">
        <v>0.46300000000000002</v>
      </c>
      <c r="E664">
        <v>0</v>
      </c>
      <c r="F664">
        <v>0</v>
      </c>
      <c r="G664">
        <v>0</v>
      </c>
      <c r="H664" s="25">
        <f t="shared" si="160"/>
        <v>0.46300000000000002</v>
      </c>
      <c r="I664" s="27">
        <f t="shared" si="161"/>
        <v>0</v>
      </c>
      <c r="J664" s="27">
        <f t="shared" si="162"/>
        <v>0</v>
      </c>
      <c r="K664" s="27">
        <f t="shared" si="163"/>
        <v>0</v>
      </c>
      <c r="L664" s="27">
        <f t="shared" si="164"/>
        <v>100</v>
      </c>
      <c r="M664">
        <v>0</v>
      </c>
      <c r="N664">
        <v>0</v>
      </c>
      <c r="O664" s="11">
        <f t="shared" si="165"/>
        <v>0</v>
      </c>
      <c r="P664">
        <v>0</v>
      </c>
      <c r="Q664" s="25">
        <f t="shared" si="166"/>
        <v>0</v>
      </c>
      <c r="R664" s="27">
        <f t="shared" si="167"/>
        <v>0</v>
      </c>
      <c r="S664" s="27">
        <f t="shared" si="168"/>
        <v>0</v>
      </c>
      <c r="T664" s="27">
        <f t="shared" si="169"/>
        <v>0</v>
      </c>
      <c r="U664" s="27">
        <f t="shared" si="170"/>
        <v>0</v>
      </c>
      <c r="V664" s="27">
        <f t="shared" si="171"/>
        <v>0</v>
      </c>
      <c r="X664" s="19"/>
      <c r="Y664" s="19"/>
      <c r="AA664">
        <v>0</v>
      </c>
      <c r="AB664" s="11">
        <v>0</v>
      </c>
      <c r="AC664">
        <v>0</v>
      </c>
      <c r="AD664">
        <v>0</v>
      </c>
      <c r="AE664" s="27">
        <f t="shared" si="172"/>
        <v>0</v>
      </c>
      <c r="AF664" s="27">
        <f t="shared" si="173"/>
        <v>0</v>
      </c>
      <c r="AG664" s="27">
        <f t="shared" si="174"/>
        <v>0</v>
      </c>
      <c r="AH664" s="27">
        <f t="shared" si="175"/>
        <v>0</v>
      </c>
    </row>
    <row r="665" spans="1:34" ht="14.5" x14ac:dyDescent="0.35">
      <c r="A665" s="33" t="s">
        <v>726</v>
      </c>
      <c r="B665" s="33" t="s">
        <v>1725</v>
      </c>
      <c r="C665" s="38" t="s">
        <v>53</v>
      </c>
      <c r="D665">
        <v>11.195</v>
      </c>
      <c r="E665">
        <v>0.315</v>
      </c>
      <c r="F665">
        <v>0</v>
      </c>
      <c r="G665">
        <v>0</v>
      </c>
      <c r="H665" s="25">
        <f t="shared" si="160"/>
        <v>10.88</v>
      </c>
      <c r="I665" s="27">
        <f t="shared" si="161"/>
        <v>2.813756141134435</v>
      </c>
      <c r="J665" s="27">
        <f t="shared" si="162"/>
        <v>0</v>
      </c>
      <c r="K665" s="27">
        <f t="shared" si="163"/>
        <v>0</v>
      </c>
      <c r="L665" s="27">
        <f t="shared" si="164"/>
        <v>97.186243858865566</v>
      </c>
      <c r="M665">
        <v>0.48699999999999999</v>
      </c>
      <c r="N665">
        <v>0.42</v>
      </c>
      <c r="O665" s="11">
        <f t="shared" si="165"/>
        <v>0.90700000000000003</v>
      </c>
      <c r="P665">
        <v>1.879</v>
      </c>
      <c r="Q665" s="25">
        <f t="shared" si="166"/>
        <v>2.786</v>
      </c>
      <c r="R665" s="27">
        <f t="shared" si="167"/>
        <v>4.3501563197856186</v>
      </c>
      <c r="S665" s="27">
        <f t="shared" si="168"/>
        <v>3.7516748548459127</v>
      </c>
      <c r="T665" s="27">
        <f t="shared" si="169"/>
        <v>8.101831174631533</v>
      </c>
      <c r="U665" s="27">
        <f t="shared" si="170"/>
        <v>16.784278695846361</v>
      </c>
      <c r="V665" s="27">
        <f t="shared" si="171"/>
        <v>24.886109870477892</v>
      </c>
      <c r="X665" s="19"/>
      <c r="Y665" s="19"/>
      <c r="AA665">
        <v>3.0000000000000001E-3</v>
      </c>
      <c r="AB665" s="11">
        <v>0</v>
      </c>
      <c r="AC665">
        <v>0</v>
      </c>
      <c r="AD665">
        <v>0</v>
      </c>
      <c r="AE665" s="27">
        <f t="shared" si="172"/>
        <v>2.6797677534613665E-2</v>
      </c>
      <c r="AF665" s="27">
        <f t="shared" si="173"/>
        <v>0</v>
      </c>
      <c r="AG665" s="27">
        <f t="shared" si="174"/>
        <v>0</v>
      </c>
      <c r="AH665" s="27">
        <f t="shared" si="175"/>
        <v>0</v>
      </c>
    </row>
    <row r="666" spans="1:34" ht="14.5" x14ac:dyDescent="0.35">
      <c r="A666" s="33" t="s">
        <v>727</v>
      </c>
      <c r="B666" s="33" t="s">
        <v>1726</v>
      </c>
      <c r="C666" s="38" t="s">
        <v>53</v>
      </c>
      <c r="D666">
        <v>0.35499999999999998</v>
      </c>
      <c r="E666">
        <v>0</v>
      </c>
      <c r="F666">
        <v>0</v>
      </c>
      <c r="G666">
        <v>0</v>
      </c>
      <c r="H666" s="25">
        <f t="shared" si="160"/>
        <v>0.35499999999999998</v>
      </c>
      <c r="I666" s="27">
        <f t="shared" si="161"/>
        <v>0</v>
      </c>
      <c r="J666" s="27">
        <f t="shared" si="162"/>
        <v>0</v>
      </c>
      <c r="K666" s="27">
        <f t="shared" si="163"/>
        <v>0</v>
      </c>
      <c r="L666" s="27">
        <f t="shared" si="164"/>
        <v>100</v>
      </c>
      <c r="M666">
        <v>0</v>
      </c>
      <c r="N666">
        <v>0</v>
      </c>
      <c r="O666" s="11">
        <f t="shared" si="165"/>
        <v>0</v>
      </c>
      <c r="P666">
        <v>0</v>
      </c>
      <c r="Q666" s="25">
        <f t="shared" si="166"/>
        <v>0</v>
      </c>
      <c r="R666" s="27">
        <f t="shared" si="167"/>
        <v>0</v>
      </c>
      <c r="S666" s="27">
        <f t="shared" si="168"/>
        <v>0</v>
      </c>
      <c r="T666" s="27">
        <f t="shared" si="169"/>
        <v>0</v>
      </c>
      <c r="U666" s="27">
        <f t="shared" si="170"/>
        <v>0</v>
      </c>
      <c r="V666" s="27">
        <f t="shared" si="171"/>
        <v>0</v>
      </c>
      <c r="X666" s="19"/>
      <c r="Y666" s="19"/>
      <c r="AA666">
        <v>0</v>
      </c>
      <c r="AB666" s="11">
        <v>0</v>
      </c>
      <c r="AC666">
        <v>0</v>
      </c>
      <c r="AD666">
        <v>0</v>
      </c>
      <c r="AE666" s="27">
        <f t="shared" si="172"/>
        <v>0</v>
      </c>
      <c r="AF666" s="27">
        <f t="shared" si="173"/>
        <v>0</v>
      </c>
      <c r="AG666" s="27">
        <f t="shared" si="174"/>
        <v>0</v>
      </c>
      <c r="AH666" s="27">
        <f t="shared" si="175"/>
        <v>0</v>
      </c>
    </row>
    <row r="667" spans="1:34" ht="14.5" x14ac:dyDescent="0.35">
      <c r="A667" s="33" t="s">
        <v>728</v>
      </c>
      <c r="B667" s="33" t="s">
        <v>1726</v>
      </c>
      <c r="C667" s="38" t="s">
        <v>53</v>
      </c>
      <c r="D667">
        <v>0.28499999999999998</v>
      </c>
      <c r="E667">
        <v>0</v>
      </c>
      <c r="F667">
        <v>0</v>
      </c>
      <c r="G667">
        <v>0</v>
      </c>
      <c r="H667" s="25">
        <f t="shared" si="160"/>
        <v>0.28499999999999998</v>
      </c>
      <c r="I667" s="27">
        <f t="shared" si="161"/>
        <v>0</v>
      </c>
      <c r="J667" s="27">
        <f t="shared" si="162"/>
        <v>0</v>
      </c>
      <c r="K667" s="27">
        <f t="shared" si="163"/>
        <v>0</v>
      </c>
      <c r="L667" s="27">
        <f t="shared" si="164"/>
        <v>100</v>
      </c>
      <c r="M667">
        <v>0</v>
      </c>
      <c r="N667">
        <v>0</v>
      </c>
      <c r="O667" s="11">
        <f t="shared" si="165"/>
        <v>0</v>
      </c>
      <c r="P667">
        <v>0</v>
      </c>
      <c r="Q667" s="25">
        <f t="shared" si="166"/>
        <v>0</v>
      </c>
      <c r="R667" s="27">
        <f t="shared" si="167"/>
        <v>0</v>
      </c>
      <c r="S667" s="27">
        <f t="shared" si="168"/>
        <v>0</v>
      </c>
      <c r="T667" s="27">
        <f t="shared" si="169"/>
        <v>0</v>
      </c>
      <c r="U667" s="27">
        <f t="shared" si="170"/>
        <v>0</v>
      </c>
      <c r="V667" s="27">
        <f t="shared" si="171"/>
        <v>0</v>
      </c>
      <c r="X667" s="19"/>
      <c r="Y667" s="19"/>
      <c r="AA667">
        <v>0</v>
      </c>
      <c r="AB667" s="11">
        <v>0</v>
      </c>
      <c r="AC667">
        <v>0</v>
      </c>
      <c r="AD667">
        <v>0</v>
      </c>
      <c r="AE667" s="27">
        <f t="shared" si="172"/>
        <v>0</v>
      </c>
      <c r="AF667" s="27">
        <f t="shared" si="173"/>
        <v>0</v>
      </c>
      <c r="AG667" s="27">
        <f t="shared" si="174"/>
        <v>0</v>
      </c>
      <c r="AH667" s="27">
        <f t="shared" si="175"/>
        <v>0</v>
      </c>
    </row>
    <row r="668" spans="1:34" ht="14.5" x14ac:dyDescent="0.35">
      <c r="A668" s="33" t="s">
        <v>729</v>
      </c>
      <c r="B668" s="33" t="s">
        <v>1727</v>
      </c>
      <c r="C668" s="38" t="s">
        <v>53</v>
      </c>
      <c r="D668">
        <v>10.545999999999999</v>
      </c>
      <c r="E668">
        <v>0</v>
      </c>
      <c r="F668">
        <v>0</v>
      </c>
      <c r="G668">
        <v>0</v>
      </c>
      <c r="H668" s="25">
        <f t="shared" si="160"/>
        <v>10.545999999999999</v>
      </c>
      <c r="I668" s="27">
        <f t="shared" si="161"/>
        <v>0</v>
      </c>
      <c r="J668" s="27">
        <f t="shared" si="162"/>
        <v>0</v>
      </c>
      <c r="K668" s="27">
        <f t="shared" si="163"/>
        <v>0</v>
      </c>
      <c r="L668" s="27">
        <f t="shared" si="164"/>
        <v>100</v>
      </c>
      <c r="M668">
        <v>0</v>
      </c>
      <c r="N668">
        <v>2.4E-2</v>
      </c>
      <c r="O668" s="11">
        <f t="shared" si="165"/>
        <v>2.4E-2</v>
      </c>
      <c r="P668">
        <v>1.7000000000000001E-2</v>
      </c>
      <c r="Q668" s="25">
        <f t="shared" si="166"/>
        <v>4.1000000000000002E-2</v>
      </c>
      <c r="R668" s="27">
        <f t="shared" si="167"/>
        <v>0</v>
      </c>
      <c r="S668" s="27">
        <f t="shared" si="168"/>
        <v>0.22757443580504458</v>
      </c>
      <c r="T668" s="27">
        <f t="shared" si="169"/>
        <v>0.22757443580504458</v>
      </c>
      <c r="U668" s="27">
        <f t="shared" si="170"/>
        <v>0.16119855869523991</v>
      </c>
      <c r="V668" s="27">
        <f t="shared" si="171"/>
        <v>0.38877299450028452</v>
      </c>
      <c r="X668" s="19"/>
      <c r="Y668" s="19"/>
      <c r="AA668">
        <v>0</v>
      </c>
      <c r="AB668" s="11">
        <v>0</v>
      </c>
      <c r="AC668">
        <v>0</v>
      </c>
      <c r="AD668">
        <v>0</v>
      </c>
      <c r="AE668" s="27">
        <f t="shared" si="172"/>
        <v>0</v>
      </c>
      <c r="AF668" s="27">
        <f t="shared" si="173"/>
        <v>0</v>
      </c>
      <c r="AG668" s="27">
        <f t="shared" si="174"/>
        <v>0</v>
      </c>
      <c r="AH668" s="27">
        <f t="shared" si="175"/>
        <v>0</v>
      </c>
    </row>
    <row r="669" spans="1:34" ht="14.5" x14ac:dyDescent="0.35">
      <c r="A669" s="33" t="s">
        <v>730</v>
      </c>
      <c r="B669" s="33" t="s">
        <v>1728</v>
      </c>
      <c r="C669" s="38" t="s">
        <v>53</v>
      </c>
      <c r="D669">
        <v>1.0620000000000001</v>
      </c>
      <c r="E669">
        <v>0</v>
      </c>
      <c r="F669">
        <v>0</v>
      </c>
      <c r="G669">
        <v>0</v>
      </c>
      <c r="H669" s="25">
        <f t="shared" si="160"/>
        <v>1.0620000000000001</v>
      </c>
      <c r="I669" s="27">
        <f t="shared" si="161"/>
        <v>0</v>
      </c>
      <c r="J669" s="27">
        <f t="shared" si="162"/>
        <v>0</v>
      </c>
      <c r="K669" s="27">
        <f t="shared" si="163"/>
        <v>0</v>
      </c>
      <c r="L669" s="27">
        <f t="shared" si="164"/>
        <v>100</v>
      </c>
      <c r="M669">
        <v>0</v>
      </c>
      <c r="N669">
        <v>0</v>
      </c>
      <c r="O669" s="11">
        <f t="shared" si="165"/>
        <v>0</v>
      </c>
      <c r="P669">
        <v>0</v>
      </c>
      <c r="Q669" s="25">
        <f t="shared" si="166"/>
        <v>0</v>
      </c>
      <c r="R669" s="27">
        <f t="shared" si="167"/>
        <v>0</v>
      </c>
      <c r="S669" s="27">
        <f t="shared" si="168"/>
        <v>0</v>
      </c>
      <c r="T669" s="27">
        <f t="shared" si="169"/>
        <v>0</v>
      </c>
      <c r="U669" s="27">
        <f t="shared" si="170"/>
        <v>0</v>
      </c>
      <c r="V669" s="27">
        <f t="shared" si="171"/>
        <v>0</v>
      </c>
      <c r="X669" s="19"/>
      <c r="Y669" s="19"/>
      <c r="AA669">
        <v>0</v>
      </c>
      <c r="AB669" s="11">
        <v>0</v>
      </c>
      <c r="AC669">
        <v>0</v>
      </c>
      <c r="AD669">
        <v>0</v>
      </c>
      <c r="AE669" s="27">
        <f t="shared" si="172"/>
        <v>0</v>
      </c>
      <c r="AF669" s="27">
        <f t="shared" si="173"/>
        <v>0</v>
      </c>
      <c r="AG669" s="27">
        <f t="shared" si="174"/>
        <v>0</v>
      </c>
      <c r="AH669" s="27">
        <f t="shared" si="175"/>
        <v>0</v>
      </c>
    </row>
    <row r="670" spans="1:34" ht="14.5" x14ac:dyDescent="0.35">
      <c r="A670" s="33" t="s">
        <v>731</v>
      </c>
      <c r="B670" s="33" t="s">
        <v>1729</v>
      </c>
      <c r="C670" s="38" t="s">
        <v>53</v>
      </c>
      <c r="D670">
        <v>0.629</v>
      </c>
      <c r="E670">
        <v>0</v>
      </c>
      <c r="F670">
        <v>0</v>
      </c>
      <c r="G670">
        <v>0</v>
      </c>
      <c r="H670" s="25">
        <f t="shared" si="160"/>
        <v>0.629</v>
      </c>
      <c r="I670" s="27">
        <f t="shared" si="161"/>
        <v>0</v>
      </c>
      <c r="J670" s="27">
        <f t="shared" si="162"/>
        <v>0</v>
      </c>
      <c r="K670" s="27">
        <f t="shared" si="163"/>
        <v>0</v>
      </c>
      <c r="L670" s="27">
        <f t="shared" si="164"/>
        <v>100</v>
      </c>
      <c r="M670">
        <v>0</v>
      </c>
      <c r="N670">
        <v>0</v>
      </c>
      <c r="O670" s="11">
        <f t="shared" si="165"/>
        <v>0</v>
      </c>
      <c r="P670">
        <v>0</v>
      </c>
      <c r="Q670" s="25">
        <f t="shared" si="166"/>
        <v>0</v>
      </c>
      <c r="R670" s="27">
        <f t="shared" si="167"/>
        <v>0</v>
      </c>
      <c r="S670" s="27">
        <f t="shared" si="168"/>
        <v>0</v>
      </c>
      <c r="T670" s="27">
        <f t="shared" si="169"/>
        <v>0</v>
      </c>
      <c r="U670" s="27">
        <f t="shared" si="170"/>
        <v>0</v>
      </c>
      <c r="V670" s="27">
        <f t="shared" si="171"/>
        <v>0</v>
      </c>
      <c r="X670" s="19"/>
      <c r="Y670" s="19"/>
      <c r="AA670">
        <v>0</v>
      </c>
      <c r="AB670" s="11">
        <v>0</v>
      </c>
      <c r="AC670">
        <v>0</v>
      </c>
      <c r="AD670">
        <v>0</v>
      </c>
      <c r="AE670" s="27">
        <f t="shared" si="172"/>
        <v>0</v>
      </c>
      <c r="AF670" s="27">
        <f t="shared" si="173"/>
        <v>0</v>
      </c>
      <c r="AG670" s="27">
        <f t="shared" si="174"/>
        <v>0</v>
      </c>
      <c r="AH670" s="27">
        <f t="shared" si="175"/>
        <v>0</v>
      </c>
    </row>
    <row r="671" spans="1:34" ht="14.5" x14ac:dyDescent="0.35">
      <c r="A671" s="33" t="s">
        <v>732</v>
      </c>
      <c r="B671" s="33" t="s">
        <v>1730</v>
      </c>
      <c r="C671" s="38" t="s">
        <v>53</v>
      </c>
      <c r="D671">
        <v>3.5999999999999997E-2</v>
      </c>
      <c r="E671">
        <v>0</v>
      </c>
      <c r="F671">
        <v>0</v>
      </c>
      <c r="G671">
        <v>0</v>
      </c>
      <c r="H671" s="25">
        <f t="shared" si="160"/>
        <v>3.5999999999999997E-2</v>
      </c>
      <c r="I671" s="27">
        <f t="shared" si="161"/>
        <v>0</v>
      </c>
      <c r="J671" s="27">
        <f t="shared" si="162"/>
        <v>0</v>
      </c>
      <c r="K671" s="27">
        <f t="shared" si="163"/>
        <v>0</v>
      </c>
      <c r="L671" s="27">
        <f t="shared" si="164"/>
        <v>100</v>
      </c>
      <c r="M671">
        <v>0</v>
      </c>
      <c r="N671">
        <v>0</v>
      </c>
      <c r="O671" s="11">
        <f t="shared" si="165"/>
        <v>0</v>
      </c>
      <c r="P671">
        <v>0</v>
      </c>
      <c r="Q671" s="25">
        <f t="shared" si="166"/>
        <v>0</v>
      </c>
      <c r="R671" s="27">
        <f t="shared" si="167"/>
        <v>0</v>
      </c>
      <c r="S671" s="27">
        <f t="shared" si="168"/>
        <v>0</v>
      </c>
      <c r="T671" s="27">
        <f t="shared" si="169"/>
        <v>0</v>
      </c>
      <c r="U671" s="27">
        <f t="shared" si="170"/>
        <v>0</v>
      </c>
      <c r="V671" s="27">
        <f t="shared" si="171"/>
        <v>0</v>
      </c>
      <c r="X671" s="19"/>
      <c r="Y671" s="19"/>
      <c r="AA671">
        <v>0</v>
      </c>
      <c r="AB671" s="11">
        <v>0</v>
      </c>
      <c r="AC671">
        <v>0</v>
      </c>
      <c r="AD671">
        <v>0</v>
      </c>
      <c r="AE671" s="27">
        <f t="shared" si="172"/>
        <v>0</v>
      </c>
      <c r="AF671" s="27">
        <f t="shared" si="173"/>
        <v>0</v>
      </c>
      <c r="AG671" s="27">
        <f t="shared" si="174"/>
        <v>0</v>
      </c>
      <c r="AH671" s="27">
        <f t="shared" si="175"/>
        <v>0</v>
      </c>
    </row>
    <row r="672" spans="1:34" ht="14.5" x14ac:dyDescent="0.35">
      <c r="A672" s="33" t="s">
        <v>733</v>
      </c>
      <c r="B672" s="33" t="s">
        <v>1731</v>
      </c>
      <c r="C672" s="38" t="s">
        <v>53</v>
      </c>
      <c r="D672">
        <v>3.907</v>
      </c>
      <c r="E672">
        <v>0</v>
      </c>
      <c r="F672">
        <v>0</v>
      </c>
      <c r="G672">
        <v>0</v>
      </c>
      <c r="H672" s="25">
        <f t="shared" si="160"/>
        <v>3.907</v>
      </c>
      <c r="I672" s="27">
        <f t="shared" si="161"/>
        <v>0</v>
      </c>
      <c r="J672" s="27">
        <f t="shared" si="162"/>
        <v>0</v>
      </c>
      <c r="K672" s="27">
        <f t="shared" si="163"/>
        <v>0</v>
      </c>
      <c r="L672" s="27">
        <f t="shared" si="164"/>
        <v>100</v>
      </c>
      <c r="M672">
        <v>0</v>
      </c>
      <c r="N672">
        <v>1.4E-2</v>
      </c>
      <c r="O672" s="11">
        <f t="shared" si="165"/>
        <v>1.4E-2</v>
      </c>
      <c r="P672">
        <v>4.7E-2</v>
      </c>
      <c r="Q672" s="25">
        <f t="shared" si="166"/>
        <v>6.0999999999999999E-2</v>
      </c>
      <c r="R672" s="27">
        <f t="shared" si="167"/>
        <v>0</v>
      </c>
      <c r="S672" s="27">
        <f t="shared" si="168"/>
        <v>0.35833120040952138</v>
      </c>
      <c r="T672" s="27">
        <f t="shared" si="169"/>
        <v>0.35833120040952138</v>
      </c>
      <c r="U672" s="27">
        <f t="shared" si="170"/>
        <v>1.2029690299462503</v>
      </c>
      <c r="V672" s="27">
        <f t="shared" si="171"/>
        <v>1.5613002303557717</v>
      </c>
      <c r="X672" s="19"/>
      <c r="Y672" s="19"/>
      <c r="AA672">
        <v>0</v>
      </c>
      <c r="AB672" s="11">
        <v>0</v>
      </c>
      <c r="AC672">
        <v>0</v>
      </c>
      <c r="AD672">
        <v>0</v>
      </c>
      <c r="AE672" s="27">
        <f t="shared" si="172"/>
        <v>0</v>
      </c>
      <c r="AF672" s="27">
        <f t="shared" si="173"/>
        <v>0</v>
      </c>
      <c r="AG672" s="27">
        <f t="shared" si="174"/>
        <v>0</v>
      </c>
      <c r="AH672" s="27">
        <f t="shared" si="175"/>
        <v>0</v>
      </c>
    </row>
    <row r="673" spans="1:34" ht="14.5" x14ac:dyDescent="0.35">
      <c r="A673" s="33" t="s">
        <v>734</v>
      </c>
      <c r="B673" s="33" t="s">
        <v>1732</v>
      </c>
      <c r="C673" s="38" t="s">
        <v>53</v>
      </c>
      <c r="D673">
        <v>1.764</v>
      </c>
      <c r="E673">
        <v>0</v>
      </c>
      <c r="F673">
        <v>0</v>
      </c>
      <c r="G673">
        <v>0</v>
      </c>
      <c r="H673" s="25">
        <f t="shared" si="160"/>
        <v>1.764</v>
      </c>
      <c r="I673" s="27">
        <f t="shared" si="161"/>
        <v>0</v>
      </c>
      <c r="J673" s="27">
        <f t="shared" si="162"/>
        <v>0</v>
      </c>
      <c r="K673" s="27">
        <f t="shared" si="163"/>
        <v>0</v>
      </c>
      <c r="L673" s="27">
        <f t="shared" si="164"/>
        <v>100</v>
      </c>
      <c r="M673">
        <v>0</v>
      </c>
      <c r="N673">
        <v>0</v>
      </c>
      <c r="O673" s="11">
        <f t="shared" si="165"/>
        <v>0</v>
      </c>
      <c r="P673">
        <v>4.5999999999999999E-2</v>
      </c>
      <c r="Q673" s="25">
        <f t="shared" si="166"/>
        <v>4.5999999999999999E-2</v>
      </c>
      <c r="R673" s="27">
        <f t="shared" si="167"/>
        <v>0</v>
      </c>
      <c r="S673" s="27">
        <f t="shared" si="168"/>
        <v>0</v>
      </c>
      <c r="T673" s="27">
        <f t="shared" si="169"/>
        <v>0</v>
      </c>
      <c r="U673" s="27">
        <f t="shared" si="170"/>
        <v>2.6077097505668934</v>
      </c>
      <c r="V673" s="27">
        <f t="shared" si="171"/>
        <v>2.6077097505668934</v>
      </c>
      <c r="X673" s="19"/>
      <c r="Y673" s="19"/>
      <c r="AA673">
        <v>0</v>
      </c>
      <c r="AB673" s="11">
        <v>0</v>
      </c>
      <c r="AC673">
        <v>0</v>
      </c>
      <c r="AD673">
        <v>0</v>
      </c>
      <c r="AE673" s="27">
        <f t="shared" si="172"/>
        <v>0</v>
      </c>
      <c r="AF673" s="27">
        <f t="shared" si="173"/>
        <v>0</v>
      </c>
      <c r="AG673" s="27">
        <f t="shared" si="174"/>
        <v>0</v>
      </c>
      <c r="AH673" s="27">
        <f t="shared" si="175"/>
        <v>0</v>
      </c>
    </row>
    <row r="674" spans="1:34" ht="14.5" x14ac:dyDescent="0.35">
      <c r="A674" s="33" t="s">
        <v>735</v>
      </c>
      <c r="B674" s="33" t="s">
        <v>1733</v>
      </c>
      <c r="C674" s="38" t="s">
        <v>53</v>
      </c>
      <c r="D674">
        <v>5.3680000000000003</v>
      </c>
      <c r="E674">
        <v>0</v>
      </c>
      <c r="F674">
        <v>0</v>
      </c>
      <c r="G674">
        <v>0</v>
      </c>
      <c r="H674" s="25">
        <f t="shared" si="160"/>
        <v>5.3680000000000003</v>
      </c>
      <c r="I674" s="27">
        <f t="shared" si="161"/>
        <v>0</v>
      </c>
      <c r="J674" s="27">
        <f t="shared" si="162"/>
        <v>0</v>
      </c>
      <c r="K674" s="27">
        <f t="shared" si="163"/>
        <v>0</v>
      </c>
      <c r="L674" s="27">
        <f t="shared" si="164"/>
        <v>100</v>
      </c>
      <c r="M674">
        <v>0</v>
      </c>
      <c r="N674">
        <v>0</v>
      </c>
      <c r="O674" s="11">
        <f t="shared" si="165"/>
        <v>0</v>
      </c>
      <c r="P674">
        <v>0</v>
      </c>
      <c r="Q674" s="25">
        <f t="shared" si="166"/>
        <v>0</v>
      </c>
      <c r="R674" s="27">
        <f t="shared" si="167"/>
        <v>0</v>
      </c>
      <c r="S674" s="27">
        <f t="shared" si="168"/>
        <v>0</v>
      </c>
      <c r="T674" s="27">
        <f t="shared" si="169"/>
        <v>0</v>
      </c>
      <c r="U674" s="27">
        <f t="shared" si="170"/>
        <v>0</v>
      </c>
      <c r="V674" s="27">
        <f t="shared" si="171"/>
        <v>0</v>
      </c>
      <c r="X674" s="19"/>
      <c r="Y674" s="19"/>
      <c r="AA674">
        <v>0</v>
      </c>
      <c r="AB674" s="11">
        <v>0</v>
      </c>
      <c r="AC674">
        <v>0</v>
      </c>
      <c r="AD674">
        <v>0</v>
      </c>
      <c r="AE674" s="27">
        <f t="shared" si="172"/>
        <v>0</v>
      </c>
      <c r="AF674" s="27">
        <f t="shared" si="173"/>
        <v>0</v>
      </c>
      <c r="AG674" s="27">
        <f t="shared" si="174"/>
        <v>0</v>
      </c>
      <c r="AH674" s="27">
        <f t="shared" si="175"/>
        <v>0</v>
      </c>
    </row>
    <row r="675" spans="1:34" ht="14.5" x14ac:dyDescent="0.35">
      <c r="A675" s="33" t="s">
        <v>736</v>
      </c>
      <c r="B675" s="33" t="s">
        <v>1734</v>
      </c>
      <c r="C675" s="38" t="s">
        <v>53</v>
      </c>
      <c r="D675">
        <v>0.97299999999999998</v>
      </c>
      <c r="E675">
        <v>0</v>
      </c>
      <c r="F675">
        <v>0</v>
      </c>
      <c r="G675">
        <v>0</v>
      </c>
      <c r="H675" s="25">
        <f t="shared" si="160"/>
        <v>0.97299999999999998</v>
      </c>
      <c r="I675" s="27">
        <f t="shared" si="161"/>
        <v>0</v>
      </c>
      <c r="J675" s="27">
        <f t="shared" si="162"/>
        <v>0</v>
      </c>
      <c r="K675" s="27">
        <f t="shared" si="163"/>
        <v>0</v>
      </c>
      <c r="L675" s="27">
        <f t="shared" si="164"/>
        <v>100</v>
      </c>
      <c r="M675">
        <v>0</v>
      </c>
      <c r="N675">
        <v>0</v>
      </c>
      <c r="O675" s="11">
        <f t="shared" si="165"/>
        <v>0</v>
      </c>
      <c r="P675">
        <v>2.8000000000000001E-2</v>
      </c>
      <c r="Q675" s="25">
        <f t="shared" si="166"/>
        <v>2.8000000000000001E-2</v>
      </c>
      <c r="R675" s="27">
        <f t="shared" si="167"/>
        <v>0</v>
      </c>
      <c r="S675" s="27">
        <f t="shared" si="168"/>
        <v>0</v>
      </c>
      <c r="T675" s="27">
        <f t="shared" si="169"/>
        <v>0</v>
      </c>
      <c r="U675" s="27">
        <f t="shared" si="170"/>
        <v>2.877697841726619</v>
      </c>
      <c r="V675" s="27">
        <f t="shared" si="171"/>
        <v>2.877697841726619</v>
      </c>
      <c r="X675" s="19"/>
      <c r="Y675" s="19"/>
      <c r="AA675">
        <v>0</v>
      </c>
      <c r="AB675" s="11">
        <v>0</v>
      </c>
      <c r="AC675">
        <v>0</v>
      </c>
      <c r="AD675">
        <v>0</v>
      </c>
      <c r="AE675" s="27">
        <f t="shared" si="172"/>
        <v>0</v>
      </c>
      <c r="AF675" s="27">
        <f t="shared" si="173"/>
        <v>0</v>
      </c>
      <c r="AG675" s="27">
        <f t="shared" si="174"/>
        <v>0</v>
      </c>
      <c r="AH675" s="27">
        <f t="shared" si="175"/>
        <v>0</v>
      </c>
    </row>
    <row r="676" spans="1:34" ht="14.5" x14ac:dyDescent="0.35">
      <c r="A676" s="33" t="s">
        <v>737</v>
      </c>
      <c r="B676" s="33" t="s">
        <v>1735</v>
      </c>
      <c r="C676" s="38" t="s">
        <v>53</v>
      </c>
      <c r="D676">
        <v>1.212</v>
      </c>
      <c r="E676">
        <v>0</v>
      </c>
      <c r="F676">
        <v>0</v>
      </c>
      <c r="G676">
        <v>0</v>
      </c>
      <c r="H676" s="25">
        <f t="shared" si="160"/>
        <v>1.212</v>
      </c>
      <c r="I676" s="27">
        <f t="shared" si="161"/>
        <v>0</v>
      </c>
      <c r="J676" s="27">
        <f t="shared" si="162"/>
        <v>0</v>
      </c>
      <c r="K676" s="27">
        <f t="shared" si="163"/>
        <v>0</v>
      </c>
      <c r="L676" s="27">
        <f t="shared" si="164"/>
        <v>100</v>
      </c>
      <c r="M676">
        <v>0.01</v>
      </c>
      <c r="N676">
        <v>2.4E-2</v>
      </c>
      <c r="O676" s="11">
        <f t="shared" si="165"/>
        <v>3.4000000000000002E-2</v>
      </c>
      <c r="P676">
        <v>0.11</v>
      </c>
      <c r="Q676" s="25">
        <f t="shared" si="166"/>
        <v>0.14400000000000002</v>
      </c>
      <c r="R676" s="27">
        <f t="shared" si="167"/>
        <v>0.82508250825082519</v>
      </c>
      <c r="S676" s="27">
        <f t="shared" si="168"/>
        <v>1.9801980198019802</v>
      </c>
      <c r="T676" s="27">
        <f t="shared" si="169"/>
        <v>2.8052805280528057</v>
      </c>
      <c r="U676" s="27">
        <f t="shared" si="170"/>
        <v>9.0759075907590763</v>
      </c>
      <c r="V676" s="27">
        <f t="shared" si="171"/>
        <v>11.881188118811883</v>
      </c>
      <c r="X676" s="19"/>
      <c r="Y676" s="19"/>
      <c r="AA676">
        <v>0</v>
      </c>
      <c r="AB676" s="11">
        <v>0</v>
      </c>
      <c r="AC676">
        <v>0</v>
      </c>
      <c r="AD676">
        <v>0</v>
      </c>
      <c r="AE676" s="27">
        <f t="shared" si="172"/>
        <v>0</v>
      </c>
      <c r="AF676" s="27">
        <f t="shared" si="173"/>
        <v>0</v>
      </c>
      <c r="AG676" s="27">
        <f t="shared" si="174"/>
        <v>0</v>
      </c>
      <c r="AH676" s="27">
        <f t="shared" si="175"/>
        <v>0</v>
      </c>
    </row>
    <row r="677" spans="1:34" ht="14.5" x14ac:dyDescent="0.35">
      <c r="A677" s="33" t="s">
        <v>738</v>
      </c>
      <c r="B677" s="33" t="s">
        <v>1735</v>
      </c>
      <c r="C677" s="38" t="s">
        <v>53</v>
      </c>
      <c r="D677">
        <v>0.61099999999999999</v>
      </c>
      <c r="E677">
        <v>0</v>
      </c>
      <c r="F677">
        <v>0</v>
      </c>
      <c r="G677">
        <v>0</v>
      </c>
      <c r="H677" s="25">
        <f t="shared" si="160"/>
        <v>0.61099999999999999</v>
      </c>
      <c r="I677" s="27">
        <f t="shared" si="161"/>
        <v>0</v>
      </c>
      <c r="J677" s="27">
        <f t="shared" si="162"/>
        <v>0</v>
      </c>
      <c r="K677" s="27">
        <f t="shared" si="163"/>
        <v>0</v>
      </c>
      <c r="L677" s="27">
        <f t="shared" si="164"/>
        <v>100</v>
      </c>
      <c r="M677">
        <v>0</v>
      </c>
      <c r="N677">
        <v>0</v>
      </c>
      <c r="O677" s="11">
        <f t="shared" si="165"/>
        <v>0</v>
      </c>
      <c r="P677">
        <v>3.4000000000000002E-2</v>
      </c>
      <c r="Q677" s="25">
        <f t="shared" si="166"/>
        <v>3.4000000000000002E-2</v>
      </c>
      <c r="R677" s="27">
        <f t="shared" si="167"/>
        <v>0</v>
      </c>
      <c r="S677" s="27">
        <f t="shared" si="168"/>
        <v>0</v>
      </c>
      <c r="T677" s="27">
        <f t="shared" si="169"/>
        <v>0</v>
      </c>
      <c r="U677" s="27">
        <f t="shared" si="170"/>
        <v>5.5646481178396083</v>
      </c>
      <c r="V677" s="27">
        <f t="shared" si="171"/>
        <v>5.5646481178396083</v>
      </c>
      <c r="X677" s="19"/>
      <c r="Y677" s="19"/>
      <c r="AA677">
        <v>0</v>
      </c>
      <c r="AB677" s="11">
        <v>0</v>
      </c>
      <c r="AC677">
        <v>0</v>
      </c>
      <c r="AD677">
        <v>0</v>
      </c>
      <c r="AE677" s="27">
        <f t="shared" si="172"/>
        <v>0</v>
      </c>
      <c r="AF677" s="27">
        <f t="shared" si="173"/>
        <v>0</v>
      </c>
      <c r="AG677" s="27">
        <f t="shared" si="174"/>
        <v>0</v>
      </c>
      <c r="AH677" s="27">
        <f t="shared" si="175"/>
        <v>0</v>
      </c>
    </row>
    <row r="678" spans="1:34" ht="14.5" x14ac:dyDescent="0.35">
      <c r="A678" s="33" t="s">
        <v>739</v>
      </c>
      <c r="B678" s="33" t="s">
        <v>1736</v>
      </c>
      <c r="C678" s="38" t="s">
        <v>53</v>
      </c>
      <c r="D678">
        <v>1.115</v>
      </c>
      <c r="E678">
        <v>0</v>
      </c>
      <c r="F678">
        <v>0</v>
      </c>
      <c r="G678">
        <v>0</v>
      </c>
      <c r="H678" s="25">
        <f t="shared" si="160"/>
        <v>1.115</v>
      </c>
      <c r="I678" s="27">
        <f t="shared" si="161"/>
        <v>0</v>
      </c>
      <c r="J678" s="27">
        <f t="shared" si="162"/>
        <v>0</v>
      </c>
      <c r="K678" s="27">
        <f t="shared" si="163"/>
        <v>0</v>
      </c>
      <c r="L678" s="27">
        <f t="shared" si="164"/>
        <v>100</v>
      </c>
      <c r="M678">
        <v>0</v>
      </c>
      <c r="N678">
        <v>0</v>
      </c>
      <c r="O678" s="11">
        <f t="shared" si="165"/>
        <v>0</v>
      </c>
      <c r="P678">
        <v>1E-3</v>
      </c>
      <c r="Q678" s="25">
        <f t="shared" si="166"/>
        <v>1E-3</v>
      </c>
      <c r="R678" s="27">
        <f t="shared" si="167"/>
        <v>0</v>
      </c>
      <c r="S678" s="27">
        <f t="shared" si="168"/>
        <v>0</v>
      </c>
      <c r="T678" s="27">
        <f t="shared" si="169"/>
        <v>0</v>
      </c>
      <c r="U678" s="27">
        <f t="shared" si="170"/>
        <v>8.9686098654708515E-2</v>
      </c>
      <c r="V678" s="27">
        <f t="shared" si="171"/>
        <v>8.9686098654708515E-2</v>
      </c>
      <c r="X678" s="19"/>
      <c r="Y678" s="19"/>
      <c r="AA678">
        <v>0</v>
      </c>
      <c r="AB678" s="11">
        <v>0</v>
      </c>
      <c r="AC678">
        <v>0</v>
      </c>
      <c r="AD678">
        <v>0</v>
      </c>
      <c r="AE678" s="27">
        <f t="shared" si="172"/>
        <v>0</v>
      </c>
      <c r="AF678" s="27">
        <f t="shared" si="173"/>
        <v>0</v>
      </c>
      <c r="AG678" s="27">
        <f t="shared" si="174"/>
        <v>0</v>
      </c>
      <c r="AH678" s="27">
        <f t="shared" si="175"/>
        <v>0</v>
      </c>
    </row>
    <row r="679" spans="1:34" ht="14.5" x14ac:dyDescent="0.35">
      <c r="A679" s="33" t="s">
        <v>740</v>
      </c>
      <c r="B679" s="33" t="s">
        <v>1737</v>
      </c>
      <c r="C679" s="38" t="s">
        <v>53</v>
      </c>
      <c r="D679">
        <v>0.435</v>
      </c>
      <c r="E679">
        <v>0</v>
      </c>
      <c r="F679">
        <v>0</v>
      </c>
      <c r="G679">
        <v>0</v>
      </c>
      <c r="H679" s="25">
        <f t="shared" si="160"/>
        <v>0.435</v>
      </c>
      <c r="I679" s="27">
        <f t="shared" si="161"/>
        <v>0</v>
      </c>
      <c r="J679" s="27">
        <f t="shared" si="162"/>
        <v>0</v>
      </c>
      <c r="K679" s="27">
        <f t="shared" si="163"/>
        <v>0</v>
      </c>
      <c r="L679" s="27">
        <f t="shared" si="164"/>
        <v>100</v>
      </c>
      <c r="M679">
        <v>0</v>
      </c>
      <c r="N679">
        <v>0</v>
      </c>
      <c r="O679" s="11">
        <f t="shared" si="165"/>
        <v>0</v>
      </c>
      <c r="P679">
        <v>0</v>
      </c>
      <c r="Q679" s="25">
        <f t="shared" si="166"/>
        <v>0</v>
      </c>
      <c r="R679" s="27">
        <f t="shared" si="167"/>
        <v>0</v>
      </c>
      <c r="S679" s="27">
        <f t="shared" si="168"/>
        <v>0</v>
      </c>
      <c r="T679" s="27">
        <f t="shared" si="169"/>
        <v>0</v>
      </c>
      <c r="U679" s="27">
        <f t="shared" si="170"/>
        <v>0</v>
      </c>
      <c r="V679" s="27">
        <f t="shared" si="171"/>
        <v>0</v>
      </c>
      <c r="X679" s="19"/>
      <c r="Y679" s="19"/>
      <c r="AA679">
        <v>0</v>
      </c>
      <c r="AB679" s="11">
        <v>0</v>
      </c>
      <c r="AC679">
        <v>0</v>
      </c>
      <c r="AD679">
        <v>0</v>
      </c>
      <c r="AE679" s="27">
        <f t="shared" si="172"/>
        <v>0</v>
      </c>
      <c r="AF679" s="27">
        <f t="shared" si="173"/>
        <v>0</v>
      </c>
      <c r="AG679" s="27">
        <f t="shared" si="174"/>
        <v>0</v>
      </c>
      <c r="AH679" s="27">
        <f t="shared" si="175"/>
        <v>0</v>
      </c>
    </row>
    <row r="680" spans="1:34" ht="14.5" x14ac:dyDescent="0.35">
      <c r="A680" s="33" t="s">
        <v>741</v>
      </c>
      <c r="B680" s="33" t="s">
        <v>1738</v>
      </c>
      <c r="C680" s="38" t="s">
        <v>53</v>
      </c>
      <c r="D680">
        <v>3.6999999999999998E-2</v>
      </c>
      <c r="E680">
        <v>0</v>
      </c>
      <c r="F680">
        <v>0</v>
      </c>
      <c r="G680">
        <v>0</v>
      </c>
      <c r="H680" s="25">
        <f t="shared" si="160"/>
        <v>3.6999999999999998E-2</v>
      </c>
      <c r="I680" s="27">
        <f t="shared" si="161"/>
        <v>0</v>
      </c>
      <c r="J680" s="27">
        <f t="shared" si="162"/>
        <v>0</v>
      </c>
      <c r="K680" s="27">
        <f t="shared" si="163"/>
        <v>0</v>
      </c>
      <c r="L680" s="27">
        <f t="shared" si="164"/>
        <v>100</v>
      </c>
      <c r="M680">
        <v>0</v>
      </c>
      <c r="N680">
        <v>0</v>
      </c>
      <c r="O680" s="11">
        <f t="shared" si="165"/>
        <v>0</v>
      </c>
      <c r="P680">
        <v>0</v>
      </c>
      <c r="Q680" s="25">
        <f t="shared" si="166"/>
        <v>0</v>
      </c>
      <c r="R680" s="27">
        <f t="shared" si="167"/>
        <v>0</v>
      </c>
      <c r="S680" s="27">
        <f t="shared" si="168"/>
        <v>0</v>
      </c>
      <c r="T680" s="27">
        <f t="shared" si="169"/>
        <v>0</v>
      </c>
      <c r="U680" s="27">
        <f t="shared" si="170"/>
        <v>0</v>
      </c>
      <c r="V680" s="27">
        <f t="shared" si="171"/>
        <v>0</v>
      </c>
      <c r="X680" s="19"/>
      <c r="Y680" s="19"/>
      <c r="AA680">
        <v>0</v>
      </c>
      <c r="AB680" s="11">
        <v>0</v>
      </c>
      <c r="AC680">
        <v>0</v>
      </c>
      <c r="AD680">
        <v>0</v>
      </c>
      <c r="AE680" s="27">
        <f t="shared" si="172"/>
        <v>0</v>
      </c>
      <c r="AF680" s="27">
        <f t="shared" si="173"/>
        <v>0</v>
      </c>
      <c r="AG680" s="27">
        <f t="shared" si="174"/>
        <v>0</v>
      </c>
      <c r="AH680" s="27">
        <f t="shared" si="175"/>
        <v>0</v>
      </c>
    </row>
    <row r="681" spans="1:34" ht="14.5" x14ac:dyDescent="0.35">
      <c r="A681" s="33" t="s">
        <v>742</v>
      </c>
      <c r="B681" s="33" t="s">
        <v>1739</v>
      </c>
      <c r="C681" s="38" t="s">
        <v>53</v>
      </c>
      <c r="D681">
        <v>0.113</v>
      </c>
      <c r="E681">
        <v>0</v>
      </c>
      <c r="F681">
        <v>0</v>
      </c>
      <c r="G681">
        <v>0</v>
      </c>
      <c r="H681" s="25">
        <f t="shared" si="160"/>
        <v>0.113</v>
      </c>
      <c r="I681" s="27">
        <f t="shared" si="161"/>
        <v>0</v>
      </c>
      <c r="J681" s="27">
        <f t="shared" si="162"/>
        <v>0</v>
      </c>
      <c r="K681" s="27">
        <f t="shared" si="163"/>
        <v>0</v>
      </c>
      <c r="L681" s="27">
        <f t="shared" si="164"/>
        <v>100</v>
      </c>
      <c r="M681">
        <v>0</v>
      </c>
      <c r="N681">
        <v>0</v>
      </c>
      <c r="O681" s="11">
        <f t="shared" si="165"/>
        <v>0</v>
      </c>
      <c r="P681">
        <v>0</v>
      </c>
      <c r="Q681" s="25">
        <f t="shared" si="166"/>
        <v>0</v>
      </c>
      <c r="R681" s="27">
        <f t="shared" si="167"/>
        <v>0</v>
      </c>
      <c r="S681" s="27">
        <f t="shared" si="168"/>
        <v>0</v>
      </c>
      <c r="T681" s="27">
        <f t="shared" si="169"/>
        <v>0</v>
      </c>
      <c r="U681" s="27">
        <f t="shared" si="170"/>
        <v>0</v>
      </c>
      <c r="V681" s="27">
        <f t="shared" si="171"/>
        <v>0</v>
      </c>
      <c r="X681" s="19"/>
      <c r="Y681" s="19"/>
      <c r="AA681">
        <v>0</v>
      </c>
      <c r="AB681" s="11">
        <v>0</v>
      </c>
      <c r="AC681">
        <v>0</v>
      </c>
      <c r="AD681">
        <v>0</v>
      </c>
      <c r="AE681" s="27">
        <f t="shared" si="172"/>
        <v>0</v>
      </c>
      <c r="AF681" s="27">
        <f t="shared" si="173"/>
        <v>0</v>
      </c>
      <c r="AG681" s="27">
        <f t="shared" si="174"/>
        <v>0</v>
      </c>
      <c r="AH681" s="27">
        <f t="shared" si="175"/>
        <v>0</v>
      </c>
    </row>
    <row r="682" spans="1:34" ht="14.5" x14ac:dyDescent="0.35">
      <c r="A682" s="33" t="s">
        <v>743</v>
      </c>
      <c r="B682" s="33" t="s">
        <v>1740</v>
      </c>
      <c r="C682" s="38" t="s">
        <v>53</v>
      </c>
      <c r="D682">
        <v>3.3000000000000002E-2</v>
      </c>
      <c r="E682">
        <v>0</v>
      </c>
      <c r="F682">
        <v>0</v>
      </c>
      <c r="G682">
        <v>0</v>
      </c>
      <c r="H682" s="25">
        <f t="shared" si="160"/>
        <v>3.3000000000000002E-2</v>
      </c>
      <c r="I682" s="27">
        <f t="shared" si="161"/>
        <v>0</v>
      </c>
      <c r="J682" s="27">
        <f t="shared" si="162"/>
        <v>0</v>
      </c>
      <c r="K682" s="27">
        <f t="shared" si="163"/>
        <v>0</v>
      </c>
      <c r="L682" s="27">
        <f t="shared" si="164"/>
        <v>100</v>
      </c>
      <c r="M682">
        <v>0</v>
      </c>
      <c r="N682">
        <v>0</v>
      </c>
      <c r="O682" s="11">
        <f t="shared" si="165"/>
        <v>0</v>
      </c>
      <c r="P682">
        <v>0</v>
      </c>
      <c r="Q682" s="25">
        <f t="shared" si="166"/>
        <v>0</v>
      </c>
      <c r="R682" s="27">
        <f t="shared" si="167"/>
        <v>0</v>
      </c>
      <c r="S682" s="27">
        <f t="shared" si="168"/>
        <v>0</v>
      </c>
      <c r="T682" s="27">
        <f t="shared" si="169"/>
        <v>0</v>
      </c>
      <c r="U682" s="27">
        <f t="shared" si="170"/>
        <v>0</v>
      </c>
      <c r="V682" s="27">
        <f t="shared" si="171"/>
        <v>0</v>
      </c>
      <c r="X682" s="19"/>
      <c r="Y682" s="19"/>
      <c r="AA682">
        <v>0</v>
      </c>
      <c r="AB682" s="11">
        <v>0</v>
      </c>
      <c r="AC682">
        <v>0</v>
      </c>
      <c r="AD682">
        <v>0</v>
      </c>
      <c r="AE682" s="27">
        <f t="shared" si="172"/>
        <v>0</v>
      </c>
      <c r="AF682" s="27">
        <f t="shared" si="173"/>
        <v>0</v>
      </c>
      <c r="AG682" s="27">
        <f t="shared" si="174"/>
        <v>0</v>
      </c>
      <c r="AH682" s="27">
        <f t="shared" si="175"/>
        <v>0</v>
      </c>
    </row>
    <row r="683" spans="1:34" ht="14.5" x14ac:dyDescent="0.35">
      <c r="A683" s="33" t="s">
        <v>744</v>
      </c>
      <c r="B683" s="33" t="s">
        <v>1741</v>
      </c>
      <c r="C683" s="38" t="s">
        <v>53</v>
      </c>
      <c r="D683">
        <v>0.92700000000000005</v>
      </c>
      <c r="E683">
        <v>0</v>
      </c>
      <c r="F683">
        <v>0</v>
      </c>
      <c r="G683">
        <v>0</v>
      </c>
      <c r="H683" s="25">
        <f t="shared" si="160"/>
        <v>0.92700000000000005</v>
      </c>
      <c r="I683" s="27">
        <f t="shared" si="161"/>
        <v>0</v>
      </c>
      <c r="J683" s="27">
        <f t="shared" si="162"/>
        <v>0</v>
      </c>
      <c r="K683" s="27">
        <f t="shared" si="163"/>
        <v>0</v>
      </c>
      <c r="L683" s="27">
        <f t="shared" si="164"/>
        <v>100</v>
      </c>
      <c r="M683">
        <v>0</v>
      </c>
      <c r="N683">
        <v>0</v>
      </c>
      <c r="O683" s="11">
        <f t="shared" si="165"/>
        <v>0</v>
      </c>
      <c r="P683">
        <v>0</v>
      </c>
      <c r="Q683" s="25">
        <f t="shared" si="166"/>
        <v>0</v>
      </c>
      <c r="R683" s="27">
        <f t="shared" si="167"/>
        <v>0</v>
      </c>
      <c r="S683" s="27">
        <f t="shared" si="168"/>
        <v>0</v>
      </c>
      <c r="T683" s="27">
        <f t="shared" si="169"/>
        <v>0</v>
      </c>
      <c r="U683" s="27">
        <f t="shared" si="170"/>
        <v>0</v>
      </c>
      <c r="V683" s="27">
        <f t="shared" si="171"/>
        <v>0</v>
      </c>
      <c r="X683" s="19"/>
      <c r="Y683" s="19"/>
      <c r="AA683">
        <v>0</v>
      </c>
      <c r="AB683" s="11">
        <v>0</v>
      </c>
      <c r="AC683">
        <v>0</v>
      </c>
      <c r="AD683">
        <v>0</v>
      </c>
      <c r="AE683" s="27">
        <f t="shared" si="172"/>
        <v>0</v>
      </c>
      <c r="AF683" s="27">
        <f t="shared" si="173"/>
        <v>0</v>
      </c>
      <c r="AG683" s="27">
        <f t="shared" si="174"/>
        <v>0</v>
      </c>
      <c r="AH683" s="27">
        <f t="shared" si="175"/>
        <v>0</v>
      </c>
    </row>
    <row r="684" spans="1:34" ht="14.5" x14ac:dyDescent="0.35">
      <c r="A684" s="33" t="s">
        <v>745</v>
      </c>
      <c r="B684" s="33" t="s">
        <v>1742</v>
      </c>
      <c r="C684" s="38" t="s">
        <v>53</v>
      </c>
      <c r="D684">
        <v>2.3570000000000002</v>
      </c>
      <c r="E684">
        <v>0</v>
      </c>
      <c r="F684">
        <v>0</v>
      </c>
      <c r="G684">
        <v>0</v>
      </c>
      <c r="H684" s="25">
        <f t="shared" si="160"/>
        <v>2.3570000000000002</v>
      </c>
      <c r="I684" s="27">
        <f t="shared" si="161"/>
        <v>0</v>
      </c>
      <c r="J684" s="27">
        <f t="shared" si="162"/>
        <v>0</v>
      </c>
      <c r="K684" s="27">
        <f t="shared" si="163"/>
        <v>0</v>
      </c>
      <c r="L684" s="27">
        <f t="shared" si="164"/>
        <v>100</v>
      </c>
      <c r="M684">
        <v>0</v>
      </c>
      <c r="N684">
        <v>0</v>
      </c>
      <c r="O684" s="11">
        <f t="shared" si="165"/>
        <v>0</v>
      </c>
      <c r="P684">
        <v>0</v>
      </c>
      <c r="Q684" s="25">
        <f t="shared" si="166"/>
        <v>0</v>
      </c>
      <c r="R684" s="27">
        <f t="shared" si="167"/>
        <v>0</v>
      </c>
      <c r="S684" s="27">
        <f t="shared" si="168"/>
        <v>0</v>
      </c>
      <c r="T684" s="27">
        <f t="shared" si="169"/>
        <v>0</v>
      </c>
      <c r="U684" s="27">
        <f t="shared" si="170"/>
        <v>0</v>
      </c>
      <c r="V684" s="27">
        <f t="shared" si="171"/>
        <v>0</v>
      </c>
      <c r="X684" s="19"/>
      <c r="Y684" s="19"/>
      <c r="AA684">
        <v>0</v>
      </c>
      <c r="AB684" s="11">
        <v>0</v>
      </c>
      <c r="AC684">
        <v>0</v>
      </c>
      <c r="AD684">
        <v>0</v>
      </c>
      <c r="AE684" s="27">
        <f t="shared" si="172"/>
        <v>0</v>
      </c>
      <c r="AF684" s="27">
        <f t="shared" si="173"/>
        <v>0</v>
      </c>
      <c r="AG684" s="27">
        <f t="shared" si="174"/>
        <v>0</v>
      </c>
      <c r="AH684" s="27">
        <f t="shared" si="175"/>
        <v>0</v>
      </c>
    </row>
    <row r="685" spans="1:34" ht="14.5" x14ac:dyDescent="0.35">
      <c r="A685" s="33" t="s">
        <v>746</v>
      </c>
      <c r="B685" s="33" t="s">
        <v>1743</v>
      </c>
      <c r="C685" s="38" t="s">
        <v>53</v>
      </c>
      <c r="D685">
        <v>1.2869999999999999</v>
      </c>
      <c r="E685">
        <v>0</v>
      </c>
      <c r="F685">
        <v>0</v>
      </c>
      <c r="G685">
        <v>0</v>
      </c>
      <c r="H685" s="25">
        <f t="shared" si="160"/>
        <v>1.2869999999999999</v>
      </c>
      <c r="I685" s="27">
        <f t="shared" si="161"/>
        <v>0</v>
      </c>
      <c r="J685" s="27">
        <f t="shared" si="162"/>
        <v>0</v>
      </c>
      <c r="K685" s="27">
        <f t="shared" si="163"/>
        <v>0</v>
      </c>
      <c r="L685" s="27">
        <f t="shared" si="164"/>
        <v>100</v>
      </c>
      <c r="M685">
        <v>0</v>
      </c>
      <c r="N685">
        <v>0</v>
      </c>
      <c r="O685" s="11">
        <f t="shared" si="165"/>
        <v>0</v>
      </c>
      <c r="P685">
        <v>0</v>
      </c>
      <c r="Q685" s="25">
        <f t="shared" si="166"/>
        <v>0</v>
      </c>
      <c r="R685" s="27">
        <f t="shared" si="167"/>
        <v>0</v>
      </c>
      <c r="S685" s="27">
        <f t="shared" si="168"/>
        <v>0</v>
      </c>
      <c r="T685" s="27">
        <f t="shared" si="169"/>
        <v>0</v>
      </c>
      <c r="U685" s="27">
        <f t="shared" si="170"/>
        <v>0</v>
      </c>
      <c r="V685" s="27">
        <f t="shared" si="171"/>
        <v>0</v>
      </c>
      <c r="X685" s="19"/>
      <c r="Y685" s="19"/>
      <c r="AA685">
        <v>0</v>
      </c>
      <c r="AB685" s="11">
        <v>0</v>
      </c>
      <c r="AC685">
        <v>0</v>
      </c>
      <c r="AD685">
        <v>0</v>
      </c>
      <c r="AE685" s="27">
        <f t="shared" si="172"/>
        <v>0</v>
      </c>
      <c r="AF685" s="27">
        <f t="shared" si="173"/>
        <v>0</v>
      </c>
      <c r="AG685" s="27">
        <f t="shared" si="174"/>
        <v>0</v>
      </c>
      <c r="AH685" s="27">
        <f t="shared" si="175"/>
        <v>0</v>
      </c>
    </row>
    <row r="686" spans="1:34" ht="14.5" x14ac:dyDescent="0.35">
      <c r="A686" s="33" t="s">
        <v>747</v>
      </c>
      <c r="B686" s="33" t="s">
        <v>1744</v>
      </c>
      <c r="C686" s="38" t="s">
        <v>53</v>
      </c>
      <c r="D686">
        <v>0.14000000000000001</v>
      </c>
      <c r="E686">
        <v>0</v>
      </c>
      <c r="F686">
        <v>0</v>
      </c>
      <c r="G686">
        <v>0</v>
      </c>
      <c r="H686" s="25">
        <f t="shared" si="160"/>
        <v>0.14000000000000001</v>
      </c>
      <c r="I686" s="27">
        <f t="shared" si="161"/>
        <v>0</v>
      </c>
      <c r="J686" s="27">
        <f t="shared" si="162"/>
        <v>0</v>
      </c>
      <c r="K686" s="27">
        <f t="shared" si="163"/>
        <v>0</v>
      </c>
      <c r="L686" s="27">
        <f t="shared" si="164"/>
        <v>100</v>
      </c>
      <c r="M686">
        <v>0</v>
      </c>
      <c r="N686">
        <v>0</v>
      </c>
      <c r="O686" s="11">
        <f t="shared" si="165"/>
        <v>0</v>
      </c>
      <c r="P686">
        <v>0</v>
      </c>
      <c r="Q686" s="25">
        <f t="shared" si="166"/>
        <v>0</v>
      </c>
      <c r="R686" s="27">
        <f t="shared" si="167"/>
        <v>0</v>
      </c>
      <c r="S686" s="27">
        <f t="shared" si="168"/>
        <v>0</v>
      </c>
      <c r="T686" s="27">
        <f t="shared" si="169"/>
        <v>0</v>
      </c>
      <c r="U686" s="27">
        <f t="shared" si="170"/>
        <v>0</v>
      </c>
      <c r="V686" s="27">
        <f t="shared" si="171"/>
        <v>0</v>
      </c>
      <c r="X686" s="19"/>
      <c r="Y686" s="19"/>
      <c r="AA686">
        <v>0</v>
      </c>
      <c r="AB686" s="11">
        <v>0</v>
      </c>
      <c r="AC686">
        <v>0</v>
      </c>
      <c r="AD686">
        <v>0</v>
      </c>
      <c r="AE686" s="27">
        <f t="shared" si="172"/>
        <v>0</v>
      </c>
      <c r="AF686" s="27">
        <f t="shared" si="173"/>
        <v>0</v>
      </c>
      <c r="AG686" s="27">
        <f t="shared" si="174"/>
        <v>0</v>
      </c>
      <c r="AH686" s="27">
        <f t="shared" si="175"/>
        <v>0</v>
      </c>
    </row>
    <row r="687" spans="1:34" ht="14.5" x14ac:dyDescent="0.35">
      <c r="A687" s="33" t="s">
        <v>748</v>
      </c>
      <c r="B687" s="33" t="s">
        <v>1745</v>
      </c>
      <c r="C687" s="38" t="s">
        <v>53</v>
      </c>
      <c r="D687">
        <v>0.67200000000000004</v>
      </c>
      <c r="E687">
        <v>0</v>
      </c>
      <c r="F687">
        <v>0</v>
      </c>
      <c r="G687">
        <v>0</v>
      </c>
      <c r="H687" s="25">
        <f t="shared" si="160"/>
        <v>0.67200000000000004</v>
      </c>
      <c r="I687" s="27">
        <f t="shared" si="161"/>
        <v>0</v>
      </c>
      <c r="J687" s="27">
        <f t="shared" si="162"/>
        <v>0</v>
      </c>
      <c r="K687" s="27">
        <f t="shared" si="163"/>
        <v>0</v>
      </c>
      <c r="L687" s="27">
        <f t="shared" si="164"/>
        <v>100</v>
      </c>
      <c r="M687">
        <v>0</v>
      </c>
      <c r="N687">
        <v>0</v>
      </c>
      <c r="O687" s="11">
        <f t="shared" si="165"/>
        <v>0</v>
      </c>
      <c r="P687">
        <v>0</v>
      </c>
      <c r="Q687" s="25">
        <f t="shared" si="166"/>
        <v>0</v>
      </c>
      <c r="R687" s="27">
        <f t="shared" si="167"/>
        <v>0</v>
      </c>
      <c r="S687" s="27">
        <f t="shared" si="168"/>
        <v>0</v>
      </c>
      <c r="T687" s="27">
        <f t="shared" si="169"/>
        <v>0</v>
      </c>
      <c r="U687" s="27">
        <f t="shared" si="170"/>
        <v>0</v>
      </c>
      <c r="V687" s="27">
        <f t="shared" si="171"/>
        <v>0</v>
      </c>
      <c r="X687" s="19"/>
      <c r="Y687" s="19"/>
      <c r="AA687">
        <v>0</v>
      </c>
      <c r="AB687" s="11">
        <v>0</v>
      </c>
      <c r="AC687">
        <v>0</v>
      </c>
      <c r="AD687">
        <v>0</v>
      </c>
      <c r="AE687" s="27">
        <f t="shared" si="172"/>
        <v>0</v>
      </c>
      <c r="AF687" s="27">
        <f t="shared" si="173"/>
        <v>0</v>
      </c>
      <c r="AG687" s="27">
        <f t="shared" si="174"/>
        <v>0</v>
      </c>
      <c r="AH687" s="27">
        <f t="shared" si="175"/>
        <v>0</v>
      </c>
    </row>
    <row r="688" spans="1:34" ht="14.5" x14ac:dyDescent="0.35">
      <c r="A688" s="33" t="s">
        <v>749</v>
      </c>
      <c r="B688" s="33" t="s">
        <v>1746</v>
      </c>
      <c r="C688" s="38" t="s">
        <v>53</v>
      </c>
      <c r="D688">
        <v>0.123</v>
      </c>
      <c r="E688">
        <v>0</v>
      </c>
      <c r="F688">
        <v>0</v>
      </c>
      <c r="G688">
        <v>0</v>
      </c>
      <c r="H688" s="25">
        <f t="shared" si="160"/>
        <v>0.123</v>
      </c>
      <c r="I688" s="27">
        <f t="shared" si="161"/>
        <v>0</v>
      </c>
      <c r="J688" s="27">
        <f t="shared" si="162"/>
        <v>0</v>
      </c>
      <c r="K688" s="27">
        <f t="shared" si="163"/>
        <v>0</v>
      </c>
      <c r="L688" s="27">
        <f t="shared" si="164"/>
        <v>100</v>
      </c>
      <c r="M688">
        <v>0</v>
      </c>
      <c r="N688">
        <v>0</v>
      </c>
      <c r="O688" s="11">
        <f t="shared" si="165"/>
        <v>0</v>
      </c>
      <c r="P688">
        <v>0</v>
      </c>
      <c r="Q688" s="25">
        <f t="shared" si="166"/>
        <v>0</v>
      </c>
      <c r="R688" s="27">
        <f t="shared" si="167"/>
        <v>0</v>
      </c>
      <c r="S688" s="27">
        <f t="shared" si="168"/>
        <v>0</v>
      </c>
      <c r="T688" s="27">
        <f t="shared" si="169"/>
        <v>0</v>
      </c>
      <c r="U688" s="27">
        <f t="shared" si="170"/>
        <v>0</v>
      </c>
      <c r="V688" s="27">
        <f t="shared" si="171"/>
        <v>0</v>
      </c>
      <c r="X688" s="19"/>
      <c r="Y688" s="19"/>
      <c r="AA688">
        <v>0</v>
      </c>
      <c r="AB688" s="11">
        <v>0</v>
      </c>
      <c r="AC688">
        <v>0</v>
      </c>
      <c r="AD688">
        <v>0</v>
      </c>
      <c r="AE688" s="27">
        <f t="shared" si="172"/>
        <v>0</v>
      </c>
      <c r="AF688" s="27">
        <f t="shared" si="173"/>
        <v>0</v>
      </c>
      <c r="AG688" s="27">
        <f t="shared" si="174"/>
        <v>0</v>
      </c>
      <c r="AH688" s="27">
        <f t="shared" si="175"/>
        <v>0</v>
      </c>
    </row>
    <row r="689" spans="1:34" ht="14.5" x14ac:dyDescent="0.35">
      <c r="A689" s="33" t="s">
        <v>750</v>
      </c>
      <c r="B689" s="33" t="s">
        <v>1747</v>
      </c>
      <c r="C689" s="38" t="s">
        <v>53</v>
      </c>
      <c r="D689">
        <v>5.8000000000000003E-2</v>
      </c>
      <c r="E689">
        <v>0</v>
      </c>
      <c r="F689">
        <v>0</v>
      </c>
      <c r="G689">
        <v>0</v>
      </c>
      <c r="H689" s="25">
        <f t="shared" si="160"/>
        <v>5.8000000000000003E-2</v>
      </c>
      <c r="I689" s="27">
        <f t="shared" si="161"/>
        <v>0</v>
      </c>
      <c r="J689" s="27">
        <f t="shared" si="162"/>
        <v>0</v>
      </c>
      <c r="K689" s="27">
        <f t="shared" si="163"/>
        <v>0</v>
      </c>
      <c r="L689" s="27">
        <f t="shared" si="164"/>
        <v>100</v>
      </c>
      <c r="M689">
        <v>0</v>
      </c>
      <c r="N689">
        <v>0</v>
      </c>
      <c r="O689" s="11">
        <f t="shared" si="165"/>
        <v>0</v>
      </c>
      <c r="P689">
        <v>0</v>
      </c>
      <c r="Q689" s="25">
        <f t="shared" si="166"/>
        <v>0</v>
      </c>
      <c r="R689" s="27">
        <f t="shared" si="167"/>
        <v>0</v>
      </c>
      <c r="S689" s="27">
        <f t="shared" si="168"/>
        <v>0</v>
      </c>
      <c r="T689" s="27">
        <f t="shared" si="169"/>
        <v>0</v>
      </c>
      <c r="U689" s="27">
        <f t="shared" si="170"/>
        <v>0</v>
      </c>
      <c r="V689" s="27">
        <f t="shared" si="171"/>
        <v>0</v>
      </c>
      <c r="X689" s="19"/>
      <c r="Y689" s="19"/>
      <c r="AA689">
        <v>0</v>
      </c>
      <c r="AB689" s="11">
        <v>0</v>
      </c>
      <c r="AC689">
        <v>0</v>
      </c>
      <c r="AD689">
        <v>0</v>
      </c>
      <c r="AE689" s="27">
        <f t="shared" si="172"/>
        <v>0</v>
      </c>
      <c r="AF689" s="27">
        <f t="shared" si="173"/>
        <v>0</v>
      </c>
      <c r="AG689" s="27">
        <f t="shared" si="174"/>
        <v>0</v>
      </c>
      <c r="AH689" s="27">
        <f t="shared" si="175"/>
        <v>0</v>
      </c>
    </row>
    <row r="690" spans="1:34" ht="14.5" x14ac:dyDescent="0.35">
      <c r="A690" s="33" t="s">
        <v>751</v>
      </c>
      <c r="B690" s="33" t="s">
        <v>1748</v>
      </c>
      <c r="C690" s="38" t="s">
        <v>53</v>
      </c>
      <c r="D690">
        <v>5.0999999999999997E-2</v>
      </c>
      <c r="E690">
        <v>0</v>
      </c>
      <c r="F690">
        <v>0</v>
      </c>
      <c r="G690">
        <v>0</v>
      </c>
      <c r="H690" s="25">
        <f t="shared" si="160"/>
        <v>5.0999999999999997E-2</v>
      </c>
      <c r="I690" s="27">
        <f t="shared" si="161"/>
        <v>0</v>
      </c>
      <c r="J690" s="27">
        <f t="shared" si="162"/>
        <v>0</v>
      </c>
      <c r="K690" s="27">
        <f t="shared" si="163"/>
        <v>0</v>
      </c>
      <c r="L690" s="27">
        <f t="shared" si="164"/>
        <v>100</v>
      </c>
      <c r="M690">
        <v>0</v>
      </c>
      <c r="N690">
        <v>0</v>
      </c>
      <c r="O690" s="11">
        <f t="shared" si="165"/>
        <v>0</v>
      </c>
      <c r="P690">
        <v>0</v>
      </c>
      <c r="Q690" s="25">
        <f t="shared" si="166"/>
        <v>0</v>
      </c>
      <c r="R690" s="27">
        <f t="shared" si="167"/>
        <v>0</v>
      </c>
      <c r="S690" s="27">
        <f t="shared" si="168"/>
        <v>0</v>
      </c>
      <c r="T690" s="27">
        <f t="shared" si="169"/>
        <v>0</v>
      </c>
      <c r="U690" s="27">
        <f t="shared" si="170"/>
        <v>0</v>
      </c>
      <c r="V690" s="27">
        <f t="shared" si="171"/>
        <v>0</v>
      </c>
      <c r="X690" s="19"/>
      <c r="Y690" s="19"/>
      <c r="AA690">
        <v>0</v>
      </c>
      <c r="AB690" s="11">
        <v>0</v>
      </c>
      <c r="AC690">
        <v>0</v>
      </c>
      <c r="AD690">
        <v>0</v>
      </c>
      <c r="AE690" s="27">
        <f t="shared" si="172"/>
        <v>0</v>
      </c>
      <c r="AF690" s="27">
        <f t="shared" si="173"/>
        <v>0</v>
      </c>
      <c r="AG690" s="27">
        <f t="shared" si="174"/>
        <v>0</v>
      </c>
      <c r="AH690" s="27">
        <f t="shared" si="175"/>
        <v>0</v>
      </c>
    </row>
    <row r="691" spans="1:34" ht="14.5" x14ac:dyDescent="0.35">
      <c r="A691" s="33" t="s">
        <v>752</v>
      </c>
      <c r="B691" s="33" t="s">
        <v>1749</v>
      </c>
      <c r="C691" s="38" t="s">
        <v>53</v>
      </c>
      <c r="D691">
        <v>23.298999999999999</v>
      </c>
      <c r="E691">
        <v>0</v>
      </c>
      <c r="F691">
        <v>0</v>
      </c>
      <c r="G691">
        <v>0</v>
      </c>
      <c r="H691" s="25">
        <f t="shared" si="160"/>
        <v>23.298999999999999</v>
      </c>
      <c r="I691" s="27">
        <f t="shared" si="161"/>
        <v>0</v>
      </c>
      <c r="J691" s="27">
        <f t="shared" si="162"/>
        <v>0</v>
      </c>
      <c r="K691" s="27">
        <f t="shared" si="163"/>
        <v>0</v>
      </c>
      <c r="L691" s="27">
        <f t="shared" si="164"/>
        <v>100</v>
      </c>
      <c r="M691">
        <v>0</v>
      </c>
      <c r="N691">
        <v>0.438</v>
      </c>
      <c r="O691" s="11">
        <f t="shared" si="165"/>
        <v>0.438</v>
      </c>
      <c r="P691">
        <v>1.8580000000000001</v>
      </c>
      <c r="Q691" s="25">
        <f t="shared" si="166"/>
        <v>2.2960000000000003</v>
      </c>
      <c r="R691" s="27">
        <f t="shared" si="167"/>
        <v>0</v>
      </c>
      <c r="S691" s="27">
        <f t="shared" si="168"/>
        <v>1.8799090089703423</v>
      </c>
      <c r="T691" s="27">
        <f t="shared" si="169"/>
        <v>1.8799090089703423</v>
      </c>
      <c r="U691" s="27">
        <f t="shared" si="170"/>
        <v>7.9745911841709951</v>
      </c>
      <c r="V691" s="27">
        <f t="shared" si="171"/>
        <v>9.8545001931413392</v>
      </c>
      <c r="X691" s="19"/>
      <c r="Y691" s="19"/>
      <c r="AA691">
        <v>0</v>
      </c>
      <c r="AB691" s="11">
        <v>0</v>
      </c>
      <c r="AC691">
        <v>0</v>
      </c>
      <c r="AD691">
        <v>0</v>
      </c>
      <c r="AE691" s="27">
        <f t="shared" si="172"/>
        <v>0</v>
      </c>
      <c r="AF691" s="27">
        <f t="shared" si="173"/>
        <v>0</v>
      </c>
      <c r="AG691" s="27">
        <f t="shared" si="174"/>
        <v>0</v>
      </c>
      <c r="AH691" s="27">
        <f t="shared" si="175"/>
        <v>0</v>
      </c>
    </row>
    <row r="692" spans="1:34" ht="14.5" x14ac:dyDescent="0.35">
      <c r="A692" s="33" t="s">
        <v>753</v>
      </c>
      <c r="B692" s="33" t="s">
        <v>1750</v>
      </c>
      <c r="C692" s="38" t="s">
        <v>53</v>
      </c>
      <c r="D692">
        <v>0.622</v>
      </c>
      <c r="E692">
        <v>0</v>
      </c>
      <c r="F692">
        <v>0</v>
      </c>
      <c r="G692">
        <v>0</v>
      </c>
      <c r="H692" s="25">
        <f t="shared" si="160"/>
        <v>0.622</v>
      </c>
      <c r="I692" s="27">
        <f t="shared" si="161"/>
        <v>0</v>
      </c>
      <c r="J692" s="27">
        <f t="shared" si="162"/>
        <v>0</v>
      </c>
      <c r="K692" s="27">
        <f t="shared" si="163"/>
        <v>0</v>
      </c>
      <c r="L692" s="27">
        <f t="shared" si="164"/>
        <v>100</v>
      </c>
      <c r="M692">
        <v>0</v>
      </c>
      <c r="N692">
        <v>0</v>
      </c>
      <c r="O692" s="11">
        <f t="shared" si="165"/>
        <v>0</v>
      </c>
      <c r="P692">
        <v>0</v>
      </c>
      <c r="Q692" s="25">
        <f t="shared" si="166"/>
        <v>0</v>
      </c>
      <c r="R692" s="27">
        <f t="shared" si="167"/>
        <v>0</v>
      </c>
      <c r="S692" s="27">
        <f t="shared" si="168"/>
        <v>0</v>
      </c>
      <c r="T692" s="27">
        <f t="shared" si="169"/>
        <v>0</v>
      </c>
      <c r="U692" s="27">
        <f t="shared" si="170"/>
        <v>0</v>
      </c>
      <c r="V692" s="27">
        <f t="shared" si="171"/>
        <v>0</v>
      </c>
      <c r="X692" s="19"/>
      <c r="Y692" s="19"/>
      <c r="AA692">
        <v>0</v>
      </c>
      <c r="AB692" s="11">
        <v>0</v>
      </c>
      <c r="AC692">
        <v>0</v>
      </c>
      <c r="AD692">
        <v>0</v>
      </c>
      <c r="AE692" s="27">
        <f t="shared" si="172"/>
        <v>0</v>
      </c>
      <c r="AF692" s="27">
        <f t="shared" si="173"/>
        <v>0</v>
      </c>
      <c r="AG692" s="27">
        <f t="shared" si="174"/>
        <v>0</v>
      </c>
      <c r="AH692" s="27">
        <f t="shared" si="175"/>
        <v>0</v>
      </c>
    </row>
    <row r="693" spans="1:34" ht="14.5" x14ac:dyDescent="0.35">
      <c r="A693" s="33" t="s">
        <v>754</v>
      </c>
      <c r="B693" s="33" t="s">
        <v>1751</v>
      </c>
      <c r="C693" s="38" t="s">
        <v>53</v>
      </c>
      <c r="D693">
        <v>0.39900000000000002</v>
      </c>
      <c r="E693">
        <v>0</v>
      </c>
      <c r="F693">
        <v>0</v>
      </c>
      <c r="G693">
        <v>0</v>
      </c>
      <c r="H693" s="25">
        <f t="shared" si="160"/>
        <v>0.39900000000000002</v>
      </c>
      <c r="I693" s="27">
        <f t="shared" si="161"/>
        <v>0</v>
      </c>
      <c r="J693" s="27">
        <f t="shared" si="162"/>
        <v>0</v>
      </c>
      <c r="K693" s="27">
        <f t="shared" si="163"/>
        <v>0</v>
      </c>
      <c r="L693" s="27">
        <f t="shared" si="164"/>
        <v>100</v>
      </c>
      <c r="M693">
        <v>0</v>
      </c>
      <c r="N693">
        <v>0</v>
      </c>
      <c r="O693" s="11">
        <f t="shared" si="165"/>
        <v>0</v>
      </c>
      <c r="P693">
        <v>0</v>
      </c>
      <c r="Q693" s="25">
        <f t="shared" si="166"/>
        <v>0</v>
      </c>
      <c r="R693" s="27">
        <f t="shared" si="167"/>
        <v>0</v>
      </c>
      <c r="S693" s="27">
        <f t="shared" si="168"/>
        <v>0</v>
      </c>
      <c r="T693" s="27">
        <f t="shared" si="169"/>
        <v>0</v>
      </c>
      <c r="U693" s="27">
        <f t="shared" si="170"/>
        <v>0</v>
      </c>
      <c r="V693" s="27">
        <f t="shared" si="171"/>
        <v>0</v>
      </c>
      <c r="X693" s="19"/>
      <c r="Y693" s="19"/>
      <c r="AA693">
        <v>0</v>
      </c>
      <c r="AB693" s="11">
        <v>0</v>
      </c>
      <c r="AC693">
        <v>0</v>
      </c>
      <c r="AD693">
        <v>0</v>
      </c>
      <c r="AE693" s="27">
        <f t="shared" si="172"/>
        <v>0</v>
      </c>
      <c r="AF693" s="27">
        <f t="shared" si="173"/>
        <v>0</v>
      </c>
      <c r="AG693" s="27">
        <f t="shared" si="174"/>
        <v>0</v>
      </c>
      <c r="AH693" s="27">
        <f t="shared" si="175"/>
        <v>0</v>
      </c>
    </row>
    <row r="694" spans="1:34" ht="14.5" x14ac:dyDescent="0.35">
      <c r="A694" s="33" t="s">
        <v>755</v>
      </c>
      <c r="B694" s="33" t="s">
        <v>1752</v>
      </c>
      <c r="C694" s="38" t="s">
        <v>53</v>
      </c>
      <c r="D694">
        <v>1.5620000000000001</v>
      </c>
      <c r="E694">
        <v>0</v>
      </c>
      <c r="F694">
        <v>0</v>
      </c>
      <c r="G694">
        <v>0</v>
      </c>
      <c r="H694" s="25">
        <f t="shared" si="160"/>
        <v>1.5620000000000001</v>
      </c>
      <c r="I694" s="27">
        <f t="shared" si="161"/>
        <v>0</v>
      </c>
      <c r="J694" s="27">
        <f t="shared" si="162"/>
        <v>0</v>
      </c>
      <c r="K694" s="27">
        <f t="shared" si="163"/>
        <v>0</v>
      </c>
      <c r="L694" s="27">
        <f t="shared" si="164"/>
        <v>100</v>
      </c>
      <c r="M694">
        <v>0</v>
      </c>
      <c r="N694">
        <v>0</v>
      </c>
      <c r="O694" s="11">
        <f t="shared" si="165"/>
        <v>0</v>
      </c>
      <c r="P694">
        <v>0</v>
      </c>
      <c r="Q694" s="25">
        <f t="shared" si="166"/>
        <v>0</v>
      </c>
      <c r="R694" s="27">
        <f t="shared" si="167"/>
        <v>0</v>
      </c>
      <c r="S694" s="27">
        <f t="shared" si="168"/>
        <v>0</v>
      </c>
      <c r="T694" s="27">
        <f t="shared" si="169"/>
        <v>0</v>
      </c>
      <c r="U694" s="27">
        <f t="shared" si="170"/>
        <v>0</v>
      </c>
      <c r="V694" s="27">
        <f t="shared" si="171"/>
        <v>0</v>
      </c>
      <c r="X694" s="19"/>
      <c r="Y694" s="19"/>
      <c r="AA694">
        <v>0</v>
      </c>
      <c r="AB694" s="11">
        <v>0</v>
      </c>
      <c r="AC694">
        <v>0</v>
      </c>
      <c r="AD694">
        <v>0</v>
      </c>
      <c r="AE694" s="27">
        <f t="shared" si="172"/>
        <v>0</v>
      </c>
      <c r="AF694" s="27">
        <f t="shared" si="173"/>
        <v>0</v>
      </c>
      <c r="AG694" s="27">
        <f t="shared" si="174"/>
        <v>0</v>
      </c>
      <c r="AH694" s="27">
        <f t="shared" si="175"/>
        <v>0</v>
      </c>
    </row>
    <row r="695" spans="1:34" ht="14.5" x14ac:dyDescent="0.35">
      <c r="A695" s="33" t="s">
        <v>756</v>
      </c>
      <c r="B695" s="33" t="s">
        <v>1753</v>
      </c>
      <c r="C695" s="38" t="s">
        <v>53</v>
      </c>
      <c r="D695">
        <v>0.77</v>
      </c>
      <c r="E695">
        <v>0</v>
      </c>
      <c r="F695">
        <v>0</v>
      </c>
      <c r="G695">
        <v>0</v>
      </c>
      <c r="H695" s="25">
        <f t="shared" si="160"/>
        <v>0.77</v>
      </c>
      <c r="I695" s="27">
        <f t="shared" si="161"/>
        <v>0</v>
      </c>
      <c r="J695" s="27">
        <f t="shared" si="162"/>
        <v>0</v>
      </c>
      <c r="K695" s="27">
        <f t="shared" si="163"/>
        <v>0</v>
      </c>
      <c r="L695" s="27">
        <f t="shared" si="164"/>
        <v>100</v>
      </c>
      <c r="M695">
        <v>2.5999999999999999E-2</v>
      </c>
      <c r="N695">
        <v>2.3E-2</v>
      </c>
      <c r="O695" s="11">
        <f t="shared" si="165"/>
        <v>4.9000000000000002E-2</v>
      </c>
      <c r="P695">
        <v>8.1000000000000003E-2</v>
      </c>
      <c r="Q695" s="25">
        <f t="shared" si="166"/>
        <v>0.13</v>
      </c>
      <c r="R695" s="27">
        <f t="shared" si="167"/>
        <v>3.3766233766233764</v>
      </c>
      <c r="S695" s="27">
        <f t="shared" si="168"/>
        <v>2.9870129870129869</v>
      </c>
      <c r="T695" s="27">
        <f t="shared" si="169"/>
        <v>6.3636363636363642</v>
      </c>
      <c r="U695" s="27">
        <f t="shared" si="170"/>
        <v>10.519480519480521</v>
      </c>
      <c r="V695" s="27">
        <f t="shared" si="171"/>
        <v>16.883116883116884</v>
      </c>
      <c r="X695" s="19"/>
      <c r="Y695" s="19"/>
      <c r="AA695">
        <v>0</v>
      </c>
      <c r="AB695" s="11">
        <v>0</v>
      </c>
      <c r="AC695">
        <v>0</v>
      </c>
      <c r="AD695">
        <v>0</v>
      </c>
      <c r="AE695" s="27">
        <f t="shared" si="172"/>
        <v>0</v>
      </c>
      <c r="AF695" s="27">
        <f t="shared" si="173"/>
        <v>0</v>
      </c>
      <c r="AG695" s="27">
        <f t="shared" si="174"/>
        <v>0</v>
      </c>
      <c r="AH695" s="27">
        <f t="shared" si="175"/>
        <v>0</v>
      </c>
    </row>
    <row r="696" spans="1:34" ht="14.5" x14ac:dyDescent="0.35">
      <c r="A696" s="33" t="s">
        <v>757</v>
      </c>
      <c r="B696" s="33" t="s">
        <v>1754</v>
      </c>
      <c r="C696" s="38" t="s">
        <v>53</v>
      </c>
      <c r="D696">
        <v>0.78800000000000003</v>
      </c>
      <c r="E696">
        <v>0</v>
      </c>
      <c r="F696">
        <v>0</v>
      </c>
      <c r="G696">
        <v>0</v>
      </c>
      <c r="H696" s="25">
        <f t="shared" si="160"/>
        <v>0.78800000000000003</v>
      </c>
      <c r="I696" s="27">
        <f t="shared" si="161"/>
        <v>0</v>
      </c>
      <c r="J696" s="27">
        <f t="shared" si="162"/>
        <v>0</v>
      </c>
      <c r="K696" s="27">
        <f t="shared" si="163"/>
        <v>0</v>
      </c>
      <c r="L696" s="27">
        <f t="shared" si="164"/>
        <v>100</v>
      </c>
      <c r="M696">
        <v>0</v>
      </c>
      <c r="N696">
        <v>0</v>
      </c>
      <c r="O696" s="11">
        <f t="shared" si="165"/>
        <v>0</v>
      </c>
      <c r="P696">
        <v>0</v>
      </c>
      <c r="Q696" s="25">
        <f t="shared" si="166"/>
        <v>0</v>
      </c>
      <c r="R696" s="27">
        <f t="shared" si="167"/>
        <v>0</v>
      </c>
      <c r="S696" s="27">
        <f t="shared" si="168"/>
        <v>0</v>
      </c>
      <c r="T696" s="27">
        <f t="shared" si="169"/>
        <v>0</v>
      </c>
      <c r="U696" s="27">
        <f t="shared" si="170"/>
        <v>0</v>
      </c>
      <c r="V696" s="27">
        <f t="shared" si="171"/>
        <v>0</v>
      </c>
      <c r="X696" s="19"/>
      <c r="Y696" s="19"/>
      <c r="AA696">
        <v>0</v>
      </c>
      <c r="AB696" s="11">
        <v>0</v>
      </c>
      <c r="AC696">
        <v>0</v>
      </c>
      <c r="AD696">
        <v>0</v>
      </c>
      <c r="AE696" s="27">
        <f t="shared" si="172"/>
        <v>0</v>
      </c>
      <c r="AF696" s="27">
        <f t="shared" si="173"/>
        <v>0</v>
      </c>
      <c r="AG696" s="27">
        <f t="shared" si="174"/>
        <v>0</v>
      </c>
      <c r="AH696" s="27">
        <f t="shared" si="175"/>
        <v>0</v>
      </c>
    </row>
    <row r="697" spans="1:34" ht="14.5" x14ac:dyDescent="0.35">
      <c r="A697" s="33" t="s">
        <v>758</v>
      </c>
      <c r="B697" s="33" t="s">
        <v>1754</v>
      </c>
      <c r="C697" s="38" t="s">
        <v>53</v>
      </c>
      <c r="D697">
        <v>0.73599999999999999</v>
      </c>
      <c r="E697">
        <v>0</v>
      </c>
      <c r="F697">
        <v>0</v>
      </c>
      <c r="G697">
        <v>0</v>
      </c>
      <c r="H697" s="25">
        <f t="shared" si="160"/>
        <v>0.73599999999999999</v>
      </c>
      <c r="I697" s="27">
        <f t="shared" si="161"/>
        <v>0</v>
      </c>
      <c r="J697" s="27">
        <f t="shared" si="162"/>
        <v>0</v>
      </c>
      <c r="K697" s="27">
        <f t="shared" si="163"/>
        <v>0</v>
      </c>
      <c r="L697" s="27">
        <f t="shared" si="164"/>
        <v>100</v>
      </c>
      <c r="M697">
        <v>1.4999999999999999E-2</v>
      </c>
      <c r="N697">
        <v>2.4E-2</v>
      </c>
      <c r="O697" s="11">
        <f t="shared" si="165"/>
        <v>3.9E-2</v>
      </c>
      <c r="P697">
        <v>7.4999999999999997E-2</v>
      </c>
      <c r="Q697" s="25">
        <f t="shared" si="166"/>
        <v>0.11399999999999999</v>
      </c>
      <c r="R697" s="27">
        <f t="shared" si="167"/>
        <v>2.0380434782608696</v>
      </c>
      <c r="S697" s="27">
        <f t="shared" si="168"/>
        <v>3.2608695652173911</v>
      </c>
      <c r="T697" s="27">
        <f t="shared" si="169"/>
        <v>5.2989130434782608</v>
      </c>
      <c r="U697" s="27">
        <f t="shared" si="170"/>
        <v>10.190217391304348</v>
      </c>
      <c r="V697" s="27">
        <f t="shared" si="171"/>
        <v>15.489130434782608</v>
      </c>
      <c r="X697" s="19"/>
      <c r="Y697" s="19"/>
      <c r="AA697">
        <v>0</v>
      </c>
      <c r="AB697" s="11">
        <v>0</v>
      </c>
      <c r="AC697">
        <v>0</v>
      </c>
      <c r="AD697">
        <v>0</v>
      </c>
      <c r="AE697" s="27">
        <f t="shared" si="172"/>
        <v>0</v>
      </c>
      <c r="AF697" s="27">
        <f t="shared" si="173"/>
        <v>0</v>
      </c>
      <c r="AG697" s="27">
        <f t="shared" si="174"/>
        <v>0</v>
      </c>
      <c r="AH697" s="27">
        <f t="shared" si="175"/>
        <v>0</v>
      </c>
    </row>
    <row r="698" spans="1:34" ht="14.5" x14ac:dyDescent="0.35">
      <c r="A698" s="33" t="s">
        <v>759</v>
      </c>
      <c r="B698" s="33" t="s">
        <v>1755</v>
      </c>
      <c r="C698" s="38" t="s">
        <v>53</v>
      </c>
      <c r="D698">
        <v>4.7E-2</v>
      </c>
      <c r="E698">
        <v>0</v>
      </c>
      <c r="F698">
        <v>0</v>
      </c>
      <c r="G698">
        <v>0</v>
      </c>
      <c r="H698" s="25">
        <f t="shared" si="160"/>
        <v>4.7E-2</v>
      </c>
      <c r="I698" s="27">
        <f t="shared" si="161"/>
        <v>0</v>
      </c>
      <c r="J698" s="27">
        <f t="shared" si="162"/>
        <v>0</v>
      </c>
      <c r="K698" s="27">
        <f t="shared" si="163"/>
        <v>0</v>
      </c>
      <c r="L698" s="27">
        <f t="shared" si="164"/>
        <v>100</v>
      </c>
      <c r="M698">
        <v>0</v>
      </c>
      <c r="N698">
        <v>0</v>
      </c>
      <c r="O698" s="11">
        <f t="shared" si="165"/>
        <v>0</v>
      </c>
      <c r="P698">
        <v>0</v>
      </c>
      <c r="Q698" s="25">
        <f t="shared" si="166"/>
        <v>0</v>
      </c>
      <c r="R698" s="27">
        <f t="shared" si="167"/>
        <v>0</v>
      </c>
      <c r="S698" s="27">
        <f t="shared" si="168"/>
        <v>0</v>
      </c>
      <c r="T698" s="27">
        <f t="shared" si="169"/>
        <v>0</v>
      </c>
      <c r="U698" s="27">
        <f t="shared" si="170"/>
        <v>0</v>
      </c>
      <c r="V698" s="27">
        <f t="shared" si="171"/>
        <v>0</v>
      </c>
      <c r="X698" s="19"/>
      <c r="Y698" s="19"/>
      <c r="AA698">
        <v>0</v>
      </c>
      <c r="AB698" s="11">
        <v>0</v>
      </c>
      <c r="AC698">
        <v>0</v>
      </c>
      <c r="AD698">
        <v>0</v>
      </c>
      <c r="AE698" s="27">
        <f t="shared" si="172"/>
        <v>0</v>
      </c>
      <c r="AF698" s="27">
        <f t="shared" si="173"/>
        <v>0</v>
      </c>
      <c r="AG698" s="27">
        <f t="shared" si="174"/>
        <v>0</v>
      </c>
      <c r="AH698" s="27">
        <f t="shared" si="175"/>
        <v>0</v>
      </c>
    </row>
    <row r="699" spans="1:34" ht="14.5" x14ac:dyDescent="0.35">
      <c r="A699" s="33" t="s">
        <v>760</v>
      </c>
      <c r="B699" s="33" t="s">
        <v>1756</v>
      </c>
      <c r="C699" s="38" t="s">
        <v>53</v>
      </c>
      <c r="D699">
        <v>8.7999999999999995E-2</v>
      </c>
      <c r="E699">
        <v>0</v>
      </c>
      <c r="F699">
        <v>0</v>
      </c>
      <c r="G699">
        <v>0</v>
      </c>
      <c r="H699" s="25">
        <f t="shared" si="160"/>
        <v>8.7999999999999995E-2</v>
      </c>
      <c r="I699" s="27">
        <f t="shared" si="161"/>
        <v>0</v>
      </c>
      <c r="J699" s="27">
        <f t="shared" si="162"/>
        <v>0</v>
      </c>
      <c r="K699" s="27">
        <f t="shared" si="163"/>
        <v>0</v>
      </c>
      <c r="L699" s="27">
        <f t="shared" si="164"/>
        <v>100</v>
      </c>
      <c r="M699">
        <v>0</v>
      </c>
      <c r="N699">
        <v>0</v>
      </c>
      <c r="O699" s="11">
        <f t="shared" si="165"/>
        <v>0</v>
      </c>
      <c r="P699">
        <v>0</v>
      </c>
      <c r="Q699" s="25">
        <f t="shared" si="166"/>
        <v>0</v>
      </c>
      <c r="R699" s="27">
        <f t="shared" si="167"/>
        <v>0</v>
      </c>
      <c r="S699" s="27">
        <f t="shared" si="168"/>
        <v>0</v>
      </c>
      <c r="T699" s="27">
        <f t="shared" si="169"/>
        <v>0</v>
      </c>
      <c r="U699" s="27">
        <f t="shared" si="170"/>
        <v>0</v>
      </c>
      <c r="V699" s="27">
        <f t="shared" si="171"/>
        <v>0</v>
      </c>
      <c r="X699" s="19"/>
      <c r="Y699" s="19"/>
      <c r="AA699">
        <v>0</v>
      </c>
      <c r="AB699" s="11">
        <v>0</v>
      </c>
      <c r="AC699">
        <v>0</v>
      </c>
      <c r="AD699">
        <v>0</v>
      </c>
      <c r="AE699" s="27">
        <f t="shared" si="172"/>
        <v>0</v>
      </c>
      <c r="AF699" s="27">
        <f t="shared" si="173"/>
        <v>0</v>
      </c>
      <c r="AG699" s="27">
        <f t="shared" si="174"/>
        <v>0</v>
      </c>
      <c r="AH699" s="27">
        <f t="shared" si="175"/>
        <v>0</v>
      </c>
    </row>
    <row r="700" spans="1:34" ht="14.5" x14ac:dyDescent="0.35">
      <c r="A700" s="33" t="s">
        <v>761</v>
      </c>
      <c r="B700" s="33" t="s">
        <v>1757</v>
      </c>
      <c r="C700" s="38" t="s">
        <v>53</v>
      </c>
      <c r="D700">
        <v>0.27800000000000002</v>
      </c>
      <c r="E700">
        <v>0</v>
      </c>
      <c r="F700">
        <v>0</v>
      </c>
      <c r="G700">
        <v>0</v>
      </c>
      <c r="H700" s="25">
        <f t="shared" si="160"/>
        <v>0.27800000000000002</v>
      </c>
      <c r="I700" s="27">
        <f t="shared" si="161"/>
        <v>0</v>
      </c>
      <c r="J700" s="27">
        <f t="shared" si="162"/>
        <v>0</v>
      </c>
      <c r="K700" s="27">
        <f t="shared" si="163"/>
        <v>0</v>
      </c>
      <c r="L700" s="27">
        <f t="shared" si="164"/>
        <v>100</v>
      </c>
      <c r="M700">
        <v>0</v>
      </c>
      <c r="N700">
        <v>0</v>
      </c>
      <c r="O700" s="11">
        <f t="shared" si="165"/>
        <v>0</v>
      </c>
      <c r="P700">
        <v>0</v>
      </c>
      <c r="Q700" s="25">
        <f t="shared" si="166"/>
        <v>0</v>
      </c>
      <c r="R700" s="27">
        <f t="shared" si="167"/>
        <v>0</v>
      </c>
      <c r="S700" s="27">
        <f t="shared" si="168"/>
        <v>0</v>
      </c>
      <c r="T700" s="27">
        <f t="shared" si="169"/>
        <v>0</v>
      </c>
      <c r="U700" s="27">
        <f t="shared" si="170"/>
        <v>0</v>
      </c>
      <c r="V700" s="27">
        <f t="shared" si="171"/>
        <v>0</v>
      </c>
      <c r="X700" s="19"/>
      <c r="Y700" s="19"/>
      <c r="AA700">
        <v>0</v>
      </c>
      <c r="AB700" s="11">
        <v>0</v>
      </c>
      <c r="AC700">
        <v>0</v>
      </c>
      <c r="AD700">
        <v>0</v>
      </c>
      <c r="AE700" s="27">
        <f t="shared" si="172"/>
        <v>0</v>
      </c>
      <c r="AF700" s="27">
        <f t="shared" si="173"/>
        <v>0</v>
      </c>
      <c r="AG700" s="27">
        <f t="shared" si="174"/>
        <v>0</v>
      </c>
      <c r="AH700" s="27">
        <f t="shared" si="175"/>
        <v>0</v>
      </c>
    </row>
    <row r="701" spans="1:34" ht="14.5" x14ac:dyDescent="0.35">
      <c r="A701" s="33" t="s">
        <v>762</v>
      </c>
      <c r="B701" s="33" t="s">
        <v>1758</v>
      </c>
      <c r="C701" s="38" t="s">
        <v>53</v>
      </c>
      <c r="D701">
        <v>5.8000000000000003E-2</v>
      </c>
      <c r="E701">
        <v>0</v>
      </c>
      <c r="F701">
        <v>0</v>
      </c>
      <c r="G701">
        <v>0</v>
      </c>
      <c r="H701" s="25">
        <f t="shared" si="160"/>
        <v>5.8000000000000003E-2</v>
      </c>
      <c r="I701" s="27">
        <f t="shared" si="161"/>
        <v>0</v>
      </c>
      <c r="J701" s="27">
        <f t="shared" si="162"/>
        <v>0</v>
      </c>
      <c r="K701" s="27">
        <f t="shared" si="163"/>
        <v>0</v>
      </c>
      <c r="L701" s="27">
        <f t="shared" si="164"/>
        <v>100</v>
      </c>
      <c r="M701">
        <v>0</v>
      </c>
      <c r="N701">
        <v>0</v>
      </c>
      <c r="O701" s="11">
        <f t="shared" si="165"/>
        <v>0</v>
      </c>
      <c r="P701">
        <v>0</v>
      </c>
      <c r="Q701" s="25">
        <f t="shared" si="166"/>
        <v>0</v>
      </c>
      <c r="R701" s="27">
        <f t="shared" si="167"/>
        <v>0</v>
      </c>
      <c r="S701" s="27">
        <f t="shared" si="168"/>
        <v>0</v>
      </c>
      <c r="T701" s="27">
        <f t="shared" si="169"/>
        <v>0</v>
      </c>
      <c r="U701" s="27">
        <f t="shared" si="170"/>
        <v>0</v>
      </c>
      <c r="V701" s="27">
        <f t="shared" si="171"/>
        <v>0</v>
      </c>
      <c r="X701" s="19"/>
      <c r="Y701" s="19"/>
      <c r="AA701">
        <v>0</v>
      </c>
      <c r="AB701" s="11">
        <v>0</v>
      </c>
      <c r="AC701">
        <v>0</v>
      </c>
      <c r="AD701">
        <v>0</v>
      </c>
      <c r="AE701" s="27">
        <f t="shared" si="172"/>
        <v>0</v>
      </c>
      <c r="AF701" s="27">
        <f t="shared" si="173"/>
        <v>0</v>
      </c>
      <c r="AG701" s="27">
        <f t="shared" si="174"/>
        <v>0</v>
      </c>
      <c r="AH701" s="27">
        <f t="shared" si="175"/>
        <v>0</v>
      </c>
    </row>
    <row r="702" spans="1:34" ht="14.5" x14ac:dyDescent="0.35">
      <c r="A702" s="33" t="s">
        <v>763</v>
      </c>
      <c r="B702" s="33" t="s">
        <v>1759</v>
      </c>
      <c r="C702" s="38" t="s">
        <v>53</v>
      </c>
      <c r="D702">
        <v>0.219</v>
      </c>
      <c r="E702">
        <v>0</v>
      </c>
      <c r="F702">
        <v>0</v>
      </c>
      <c r="G702">
        <v>0</v>
      </c>
      <c r="H702" s="25">
        <f t="shared" si="160"/>
        <v>0.219</v>
      </c>
      <c r="I702" s="27">
        <f t="shared" si="161"/>
        <v>0</v>
      </c>
      <c r="J702" s="27">
        <f t="shared" si="162"/>
        <v>0</v>
      </c>
      <c r="K702" s="27">
        <f t="shared" si="163"/>
        <v>0</v>
      </c>
      <c r="L702" s="27">
        <f t="shared" si="164"/>
        <v>100</v>
      </c>
      <c r="M702">
        <v>0</v>
      </c>
      <c r="N702">
        <v>0</v>
      </c>
      <c r="O702" s="11">
        <f t="shared" si="165"/>
        <v>0</v>
      </c>
      <c r="P702">
        <v>0</v>
      </c>
      <c r="Q702" s="25">
        <f t="shared" si="166"/>
        <v>0</v>
      </c>
      <c r="R702" s="27">
        <f t="shared" si="167"/>
        <v>0</v>
      </c>
      <c r="S702" s="27">
        <f t="shared" si="168"/>
        <v>0</v>
      </c>
      <c r="T702" s="27">
        <f t="shared" si="169"/>
        <v>0</v>
      </c>
      <c r="U702" s="27">
        <f t="shared" si="170"/>
        <v>0</v>
      </c>
      <c r="V702" s="27">
        <f t="shared" si="171"/>
        <v>0</v>
      </c>
      <c r="X702" s="19"/>
      <c r="Y702" s="19"/>
      <c r="AA702">
        <v>0</v>
      </c>
      <c r="AB702" s="11">
        <v>0</v>
      </c>
      <c r="AC702">
        <v>0</v>
      </c>
      <c r="AD702">
        <v>0</v>
      </c>
      <c r="AE702" s="27">
        <f t="shared" si="172"/>
        <v>0</v>
      </c>
      <c r="AF702" s="27">
        <f t="shared" si="173"/>
        <v>0</v>
      </c>
      <c r="AG702" s="27">
        <f t="shared" si="174"/>
        <v>0</v>
      </c>
      <c r="AH702" s="27">
        <f t="shared" si="175"/>
        <v>0</v>
      </c>
    </row>
    <row r="703" spans="1:34" ht="14.5" x14ac:dyDescent="0.35">
      <c r="A703" s="33" t="s">
        <v>764</v>
      </c>
      <c r="B703" s="33" t="s">
        <v>1760</v>
      </c>
      <c r="C703" s="38" t="s">
        <v>53</v>
      </c>
      <c r="D703">
        <v>0.57199999999999995</v>
      </c>
      <c r="E703">
        <v>0</v>
      </c>
      <c r="F703">
        <v>0</v>
      </c>
      <c r="G703">
        <v>0</v>
      </c>
      <c r="H703" s="25">
        <f t="shared" si="160"/>
        <v>0.57199999999999995</v>
      </c>
      <c r="I703" s="27">
        <f t="shared" si="161"/>
        <v>0</v>
      </c>
      <c r="J703" s="27">
        <f t="shared" si="162"/>
        <v>0</v>
      </c>
      <c r="K703" s="27">
        <f t="shared" si="163"/>
        <v>0</v>
      </c>
      <c r="L703" s="27">
        <f t="shared" si="164"/>
        <v>100</v>
      </c>
      <c r="M703">
        <v>0</v>
      </c>
      <c r="N703">
        <v>0</v>
      </c>
      <c r="O703" s="11">
        <f t="shared" si="165"/>
        <v>0</v>
      </c>
      <c r="P703">
        <v>0</v>
      </c>
      <c r="Q703" s="25">
        <f t="shared" si="166"/>
        <v>0</v>
      </c>
      <c r="R703" s="27">
        <f t="shared" si="167"/>
        <v>0</v>
      </c>
      <c r="S703" s="27">
        <f t="shared" si="168"/>
        <v>0</v>
      </c>
      <c r="T703" s="27">
        <f t="shared" si="169"/>
        <v>0</v>
      </c>
      <c r="U703" s="27">
        <f t="shared" si="170"/>
        <v>0</v>
      </c>
      <c r="V703" s="27">
        <f t="shared" si="171"/>
        <v>0</v>
      </c>
      <c r="X703" s="19"/>
      <c r="Y703" s="19"/>
      <c r="AA703">
        <v>0</v>
      </c>
      <c r="AB703" s="11">
        <v>0</v>
      </c>
      <c r="AC703">
        <v>0</v>
      </c>
      <c r="AD703">
        <v>0</v>
      </c>
      <c r="AE703" s="27">
        <f t="shared" si="172"/>
        <v>0</v>
      </c>
      <c r="AF703" s="27">
        <f t="shared" si="173"/>
        <v>0</v>
      </c>
      <c r="AG703" s="27">
        <f t="shared" si="174"/>
        <v>0</v>
      </c>
      <c r="AH703" s="27">
        <f t="shared" si="175"/>
        <v>0</v>
      </c>
    </row>
    <row r="704" spans="1:34" ht="14.5" x14ac:dyDescent="0.35">
      <c r="A704" s="33" t="s">
        <v>765</v>
      </c>
      <c r="B704" s="33" t="s">
        <v>1761</v>
      </c>
      <c r="C704" s="38" t="s">
        <v>53</v>
      </c>
      <c r="D704">
        <v>0.27800000000000002</v>
      </c>
      <c r="E704">
        <v>0</v>
      </c>
      <c r="F704">
        <v>0</v>
      </c>
      <c r="G704">
        <v>0</v>
      </c>
      <c r="H704" s="25">
        <f t="shared" si="160"/>
        <v>0.27800000000000002</v>
      </c>
      <c r="I704" s="27">
        <f t="shared" si="161"/>
        <v>0</v>
      </c>
      <c r="J704" s="27">
        <f t="shared" si="162"/>
        <v>0</v>
      </c>
      <c r="K704" s="27">
        <f t="shared" si="163"/>
        <v>0</v>
      </c>
      <c r="L704" s="27">
        <f t="shared" si="164"/>
        <v>100</v>
      </c>
      <c r="M704">
        <v>0</v>
      </c>
      <c r="N704">
        <v>0</v>
      </c>
      <c r="O704" s="11">
        <f t="shared" si="165"/>
        <v>0</v>
      </c>
      <c r="P704">
        <v>0</v>
      </c>
      <c r="Q704" s="25">
        <f t="shared" si="166"/>
        <v>0</v>
      </c>
      <c r="R704" s="27">
        <f t="shared" si="167"/>
        <v>0</v>
      </c>
      <c r="S704" s="27">
        <f t="shared" si="168"/>
        <v>0</v>
      </c>
      <c r="T704" s="27">
        <f t="shared" si="169"/>
        <v>0</v>
      </c>
      <c r="U704" s="27">
        <f t="shared" si="170"/>
        <v>0</v>
      </c>
      <c r="V704" s="27">
        <f t="shared" si="171"/>
        <v>0</v>
      </c>
      <c r="X704" s="19"/>
      <c r="Y704" s="19"/>
      <c r="AA704">
        <v>0</v>
      </c>
      <c r="AB704" s="11">
        <v>0</v>
      </c>
      <c r="AC704">
        <v>0</v>
      </c>
      <c r="AD704">
        <v>0</v>
      </c>
      <c r="AE704" s="27">
        <f t="shared" si="172"/>
        <v>0</v>
      </c>
      <c r="AF704" s="27">
        <f t="shared" si="173"/>
        <v>0</v>
      </c>
      <c r="AG704" s="27">
        <f t="shared" si="174"/>
        <v>0</v>
      </c>
      <c r="AH704" s="27">
        <f t="shared" si="175"/>
        <v>0</v>
      </c>
    </row>
    <row r="705" spans="1:34" ht="14.5" x14ac:dyDescent="0.35">
      <c r="A705" s="33" t="s">
        <v>766</v>
      </c>
      <c r="B705" s="33" t="s">
        <v>1762</v>
      </c>
      <c r="C705" s="38" t="s">
        <v>53</v>
      </c>
      <c r="D705">
        <v>0.42599999999999999</v>
      </c>
      <c r="E705">
        <v>0</v>
      </c>
      <c r="F705">
        <v>0</v>
      </c>
      <c r="G705">
        <v>0</v>
      </c>
      <c r="H705" s="25">
        <f t="shared" si="160"/>
        <v>0.42599999999999999</v>
      </c>
      <c r="I705" s="27">
        <f t="shared" si="161"/>
        <v>0</v>
      </c>
      <c r="J705" s="27">
        <f t="shared" si="162"/>
        <v>0</v>
      </c>
      <c r="K705" s="27">
        <f t="shared" si="163"/>
        <v>0</v>
      </c>
      <c r="L705" s="27">
        <f t="shared" si="164"/>
        <v>100</v>
      </c>
      <c r="M705">
        <v>0</v>
      </c>
      <c r="N705">
        <v>0</v>
      </c>
      <c r="O705" s="11">
        <f t="shared" si="165"/>
        <v>0</v>
      </c>
      <c r="P705">
        <v>0</v>
      </c>
      <c r="Q705" s="25">
        <f t="shared" si="166"/>
        <v>0</v>
      </c>
      <c r="R705" s="27">
        <f t="shared" si="167"/>
        <v>0</v>
      </c>
      <c r="S705" s="27">
        <f t="shared" si="168"/>
        <v>0</v>
      </c>
      <c r="T705" s="27">
        <f t="shared" si="169"/>
        <v>0</v>
      </c>
      <c r="U705" s="27">
        <f t="shared" si="170"/>
        <v>0</v>
      </c>
      <c r="V705" s="27">
        <f t="shared" si="171"/>
        <v>0</v>
      </c>
      <c r="X705" s="19"/>
      <c r="Y705" s="19"/>
      <c r="AA705">
        <v>0</v>
      </c>
      <c r="AB705" s="11">
        <v>0</v>
      </c>
      <c r="AC705">
        <v>0</v>
      </c>
      <c r="AD705">
        <v>0</v>
      </c>
      <c r="AE705" s="27">
        <f t="shared" si="172"/>
        <v>0</v>
      </c>
      <c r="AF705" s="27">
        <f t="shared" si="173"/>
        <v>0</v>
      </c>
      <c r="AG705" s="27">
        <f t="shared" si="174"/>
        <v>0</v>
      </c>
      <c r="AH705" s="27">
        <f t="shared" si="175"/>
        <v>0</v>
      </c>
    </row>
    <row r="706" spans="1:34" ht="14.5" x14ac:dyDescent="0.35">
      <c r="A706" s="33" t="s">
        <v>767</v>
      </c>
      <c r="B706" s="33" t="s">
        <v>1763</v>
      </c>
      <c r="C706" s="38" t="s">
        <v>53</v>
      </c>
      <c r="D706">
        <v>0.67900000000000005</v>
      </c>
      <c r="E706">
        <v>0</v>
      </c>
      <c r="F706">
        <v>0</v>
      </c>
      <c r="G706">
        <v>0</v>
      </c>
      <c r="H706" s="25">
        <f t="shared" si="160"/>
        <v>0.67900000000000005</v>
      </c>
      <c r="I706" s="27">
        <f t="shared" si="161"/>
        <v>0</v>
      </c>
      <c r="J706" s="27">
        <f t="shared" si="162"/>
        <v>0</v>
      </c>
      <c r="K706" s="27">
        <f t="shared" si="163"/>
        <v>0</v>
      </c>
      <c r="L706" s="27">
        <f t="shared" si="164"/>
        <v>100</v>
      </c>
      <c r="M706">
        <v>2.5999999999999999E-2</v>
      </c>
      <c r="N706">
        <v>2.3E-2</v>
      </c>
      <c r="O706" s="11">
        <f t="shared" si="165"/>
        <v>4.9000000000000002E-2</v>
      </c>
      <c r="P706">
        <v>0.06</v>
      </c>
      <c r="Q706" s="25">
        <f t="shared" si="166"/>
        <v>0.109</v>
      </c>
      <c r="R706" s="27">
        <f t="shared" si="167"/>
        <v>3.8291605301914577</v>
      </c>
      <c r="S706" s="27">
        <f t="shared" si="168"/>
        <v>3.3873343151693667</v>
      </c>
      <c r="T706" s="27">
        <f t="shared" si="169"/>
        <v>7.216494845360824</v>
      </c>
      <c r="U706" s="27">
        <f t="shared" si="170"/>
        <v>8.836524300441825</v>
      </c>
      <c r="V706" s="27">
        <f t="shared" si="171"/>
        <v>16.053019145802651</v>
      </c>
      <c r="X706" s="19"/>
      <c r="Y706" s="19"/>
      <c r="AA706">
        <v>0</v>
      </c>
      <c r="AB706" s="11">
        <v>0</v>
      </c>
      <c r="AC706">
        <v>0</v>
      </c>
      <c r="AD706">
        <v>0</v>
      </c>
      <c r="AE706" s="27">
        <f t="shared" si="172"/>
        <v>0</v>
      </c>
      <c r="AF706" s="27">
        <f t="shared" si="173"/>
        <v>0</v>
      </c>
      <c r="AG706" s="27">
        <f t="shared" si="174"/>
        <v>0</v>
      </c>
      <c r="AH706" s="27">
        <f t="shared" si="175"/>
        <v>0</v>
      </c>
    </row>
    <row r="707" spans="1:34" ht="14.5" x14ac:dyDescent="0.35">
      <c r="A707" s="33" t="s">
        <v>768</v>
      </c>
      <c r="B707" s="33" t="s">
        <v>1764</v>
      </c>
      <c r="C707" s="38" t="s">
        <v>53</v>
      </c>
      <c r="D707">
        <v>0.14599999999999999</v>
      </c>
      <c r="E707">
        <v>0</v>
      </c>
      <c r="F707">
        <v>0</v>
      </c>
      <c r="G707">
        <v>0</v>
      </c>
      <c r="H707" s="25">
        <f t="shared" ref="H707:H770" si="176">D707-E707-F707-G707</f>
        <v>0.14599999999999999</v>
      </c>
      <c r="I707" s="27">
        <f t="shared" ref="I707:I770" si="177">E707/D707*100</f>
        <v>0</v>
      </c>
      <c r="J707" s="27">
        <f t="shared" ref="J707:J770" si="178">F707/D707*100</f>
        <v>0</v>
      </c>
      <c r="K707" s="27">
        <f t="shared" ref="K707:K770" si="179">G707/D707*100</f>
        <v>0</v>
      </c>
      <c r="L707" s="27">
        <f t="shared" ref="L707:L770" si="180">H707/D707*100</f>
        <v>100</v>
      </c>
      <c r="M707">
        <v>0</v>
      </c>
      <c r="N707">
        <v>0</v>
      </c>
      <c r="O707" s="11">
        <f t="shared" ref="O707:O770" si="181">M707+N707</f>
        <v>0</v>
      </c>
      <c r="P707">
        <v>0</v>
      </c>
      <c r="Q707" s="25">
        <f t="shared" ref="Q707:Q770" si="182">O707+P707</f>
        <v>0</v>
      </c>
      <c r="R707" s="27">
        <f t="shared" ref="R707:R770" si="183">M707/D707*100</f>
        <v>0</v>
      </c>
      <c r="S707" s="27">
        <f t="shared" ref="S707:S770" si="184">N707/D707*100</f>
        <v>0</v>
      </c>
      <c r="T707" s="27">
        <f t="shared" ref="T707:T770" si="185">O707/D707*100</f>
        <v>0</v>
      </c>
      <c r="U707" s="27">
        <f t="shared" ref="U707:U770" si="186">P707/D707*100</f>
        <v>0</v>
      </c>
      <c r="V707" s="27">
        <f t="shared" ref="V707:V770" si="187">Q707/D707*100</f>
        <v>0</v>
      </c>
      <c r="X707" s="19"/>
      <c r="Y707" s="19"/>
      <c r="AA707">
        <v>0</v>
      </c>
      <c r="AB707" s="11">
        <v>0</v>
      </c>
      <c r="AC707">
        <v>0</v>
      </c>
      <c r="AD707">
        <v>0</v>
      </c>
      <c r="AE707" s="27">
        <f t="shared" ref="AE707:AE770" si="188">(AA707/D707)*100</f>
        <v>0</v>
      </c>
      <c r="AF707" s="27">
        <f t="shared" ref="AF707:AF770" si="189">(AB707/D707)*100</f>
        <v>0</v>
      </c>
      <c r="AG707" s="27">
        <f t="shared" ref="AG707:AG770" si="190">(AC707/D707)*100</f>
        <v>0</v>
      </c>
      <c r="AH707" s="27">
        <f t="shared" ref="AH707:AH770" si="191">(AD707/D707)*100</f>
        <v>0</v>
      </c>
    </row>
    <row r="708" spans="1:34" ht="14.5" x14ac:dyDescent="0.35">
      <c r="A708" s="33" t="s">
        <v>769</v>
      </c>
      <c r="B708" s="33" t="s">
        <v>1765</v>
      </c>
      <c r="C708" s="38" t="s">
        <v>53</v>
      </c>
      <c r="D708">
        <v>1.663</v>
      </c>
      <c r="E708">
        <v>0</v>
      </c>
      <c r="F708">
        <v>0</v>
      </c>
      <c r="G708">
        <v>0</v>
      </c>
      <c r="H708" s="25">
        <f t="shared" si="176"/>
        <v>1.663</v>
      </c>
      <c r="I708" s="27">
        <f t="shared" si="177"/>
        <v>0</v>
      </c>
      <c r="J708" s="27">
        <f t="shared" si="178"/>
        <v>0</v>
      </c>
      <c r="K708" s="27">
        <f t="shared" si="179"/>
        <v>0</v>
      </c>
      <c r="L708" s="27">
        <f t="shared" si="180"/>
        <v>100</v>
      </c>
      <c r="M708">
        <v>0</v>
      </c>
      <c r="N708">
        <v>0</v>
      </c>
      <c r="O708" s="11">
        <f t="shared" si="181"/>
        <v>0</v>
      </c>
      <c r="P708">
        <v>0</v>
      </c>
      <c r="Q708" s="25">
        <f t="shared" si="182"/>
        <v>0</v>
      </c>
      <c r="R708" s="27">
        <f t="shared" si="183"/>
        <v>0</v>
      </c>
      <c r="S708" s="27">
        <f t="shared" si="184"/>
        <v>0</v>
      </c>
      <c r="T708" s="27">
        <f t="shared" si="185"/>
        <v>0</v>
      </c>
      <c r="U708" s="27">
        <f t="shared" si="186"/>
        <v>0</v>
      </c>
      <c r="V708" s="27">
        <f t="shared" si="187"/>
        <v>0</v>
      </c>
      <c r="X708" s="19"/>
      <c r="Y708" s="19"/>
      <c r="AA708">
        <v>0</v>
      </c>
      <c r="AB708" s="11">
        <v>0</v>
      </c>
      <c r="AC708">
        <v>0</v>
      </c>
      <c r="AD708">
        <v>0</v>
      </c>
      <c r="AE708" s="27">
        <f t="shared" si="188"/>
        <v>0</v>
      </c>
      <c r="AF708" s="27">
        <f t="shared" si="189"/>
        <v>0</v>
      </c>
      <c r="AG708" s="27">
        <f t="shared" si="190"/>
        <v>0</v>
      </c>
      <c r="AH708" s="27">
        <f t="shared" si="191"/>
        <v>0</v>
      </c>
    </row>
    <row r="709" spans="1:34" ht="14.5" x14ac:dyDescent="0.35">
      <c r="A709" s="33" t="s">
        <v>770</v>
      </c>
      <c r="B709" s="33" t="s">
        <v>1766</v>
      </c>
      <c r="C709" s="38" t="s">
        <v>53</v>
      </c>
      <c r="D709">
        <v>8.4000000000000005E-2</v>
      </c>
      <c r="E709">
        <v>0</v>
      </c>
      <c r="F709">
        <v>0</v>
      </c>
      <c r="G709">
        <v>0</v>
      </c>
      <c r="H709" s="25">
        <f t="shared" si="176"/>
        <v>8.4000000000000005E-2</v>
      </c>
      <c r="I709" s="27">
        <f t="shared" si="177"/>
        <v>0</v>
      </c>
      <c r="J709" s="27">
        <f t="shared" si="178"/>
        <v>0</v>
      </c>
      <c r="K709" s="27">
        <f t="shared" si="179"/>
        <v>0</v>
      </c>
      <c r="L709" s="27">
        <f t="shared" si="180"/>
        <v>100</v>
      </c>
      <c r="M709">
        <v>0</v>
      </c>
      <c r="N709">
        <v>0</v>
      </c>
      <c r="O709" s="11">
        <f t="shared" si="181"/>
        <v>0</v>
      </c>
      <c r="P709">
        <v>0</v>
      </c>
      <c r="Q709" s="25">
        <f t="shared" si="182"/>
        <v>0</v>
      </c>
      <c r="R709" s="27">
        <f t="shared" si="183"/>
        <v>0</v>
      </c>
      <c r="S709" s="27">
        <f t="shared" si="184"/>
        <v>0</v>
      </c>
      <c r="T709" s="27">
        <f t="shared" si="185"/>
        <v>0</v>
      </c>
      <c r="U709" s="27">
        <f t="shared" si="186"/>
        <v>0</v>
      </c>
      <c r="V709" s="27">
        <f t="shared" si="187"/>
        <v>0</v>
      </c>
      <c r="X709" s="19"/>
      <c r="Y709" s="19"/>
      <c r="AA709">
        <v>0</v>
      </c>
      <c r="AB709" s="11">
        <v>0</v>
      </c>
      <c r="AC709">
        <v>0</v>
      </c>
      <c r="AD709">
        <v>0</v>
      </c>
      <c r="AE709" s="27">
        <f t="shared" si="188"/>
        <v>0</v>
      </c>
      <c r="AF709" s="27">
        <f t="shared" si="189"/>
        <v>0</v>
      </c>
      <c r="AG709" s="27">
        <f t="shared" si="190"/>
        <v>0</v>
      </c>
      <c r="AH709" s="27">
        <f t="shared" si="191"/>
        <v>0</v>
      </c>
    </row>
    <row r="710" spans="1:34" ht="14.5" x14ac:dyDescent="0.35">
      <c r="A710" s="33" t="s">
        <v>771</v>
      </c>
      <c r="B710" s="33" t="s">
        <v>1766</v>
      </c>
      <c r="C710" s="38" t="s">
        <v>53</v>
      </c>
      <c r="D710">
        <v>7.0000000000000001E-3</v>
      </c>
      <c r="E710">
        <v>0</v>
      </c>
      <c r="F710">
        <v>0</v>
      </c>
      <c r="G710">
        <v>0</v>
      </c>
      <c r="H710" s="25">
        <f t="shared" si="176"/>
        <v>7.0000000000000001E-3</v>
      </c>
      <c r="I710" s="27">
        <f t="shared" si="177"/>
        <v>0</v>
      </c>
      <c r="J710" s="27">
        <f t="shared" si="178"/>
        <v>0</v>
      </c>
      <c r="K710" s="27">
        <f t="shared" si="179"/>
        <v>0</v>
      </c>
      <c r="L710" s="27">
        <f t="shared" si="180"/>
        <v>100</v>
      </c>
      <c r="M710">
        <v>0</v>
      </c>
      <c r="N710">
        <v>0</v>
      </c>
      <c r="O710" s="11">
        <f t="shared" si="181"/>
        <v>0</v>
      </c>
      <c r="P710">
        <v>0</v>
      </c>
      <c r="Q710" s="25">
        <f t="shared" si="182"/>
        <v>0</v>
      </c>
      <c r="R710" s="27">
        <f t="shared" si="183"/>
        <v>0</v>
      </c>
      <c r="S710" s="27">
        <f t="shared" si="184"/>
        <v>0</v>
      </c>
      <c r="T710" s="27">
        <f t="shared" si="185"/>
        <v>0</v>
      </c>
      <c r="U710" s="27">
        <f t="shared" si="186"/>
        <v>0</v>
      </c>
      <c r="V710" s="27">
        <f t="shared" si="187"/>
        <v>0</v>
      </c>
      <c r="X710" s="19"/>
      <c r="Y710" s="19"/>
      <c r="AA710">
        <v>0</v>
      </c>
      <c r="AB710" s="11">
        <v>0</v>
      </c>
      <c r="AC710">
        <v>0</v>
      </c>
      <c r="AD710">
        <v>0</v>
      </c>
      <c r="AE710" s="27">
        <f t="shared" si="188"/>
        <v>0</v>
      </c>
      <c r="AF710" s="27">
        <f t="shared" si="189"/>
        <v>0</v>
      </c>
      <c r="AG710" s="27">
        <f t="shared" si="190"/>
        <v>0</v>
      </c>
      <c r="AH710" s="27">
        <f t="shared" si="191"/>
        <v>0</v>
      </c>
    </row>
    <row r="711" spans="1:34" ht="14.5" x14ac:dyDescent="0.35">
      <c r="A711" s="33" t="s">
        <v>772</v>
      </c>
      <c r="B711" s="33" t="s">
        <v>1767</v>
      </c>
      <c r="C711" s="38" t="s">
        <v>53</v>
      </c>
      <c r="D711">
        <v>3.1949999999999998</v>
      </c>
      <c r="E711">
        <v>0</v>
      </c>
      <c r="F711">
        <v>0</v>
      </c>
      <c r="G711">
        <v>0</v>
      </c>
      <c r="H711" s="25">
        <f t="shared" si="176"/>
        <v>3.1949999999999998</v>
      </c>
      <c r="I711" s="27">
        <f t="shared" si="177"/>
        <v>0</v>
      </c>
      <c r="J711" s="27">
        <f t="shared" si="178"/>
        <v>0</v>
      </c>
      <c r="K711" s="27">
        <f t="shared" si="179"/>
        <v>0</v>
      </c>
      <c r="L711" s="27">
        <f t="shared" si="180"/>
        <v>100</v>
      </c>
      <c r="M711">
        <v>0</v>
      </c>
      <c r="N711">
        <v>0</v>
      </c>
      <c r="O711" s="11">
        <f t="shared" si="181"/>
        <v>0</v>
      </c>
      <c r="P711">
        <v>0</v>
      </c>
      <c r="Q711" s="25">
        <f t="shared" si="182"/>
        <v>0</v>
      </c>
      <c r="R711" s="27">
        <f t="shared" si="183"/>
        <v>0</v>
      </c>
      <c r="S711" s="27">
        <f t="shared" si="184"/>
        <v>0</v>
      </c>
      <c r="T711" s="27">
        <f t="shared" si="185"/>
        <v>0</v>
      </c>
      <c r="U711" s="27">
        <f t="shared" si="186"/>
        <v>0</v>
      </c>
      <c r="V711" s="27">
        <f t="shared" si="187"/>
        <v>0</v>
      </c>
      <c r="X711" s="19"/>
      <c r="Y711" s="19"/>
      <c r="AA711">
        <v>0</v>
      </c>
      <c r="AB711" s="11">
        <v>0</v>
      </c>
      <c r="AC711">
        <v>0</v>
      </c>
      <c r="AD711">
        <v>0</v>
      </c>
      <c r="AE711" s="27">
        <f t="shared" si="188"/>
        <v>0</v>
      </c>
      <c r="AF711" s="27">
        <f t="shared" si="189"/>
        <v>0</v>
      </c>
      <c r="AG711" s="27">
        <f t="shared" si="190"/>
        <v>0</v>
      </c>
      <c r="AH711" s="27">
        <f t="shared" si="191"/>
        <v>0</v>
      </c>
    </row>
    <row r="712" spans="1:34" ht="14.5" x14ac:dyDescent="0.35">
      <c r="A712" s="33" t="s">
        <v>773</v>
      </c>
      <c r="B712" s="33" t="s">
        <v>1768</v>
      </c>
      <c r="C712" s="38" t="s">
        <v>53</v>
      </c>
      <c r="D712">
        <v>2.7650000000000001</v>
      </c>
      <c r="E712">
        <v>0</v>
      </c>
      <c r="F712">
        <v>0</v>
      </c>
      <c r="G712">
        <v>0</v>
      </c>
      <c r="H712" s="25">
        <f t="shared" si="176"/>
        <v>2.7650000000000001</v>
      </c>
      <c r="I712" s="27">
        <f t="shared" si="177"/>
        <v>0</v>
      </c>
      <c r="J712" s="27">
        <f t="shared" si="178"/>
        <v>0</v>
      </c>
      <c r="K712" s="27">
        <f t="shared" si="179"/>
        <v>0</v>
      </c>
      <c r="L712" s="27">
        <f t="shared" si="180"/>
        <v>100</v>
      </c>
      <c r="M712">
        <v>0</v>
      </c>
      <c r="N712">
        <v>0</v>
      </c>
      <c r="O712" s="11">
        <f t="shared" si="181"/>
        <v>0</v>
      </c>
      <c r="P712">
        <v>0</v>
      </c>
      <c r="Q712" s="25">
        <f t="shared" si="182"/>
        <v>0</v>
      </c>
      <c r="R712" s="27">
        <f t="shared" si="183"/>
        <v>0</v>
      </c>
      <c r="S712" s="27">
        <f t="shared" si="184"/>
        <v>0</v>
      </c>
      <c r="T712" s="27">
        <f t="shared" si="185"/>
        <v>0</v>
      </c>
      <c r="U712" s="27">
        <f t="shared" si="186"/>
        <v>0</v>
      </c>
      <c r="V712" s="27">
        <f t="shared" si="187"/>
        <v>0</v>
      </c>
      <c r="X712" s="19"/>
      <c r="Y712" s="19"/>
      <c r="AA712">
        <v>0</v>
      </c>
      <c r="AB712" s="11">
        <v>0</v>
      </c>
      <c r="AC712">
        <v>0</v>
      </c>
      <c r="AD712">
        <v>0</v>
      </c>
      <c r="AE712" s="27">
        <f t="shared" si="188"/>
        <v>0</v>
      </c>
      <c r="AF712" s="27">
        <f t="shared" si="189"/>
        <v>0</v>
      </c>
      <c r="AG712" s="27">
        <f t="shared" si="190"/>
        <v>0</v>
      </c>
      <c r="AH712" s="27">
        <f t="shared" si="191"/>
        <v>0</v>
      </c>
    </row>
    <row r="713" spans="1:34" ht="14.5" x14ac:dyDescent="0.35">
      <c r="A713" s="33" t="s">
        <v>774</v>
      </c>
      <c r="B713" s="33" t="s">
        <v>1769</v>
      </c>
      <c r="C713" s="38" t="s">
        <v>53</v>
      </c>
      <c r="D713">
        <v>3.3000000000000002E-2</v>
      </c>
      <c r="E713">
        <v>0</v>
      </c>
      <c r="F713">
        <v>0</v>
      </c>
      <c r="G713">
        <v>0</v>
      </c>
      <c r="H713" s="25">
        <f t="shared" si="176"/>
        <v>3.3000000000000002E-2</v>
      </c>
      <c r="I713" s="27">
        <f t="shared" si="177"/>
        <v>0</v>
      </c>
      <c r="J713" s="27">
        <f t="shared" si="178"/>
        <v>0</v>
      </c>
      <c r="K713" s="27">
        <f t="shared" si="179"/>
        <v>0</v>
      </c>
      <c r="L713" s="27">
        <f t="shared" si="180"/>
        <v>100</v>
      </c>
      <c r="M713">
        <v>0</v>
      </c>
      <c r="N713">
        <v>0</v>
      </c>
      <c r="O713" s="11">
        <f t="shared" si="181"/>
        <v>0</v>
      </c>
      <c r="P713">
        <v>0</v>
      </c>
      <c r="Q713" s="25">
        <f t="shared" si="182"/>
        <v>0</v>
      </c>
      <c r="R713" s="27">
        <f t="shared" si="183"/>
        <v>0</v>
      </c>
      <c r="S713" s="27">
        <f t="shared" si="184"/>
        <v>0</v>
      </c>
      <c r="T713" s="27">
        <f t="shared" si="185"/>
        <v>0</v>
      </c>
      <c r="U713" s="27">
        <f t="shared" si="186"/>
        <v>0</v>
      </c>
      <c r="V713" s="27">
        <f t="shared" si="187"/>
        <v>0</v>
      </c>
      <c r="X713" s="19"/>
      <c r="Y713" s="19"/>
      <c r="AA713">
        <v>0</v>
      </c>
      <c r="AB713" s="11">
        <v>0</v>
      </c>
      <c r="AC713">
        <v>0</v>
      </c>
      <c r="AD713">
        <v>0</v>
      </c>
      <c r="AE713" s="27">
        <f t="shared" si="188"/>
        <v>0</v>
      </c>
      <c r="AF713" s="27">
        <f t="shared" si="189"/>
        <v>0</v>
      </c>
      <c r="AG713" s="27">
        <f t="shared" si="190"/>
        <v>0</v>
      </c>
      <c r="AH713" s="27">
        <f t="shared" si="191"/>
        <v>0</v>
      </c>
    </row>
    <row r="714" spans="1:34" ht="14.5" x14ac:dyDescent="0.35">
      <c r="A714" s="33" t="s">
        <v>775</v>
      </c>
      <c r="B714" s="33" t="s">
        <v>1770</v>
      </c>
      <c r="C714" s="38" t="s">
        <v>53</v>
      </c>
      <c r="D714">
        <v>6.4000000000000001E-2</v>
      </c>
      <c r="E714">
        <v>0</v>
      </c>
      <c r="F714">
        <v>0</v>
      </c>
      <c r="G714">
        <v>0</v>
      </c>
      <c r="H714" s="25">
        <f t="shared" si="176"/>
        <v>6.4000000000000001E-2</v>
      </c>
      <c r="I714" s="27">
        <f t="shared" si="177"/>
        <v>0</v>
      </c>
      <c r="J714" s="27">
        <f t="shared" si="178"/>
        <v>0</v>
      </c>
      <c r="K714" s="27">
        <f t="shared" si="179"/>
        <v>0</v>
      </c>
      <c r="L714" s="27">
        <f t="shared" si="180"/>
        <v>100</v>
      </c>
      <c r="M714">
        <v>0</v>
      </c>
      <c r="N714">
        <v>0</v>
      </c>
      <c r="O714" s="11">
        <f t="shared" si="181"/>
        <v>0</v>
      </c>
      <c r="P714">
        <v>0</v>
      </c>
      <c r="Q714" s="25">
        <f t="shared" si="182"/>
        <v>0</v>
      </c>
      <c r="R714" s="27">
        <f t="shared" si="183"/>
        <v>0</v>
      </c>
      <c r="S714" s="27">
        <f t="shared" si="184"/>
        <v>0</v>
      </c>
      <c r="T714" s="27">
        <f t="shared" si="185"/>
        <v>0</v>
      </c>
      <c r="U714" s="27">
        <f t="shared" si="186"/>
        <v>0</v>
      </c>
      <c r="V714" s="27">
        <f t="shared" si="187"/>
        <v>0</v>
      </c>
      <c r="X714" s="19"/>
      <c r="Y714" s="19"/>
      <c r="AA714">
        <v>0</v>
      </c>
      <c r="AB714" s="11">
        <v>0</v>
      </c>
      <c r="AC714">
        <v>0</v>
      </c>
      <c r="AD714">
        <v>0</v>
      </c>
      <c r="AE714" s="27">
        <f t="shared" si="188"/>
        <v>0</v>
      </c>
      <c r="AF714" s="27">
        <f t="shared" si="189"/>
        <v>0</v>
      </c>
      <c r="AG714" s="27">
        <f t="shared" si="190"/>
        <v>0</v>
      </c>
      <c r="AH714" s="27">
        <f t="shared" si="191"/>
        <v>0</v>
      </c>
    </row>
    <row r="715" spans="1:34" ht="14.5" x14ac:dyDescent="0.35">
      <c r="A715" s="33" t="s">
        <v>776</v>
      </c>
      <c r="B715" s="33" t="s">
        <v>1771</v>
      </c>
      <c r="C715" s="38" t="s">
        <v>53</v>
      </c>
      <c r="D715">
        <v>1.6E-2</v>
      </c>
      <c r="E715">
        <v>0</v>
      </c>
      <c r="F715">
        <v>0</v>
      </c>
      <c r="G715">
        <v>0</v>
      </c>
      <c r="H715" s="25">
        <f t="shared" si="176"/>
        <v>1.6E-2</v>
      </c>
      <c r="I715" s="27">
        <f t="shared" si="177"/>
        <v>0</v>
      </c>
      <c r="J715" s="27">
        <f t="shared" si="178"/>
        <v>0</v>
      </c>
      <c r="K715" s="27">
        <f t="shared" si="179"/>
        <v>0</v>
      </c>
      <c r="L715" s="27">
        <f t="shared" si="180"/>
        <v>100</v>
      </c>
      <c r="M715">
        <v>0</v>
      </c>
      <c r="N715">
        <v>0</v>
      </c>
      <c r="O715" s="11">
        <f t="shared" si="181"/>
        <v>0</v>
      </c>
      <c r="P715">
        <v>0</v>
      </c>
      <c r="Q715" s="25">
        <f t="shared" si="182"/>
        <v>0</v>
      </c>
      <c r="R715" s="27">
        <f t="shared" si="183"/>
        <v>0</v>
      </c>
      <c r="S715" s="27">
        <f t="shared" si="184"/>
        <v>0</v>
      </c>
      <c r="T715" s="27">
        <f t="shared" si="185"/>
        <v>0</v>
      </c>
      <c r="U715" s="27">
        <f t="shared" si="186"/>
        <v>0</v>
      </c>
      <c r="V715" s="27">
        <f t="shared" si="187"/>
        <v>0</v>
      </c>
      <c r="X715" s="19"/>
      <c r="Y715" s="19"/>
      <c r="AA715">
        <v>0</v>
      </c>
      <c r="AB715" s="11">
        <v>0</v>
      </c>
      <c r="AC715">
        <v>0</v>
      </c>
      <c r="AD715">
        <v>0</v>
      </c>
      <c r="AE715" s="27">
        <f t="shared" si="188"/>
        <v>0</v>
      </c>
      <c r="AF715" s="27">
        <f t="shared" si="189"/>
        <v>0</v>
      </c>
      <c r="AG715" s="27">
        <f t="shared" si="190"/>
        <v>0</v>
      </c>
      <c r="AH715" s="27">
        <f t="shared" si="191"/>
        <v>0</v>
      </c>
    </row>
    <row r="716" spans="1:34" ht="14.5" x14ac:dyDescent="0.35">
      <c r="A716" s="33" t="s">
        <v>777</v>
      </c>
      <c r="B716" s="33" t="s">
        <v>1772</v>
      </c>
      <c r="C716" s="38" t="s">
        <v>53</v>
      </c>
      <c r="D716">
        <v>1.7999999999999999E-2</v>
      </c>
      <c r="E716">
        <v>0</v>
      </c>
      <c r="F716">
        <v>0</v>
      </c>
      <c r="G716">
        <v>0</v>
      </c>
      <c r="H716" s="25">
        <f t="shared" si="176"/>
        <v>1.7999999999999999E-2</v>
      </c>
      <c r="I716" s="27">
        <f t="shared" si="177"/>
        <v>0</v>
      </c>
      <c r="J716" s="27">
        <f t="shared" si="178"/>
        <v>0</v>
      </c>
      <c r="K716" s="27">
        <f t="shared" si="179"/>
        <v>0</v>
      </c>
      <c r="L716" s="27">
        <f t="shared" si="180"/>
        <v>100</v>
      </c>
      <c r="M716">
        <v>0</v>
      </c>
      <c r="N716">
        <v>0</v>
      </c>
      <c r="O716" s="11">
        <f t="shared" si="181"/>
        <v>0</v>
      </c>
      <c r="P716">
        <v>0</v>
      </c>
      <c r="Q716" s="25">
        <f t="shared" si="182"/>
        <v>0</v>
      </c>
      <c r="R716" s="27">
        <f t="shared" si="183"/>
        <v>0</v>
      </c>
      <c r="S716" s="27">
        <f t="shared" si="184"/>
        <v>0</v>
      </c>
      <c r="T716" s="27">
        <f t="shared" si="185"/>
        <v>0</v>
      </c>
      <c r="U716" s="27">
        <f t="shared" si="186"/>
        <v>0</v>
      </c>
      <c r="V716" s="27">
        <f t="shared" si="187"/>
        <v>0</v>
      </c>
      <c r="X716" s="19"/>
      <c r="Y716" s="19"/>
      <c r="AA716">
        <v>0</v>
      </c>
      <c r="AB716" s="11">
        <v>0</v>
      </c>
      <c r="AC716">
        <v>0</v>
      </c>
      <c r="AD716">
        <v>0</v>
      </c>
      <c r="AE716" s="27">
        <f t="shared" si="188"/>
        <v>0</v>
      </c>
      <c r="AF716" s="27">
        <f t="shared" si="189"/>
        <v>0</v>
      </c>
      <c r="AG716" s="27">
        <f t="shared" si="190"/>
        <v>0</v>
      </c>
      <c r="AH716" s="27">
        <f t="shared" si="191"/>
        <v>0</v>
      </c>
    </row>
    <row r="717" spans="1:34" ht="14.5" x14ac:dyDescent="0.35">
      <c r="A717" s="33" t="s">
        <v>778</v>
      </c>
      <c r="B717" s="33" t="s">
        <v>1773</v>
      </c>
      <c r="C717" s="38" t="s">
        <v>53</v>
      </c>
      <c r="D717">
        <v>1.0999999999999999E-2</v>
      </c>
      <c r="E717">
        <v>0</v>
      </c>
      <c r="F717">
        <v>0</v>
      </c>
      <c r="G717">
        <v>0</v>
      </c>
      <c r="H717" s="25">
        <f t="shared" si="176"/>
        <v>1.0999999999999999E-2</v>
      </c>
      <c r="I717" s="27">
        <f t="shared" si="177"/>
        <v>0</v>
      </c>
      <c r="J717" s="27">
        <f t="shared" si="178"/>
        <v>0</v>
      </c>
      <c r="K717" s="27">
        <f t="shared" si="179"/>
        <v>0</v>
      </c>
      <c r="L717" s="27">
        <f t="shared" si="180"/>
        <v>100</v>
      </c>
      <c r="M717">
        <v>0</v>
      </c>
      <c r="N717">
        <v>0</v>
      </c>
      <c r="O717" s="11">
        <f t="shared" si="181"/>
        <v>0</v>
      </c>
      <c r="P717">
        <v>0</v>
      </c>
      <c r="Q717" s="25">
        <f t="shared" si="182"/>
        <v>0</v>
      </c>
      <c r="R717" s="27">
        <f t="shared" si="183"/>
        <v>0</v>
      </c>
      <c r="S717" s="27">
        <f t="shared" si="184"/>
        <v>0</v>
      </c>
      <c r="T717" s="27">
        <f t="shared" si="185"/>
        <v>0</v>
      </c>
      <c r="U717" s="27">
        <f t="shared" si="186"/>
        <v>0</v>
      </c>
      <c r="V717" s="27">
        <f t="shared" si="187"/>
        <v>0</v>
      </c>
      <c r="X717" s="19"/>
      <c r="Y717" s="19"/>
      <c r="AA717">
        <v>0</v>
      </c>
      <c r="AB717" s="11">
        <v>0</v>
      </c>
      <c r="AC717">
        <v>0</v>
      </c>
      <c r="AD717">
        <v>0</v>
      </c>
      <c r="AE717" s="27">
        <f t="shared" si="188"/>
        <v>0</v>
      </c>
      <c r="AF717" s="27">
        <f t="shared" si="189"/>
        <v>0</v>
      </c>
      <c r="AG717" s="27">
        <f t="shared" si="190"/>
        <v>0</v>
      </c>
      <c r="AH717" s="27">
        <f t="shared" si="191"/>
        <v>0</v>
      </c>
    </row>
    <row r="718" spans="1:34" ht="14.5" x14ac:dyDescent="0.35">
      <c r="A718" s="33" t="s">
        <v>779</v>
      </c>
      <c r="B718" s="33" t="s">
        <v>1774</v>
      </c>
      <c r="C718" s="38" t="s">
        <v>53</v>
      </c>
      <c r="D718">
        <v>0.252</v>
      </c>
      <c r="E718">
        <v>0</v>
      </c>
      <c r="F718">
        <v>0</v>
      </c>
      <c r="G718">
        <v>0</v>
      </c>
      <c r="H718" s="25">
        <f t="shared" si="176"/>
        <v>0.252</v>
      </c>
      <c r="I718" s="27">
        <f t="shared" si="177"/>
        <v>0</v>
      </c>
      <c r="J718" s="27">
        <f t="shared" si="178"/>
        <v>0</v>
      </c>
      <c r="K718" s="27">
        <f t="shared" si="179"/>
        <v>0</v>
      </c>
      <c r="L718" s="27">
        <f t="shared" si="180"/>
        <v>100</v>
      </c>
      <c r="M718">
        <v>0</v>
      </c>
      <c r="N718">
        <v>0</v>
      </c>
      <c r="O718" s="11">
        <f t="shared" si="181"/>
        <v>0</v>
      </c>
      <c r="P718">
        <v>0</v>
      </c>
      <c r="Q718" s="25">
        <f t="shared" si="182"/>
        <v>0</v>
      </c>
      <c r="R718" s="27">
        <f t="shared" si="183"/>
        <v>0</v>
      </c>
      <c r="S718" s="27">
        <f t="shared" si="184"/>
        <v>0</v>
      </c>
      <c r="T718" s="27">
        <f t="shared" si="185"/>
        <v>0</v>
      </c>
      <c r="U718" s="27">
        <f t="shared" si="186"/>
        <v>0</v>
      </c>
      <c r="V718" s="27">
        <f t="shared" si="187"/>
        <v>0</v>
      </c>
      <c r="X718" s="19"/>
      <c r="Y718" s="19"/>
      <c r="AA718">
        <v>0</v>
      </c>
      <c r="AB718" s="11">
        <v>0</v>
      </c>
      <c r="AC718">
        <v>0</v>
      </c>
      <c r="AD718">
        <v>0</v>
      </c>
      <c r="AE718" s="27">
        <f t="shared" si="188"/>
        <v>0</v>
      </c>
      <c r="AF718" s="27">
        <f t="shared" si="189"/>
        <v>0</v>
      </c>
      <c r="AG718" s="27">
        <f t="shared" si="190"/>
        <v>0</v>
      </c>
      <c r="AH718" s="27">
        <f t="shared" si="191"/>
        <v>0</v>
      </c>
    </row>
    <row r="719" spans="1:34" ht="14.5" x14ac:dyDescent="0.35">
      <c r="A719" s="33" t="s">
        <v>780</v>
      </c>
      <c r="B719" s="33" t="s">
        <v>1775</v>
      </c>
      <c r="C719" s="38" t="s">
        <v>53</v>
      </c>
      <c r="D719">
        <v>0.84099999999999997</v>
      </c>
      <c r="E719">
        <v>0</v>
      </c>
      <c r="F719">
        <v>0</v>
      </c>
      <c r="G719">
        <v>0</v>
      </c>
      <c r="H719" s="25">
        <f t="shared" si="176"/>
        <v>0.84099999999999997</v>
      </c>
      <c r="I719" s="27">
        <f t="shared" si="177"/>
        <v>0</v>
      </c>
      <c r="J719" s="27">
        <f t="shared" si="178"/>
        <v>0</v>
      </c>
      <c r="K719" s="27">
        <f t="shared" si="179"/>
        <v>0</v>
      </c>
      <c r="L719" s="27">
        <f t="shared" si="180"/>
        <v>100</v>
      </c>
      <c r="M719">
        <v>0</v>
      </c>
      <c r="N719">
        <v>0</v>
      </c>
      <c r="O719" s="11">
        <f t="shared" si="181"/>
        <v>0</v>
      </c>
      <c r="P719">
        <v>1E-3</v>
      </c>
      <c r="Q719" s="25">
        <f t="shared" si="182"/>
        <v>1E-3</v>
      </c>
      <c r="R719" s="27">
        <f t="shared" si="183"/>
        <v>0</v>
      </c>
      <c r="S719" s="27">
        <f t="shared" si="184"/>
        <v>0</v>
      </c>
      <c r="T719" s="27">
        <f t="shared" si="185"/>
        <v>0</v>
      </c>
      <c r="U719" s="27">
        <f t="shared" si="186"/>
        <v>0.11890606420927469</v>
      </c>
      <c r="V719" s="27">
        <f t="shared" si="187"/>
        <v>0.11890606420927469</v>
      </c>
      <c r="X719" s="19"/>
      <c r="Y719" s="19"/>
      <c r="AA719">
        <v>0</v>
      </c>
      <c r="AB719" s="11">
        <v>0</v>
      </c>
      <c r="AC719">
        <v>0</v>
      </c>
      <c r="AD719">
        <v>0</v>
      </c>
      <c r="AE719" s="27">
        <f t="shared" si="188"/>
        <v>0</v>
      </c>
      <c r="AF719" s="27">
        <f t="shared" si="189"/>
        <v>0</v>
      </c>
      <c r="AG719" s="27">
        <f t="shared" si="190"/>
        <v>0</v>
      </c>
      <c r="AH719" s="27">
        <f t="shared" si="191"/>
        <v>0</v>
      </c>
    </row>
    <row r="720" spans="1:34" ht="14.5" x14ac:dyDescent="0.35">
      <c r="A720" s="33" t="s">
        <v>781</v>
      </c>
      <c r="B720" s="33" t="s">
        <v>1776</v>
      </c>
      <c r="C720" s="38" t="s">
        <v>53</v>
      </c>
      <c r="D720">
        <v>0.33600000000000002</v>
      </c>
      <c r="E720">
        <v>0</v>
      </c>
      <c r="F720">
        <v>0</v>
      </c>
      <c r="G720">
        <v>0</v>
      </c>
      <c r="H720" s="25">
        <f t="shared" si="176"/>
        <v>0.33600000000000002</v>
      </c>
      <c r="I720" s="27">
        <f t="shared" si="177"/>
        <v>0</v>
      </c>
      <c r="J720" s="27">
        <f t="shared" si="178"/>
        <v>0</v>
      </c>
      <c r="K720" s="27">
        <f t="shared" si="179"/>
        <v>0</v>
      </c>
      <c r="L720" s="27">
        <f t="shared" si="180"/>
        <v>100</v>
      </c>
      <c r="M720">
        <v>0</v>
      </c>
      <c r="N720">
        <v>0</v>
      </c>
      <c r="O720" s="11">
        <f t="shared" si="181"/>
        <v>0</v>
      </c>
      <c r="P720">
        <v>0</v>
      </c>
      <c r="Q720" s="25">
        <f t="shared" si="182"/>
        <v>0</v>
      </c>
      <c r="R720" s="27">
        <f t="shared" si="183"/>
        <v>0</v>
      </c>
      <c r="S720" s="27">
        <f t="shared" si="184"/>
        <v>0</v>
      </c>
      <c r="T720" s="27">
        <f t="shared" si="185"/>
        <v>0</v>
      </c>
      <c r="U720" s="27">
        <f t="shared" si="186"/>
        <v>0</v>
      </c>
      <c r="V720" s="27">
        <f t="shared" si="187"/>
        <v>0</v>
      </c>
      <c r="X720" s="19"/>
      <c r="Y720" s="19"/>
      <c r="AA720">
        <v>0</v>
      </c>
      <c r="AB720" s="11">
        <v>0</v>
      </c>
      <c r="AC720">
        <v>0</v>
      </c>
      <c r="AD720">
        <v>0</v>
      </c>
      <c r="AE720" s="27">
        <f t="shared" si="188"/>
        <v>0</v>
      </c>
      <c r="AF720" s="27">
        <f t="shared" si="189"/>
        <v>0</v>
      </c>
      <c r="AG720" s="27">
        <f t="shared" si="190"/>
        <v>0</v>
      </c>
      <c r="AH720" s="27">
        <f t="shared" si="191"/>
        <v>0</v>
      </c>
    </row>
    <row r="721" spans="1:34" ht="14.5" x14ac:dyDescent="0.35">
      <c r="A721" s="33" t="s">
        <v>782</v>
      </c>
      <c r="B721" s="33" t="s">
        <v>1777</v>
      </c>
      <c r="C721" s="38" t="s">
        <v>53</v>
      </c>
      <c r="D721">
        <v>1.03</v>
      </c>
      <c r="E721">
        <v>0</v>
      </c>
      <c r="F721">
        <v>0</v>
      </c>
      <c r="G721">
        <v>0</v>
      </c>
      <c r="H721" s="25">
        <f t="shared" si="176"/>
        <v>1.03</v>
      </c>
      <c r="I721" s="27">
        <f t="shared" si="177"/>
        <v>0</v>
      </c>
      <c r="J721" s="27">
        <f t="shared" si="178"/>
        <v>0</v>
      </c>
      <c r="K721" s="27">
        <f t="shared" si="179"/>
        <v>0</v>
      </c>
      <c r="L721" s="27">
        <f t="shared" si="180"/>
        <v>100</v>
      </c>
      <c r="M721">
        <v>0</v>
      </c>
      <c r="N721">
        <v>0</v>
      </c>
      <c r="O721" s="11">
        <f t="shared" si="181"/>
        <v>0</v>
      </c>
      <c r="P721">
        <v>0</v>
      </c>
      <c r="Q721" s="25">
        <f t="shared" si="182"/>
        <v>0</v>
      </c>
      <c r="R721" s="27">
        <f t="shared" si="183"/>
        <v>0</v>
      </c>
      <c r="S721" s="27">
        <f t="shared" si="184"/>
        <v>0</v>
      </c>
      <c r="T721" s="27">
        <f t="shared" si="185"/>
        <v>0</v>
      </c>
      <c r="U721" s="27">
        <f t="shared" si="186"/>
        <v>0</v>
      </c>
      <c r="V721" s="27">
        <f t="shared" si="187"/>
        <v>0</v>
      </c>
      <c r="X721" s="19"/>
      <c r="Y721" s="19"/>
      <c r="AA721">
        <v>0</v>
      </c>
      <c r="AB721" s="11">
        <v>0</v>
      </c>
      <c r="AC721">
        <v>0</v>
      </c>
      <c r="AD721">
        <v>0</v>
      </c>
      <c r="AE721" s="27">
        <f t="shared" si="188"/>
        <v>0</v>
      </c>
      <c r="AF721" s="27">
        <f t="shared" si="189"/>
        <v>0</v>
      </c>
      <c r="AG721" s="27">
        <f t="shared" si="190"/>
        <v>0</v>
      </c>
      <c r="AH721" s="27">
        <f t="shared" si="191"/>
        <v>0</v>
      </c>
    </row>
    <row r="722" spans="1:34" ht="14.5" x14ac:dyDescent="0.35">
      <c r="A722" s="33" t="s">
        <v>783</v>
      </c>
      <c r="B722" s="33" t="s">
        <v>1778</v>
      </c>
      <c r="C722" s="38" t="s">
        <v>53</v>
      </c>
      <c r="D722">
        <v>0.40200000000000002</v>
      </c>
      <c r="E722">
        <v>0</v>
      </c>
      <c r="F722">
        <v>0</v>
      </c>
      <c r="G722">
        <v>0</v>
      </c>
      <c r="H722" s="25">
        <f t="shared" si="176"/>
        <v>0.40200000000000002</v>
      </c>
      <c r="I722" s="27">
        <f t="shared" si="177"/>
        <v>0</v>
      </c>
      <c r="J722" s="27">
        <f t="shared" si="178"/>
        <v>0</v>
      </c>
      <c r="K722" s="27">
        <f t="shared" si="179"/>
        <v>0</v>
      </c>
      <c r="L722" s="27">
        <f t="shared" si="180"/>
        <v>100</v>
      </c>
      <c r="M722">
        <v>0</v>
      </c>
      <c r="N722">
        <v>0</v>
      </c>
      <c r="O722" s="11">
        <f t="shared" si="181"/>
        <v>0</v>
      </c>
      <c r="P722">
        <v>0</v>
      </c>
      <c r="Q722" s="25">
        <f t="shared" si="182"/>
        <v>0</v>
      </c>
      <c r="R722" s="27">
        <f t="shared" si="183"/>
        <v>0</v>
      </c>
      <c r="S722" s="27">
        <f t="shared" si="184"/>
        <v>0</v>
      </c>
      <c r="T722" s="27">
        <f t="shared" si="185"/>
        <v>0</v>
      </c>
      <c r="U722" s="27">
        <f t="shared" si="186"/>
        <v>0</v>
      </c>
      <c r="V722" s="27">
        <f t="shared" si="187"/>
        <v>0</v>
      </c>
      <c r="X722" s="19"/>
      <c r="Y722" s="19"/>
      <c r="AA722">
        <v>0</v>
      </c>
      <c r="AB722" s="11">
        <v>0</v>
      </c>
      <c r="AC722">
        <v>0</v>
      </c>
      <c r="AD722">
        <v>0</v>
      </c>
      <c r="AE722" s="27">
        <f t="shared" si="188"/>
        <v>0</v>
      </c>
      <c r="AF722" s="27">
        <f t="shared" si="189"/>
        <v>0</v>
      </c>
      <c r="AG722" s="27">
        <f t="shared" si="190"/>
        <v>0</v>
      </c>
      <c r="AH722" s="27">
        <f t="shared" si="191"/>
        <v>0</v>
      </c>
    </row>
    <row r="723" spans="1:34" ht="14.5" x14ac:dyDescent="0.35">
      <c r="A723" s="33" t="s">
        <v>784</v>
      </c>
      <c r="B723" s="33" t="s">
        <v>1779</v>
      </c>
      <c r="C723" s="38" t="s">
        <v>53</v>
      </c>
      <c r="D723">
        <v>0.48899999999999999</v>
      </c>
      <c r="E723">
        <v>0</v>
      </c>
      <c r="F723">
        <v>0</v>
      </c>
      <c r="G723">
        <v>0</v>
      </c>
      <c r="H723" s="25">
        <f t="shared" si="176"/>
        <v>0.48899999999999999</v>
      </c>
      <c r="I723" s="27">
        <f t="shared" si="177"/>
        <v>0</v>
      </c>
      <c r="J723" s="27">
        <f t="shared" si="178"/>
        <v>0</v>
      </c>
      <c r="K723" s="27">
        <f t="shared" si="179"/>
        <v>0</v>
      </c>
      <c r="L723" s="27">
        <f t="shared" si="180"/>
        <v>100</v>
      </c>
      <c r="M723">
        <v>0</v>
      </c>
      <c r="N723">
        <v>0</v>
      </c>
      <c r="O723" s="11">
        <f t="shared" si="181"/>
        <v>0</v>
      </c>
      <c r="P723">
        <v>0</v>
      </c>
      <c r="Q723" s="25">
        <f t="shared" si="182"/>
        <v>0</v>
      </c>
      <c r="R723" s="27">
        <f t="shared" si="183"/>
        <v>0</v>
      </c>
      <c r="S723" s="27">
        <f t="shared" si="184"/>
        <v>0</v>
      </c>
      <c r="T723" s="27">
        <f t="shared" si="185"/>
        <v>0</v>
      </c>
      <c r="U723" s="27">
        <f t="shared" si="186"/>
        <v>0</v>
      </c>
      <c r="V723" s="27">
        <f t="shared" si="187"/>
        <v>0</v>
      </c>
      <c r="X723" s="19"/>
      <c r="Y723" s="19"/>
      <c r="AA723">
        <v>0</v>
      </c>
      <c r="AB723" s="11">
        <v>0</v>
      </c>
      <c r="AC723">
        <v>0</v>
      </c>
      <c r="AD723">
        <v>0</v>
      </c>
      <c r="AE723" s="27">
        <f t="shared" si="188"/>
        <v>0</v>
      </c>
      <c r="AF723" s="27">
        <f t="shared" si="189"/>
        <v>0</v>
      </c>
      <c r="AG723" s="27">
        <f t="shared" si="190"/>
        <v>0</v>
      </c>
      <c r="AH723" s="27">
        <f t="shared" si="191"/>
        <v>0</v>
      </c>
    </row>
    <row r="724" spans="1:34" ht="14.5" x14ac:dyDescent="0.35">
      <c r="A724" s="33" t="s">
        <v>785</v>
      </c>
      <c r="B724" s="33" t="s">
        <v>1780</v>
      </c>
      <c r="C724" s="38" t="s">
        <v>53</v>
      </c>
      <c r="D724">
        <v>0.28000000000000003</v>
      </c>
      <c r="E724">
        <v>0</v>
      </c>
      <c r="F724">
        <v>0</v>
      </c>
      <c r="G724">
        <v>0</v>
      </c>
      <c r="H724" s="25">
        <f t="shared" si="176"/>
        <v>0.28000000000000003</v>
      </c>
      <c r="I724" s="27">
        <f t="shared" si="177"/>
        <v>0</v>
      </c>
      <c r="J724" s="27">
        <f t="shared" si="178"/>
        <v>0</v>
      </c>
      <c r="K724" s="27">
        <f t="shared" si="179"/>
        <v>0</v>
      </c>
      <c r="L724" s="27">
        <f t="shared" si="180"/>
        <v>100</v>
      </c>
      <c r="M724">
        <v>0</v>
      </c>
      <c r="N724">
        <v>0</v>
      </c>
      <c r="O724" s="11">
        <f t="shared" si="181"/>
        <v>0</v>
      </c>
      <c r="P724">
        <v>0</v>
      </c>
      <c r="Q724" s="25">
        <f t="shared" si="182"/>
        <v>0</v>
      </c>
      <c r="R724" s="27">
        <f t="shared" si="183"/>
        <v>0</v>
      </c>
      <c r="S724" s="27">
        <f t="shared" si="184"/>
        <v>0</v>
      </c>
      <c r="T724" s="27">
        <f t="shared" si="185"/>
        <v>0</v>
      </c>
      <c r="U724" s="27">
        <f t="shared" si="186"/>
        <v>0</v>
      </c>
      <c r="V724" s="27">
        <f t="shared" si="187"/>
        <v>0</v>
      </c>
      <c r="X724" s="19"/>
      <c r="Y724" s="19"/>
      <c r="AA724">
        <v>0</v>
      </c>
      <c r="AB724" s="11">
        <v>0</v>
      </c>
      <c r="AC724">
        <v>0</v>
      </c>
      <c r="AD724">
        <v>0</v>
      </c>
      <c r="AE724" s="27">
        <f t="shared" si="188"/>
        <v>0</v>
      </c>
      <c r="AF724" s="27">
        <f t="shared" si="189"/>
        <v>0</v>
      </c>
      <c r="AG724" s="27">
        <f t="shared" si="190"/>
        <v>0</v>
      </c>
      <c r="AH724" s="27">
        <f t="shared" si="191"/>
        <v>0</v>
      </c>
    </row>
    <row r="725" spans="1:34" ht="14.5" x14ac:dyDescent="0.35">
      <c r="A725" s="33" t="s">
        <v>786</v>
      </c>
      <c r="B725" s="33" t="s">
        <v>1781</v>
      </c>
      <c r="C725" s="38" t="s">
        <v>53</v>
      </c>
      <c r="D725">
        <v>0.29399999999999998</v>
      </c>
      <c r="E725">
        <v>0</v>
      </c>
      <c r="F725">
        <v>0</v>
      </c>
      <c r="G725">
        <v>0</v>
      </c>
      <c r="H725" s="25">
        <f t="shared" si="176"/>
        <v>0.29399999999999998</v>
      </c>
      <c r="I725" s="27">
        <f t="shared" si="177"/>
        <v>0</v>
      </c>
      <c r="J725" s="27">
        <f t="shared" si="178"/>
        <v>0</v>
      </c>
      <c r="K725" s="27">
        <f t="shared" si="179"/>
        <v>0</v>
      </c>
      <c r="L725" s="27">
        <f t="shared" si="180"/>
        <v>100</v>
      </c>
      <c r="M725">
        <v>0</v>
      </c>
      <c r="N725">
        <v>0</v>
      </c>
      <c r="O725" s="11">
        <f t="shared" si="181"/>
        <v>0</v>
      </c>
      <c r="P725">
        <v>0</v>
      </c>
      <c r="Q725" s="25">
        <f t="shared" si="182"/>
        <v>0</v>
      </c>
      <c r="R725" s="27">
        <f t="shared" si="183"/>
        <v>0</v>
      </c>
      <c r="S725" s="27">
        <f t="shared" si="184"/>
        <v>0</v>
      </c>
      <c r="T725" s="27">
        <f t="shared" si="185"/>
        <v>0</v>
      </c>
      <c r="U725" s="27">
        <f t="shared" si="186"/>
        <v>0</v>
      </c>
      <c r="V725" s="27">
        <f t="shared" si="187"/>
        <v>0</v>
      </c>
      <c r="X725" s="19"/>
      <c r="Y725" s="19"/>
      <c r="AA725">
        <v>0</v>
      </c>
      <c r="AB725" s="11">
        <v>0</v>
      </c>
      <c r="AC725">
        <v>0</v>
      </c>
      <c r="AD725">
        <v>0</v>
      </c>
      <c r="AE725" s="27">
        <f t="shared" si="188"/>
        <v>0</v>
      </c>
      <c r="AF725" s="27">
        <f t="shared" si="189"/>
        <v>0</v>
      </c>
      <c r="AG725" s="27">
        <f t="shared" si="190"/>
        <v>0</v>
      </c>
      <c r="AH725" s="27">
        <f t="shared" si="191"/>
        <v>0</v>
      </c>
    </row>
    <row r="726" spans="1:34" ht="14.5" x14ac:dyDescent="0.35">
      <c r="A726" s="33" t="s">
        <v>787</v>
      </c>
      <c r="B726" s="33" t="s">
        <v>1782</v>
      </c>
      <c r="C726" s="38" t="s">
        <v>53</v>
      </c>
      <c r="D726">
        <v>1.8660000000000001</v>
      </c>
      <c r="E726">
        <v>0</v>
      </c>
      <c r="F726">
        <v>1.7999999999999999E-2</v>
      </c>
      <c r="G726">
        <v>1.8480000000000001</v>
      </c>
      <c r="H726" s="25">
        <f t="shared" si="176"/>
        <v>0</v>
      </c>
      <c r="I726" s="27">
        <f t="shared" si="177"/>
        <v>0</v>
      </c>
      <c r="J726" s="27">
        <f t="shared" si="178"/>
        <v>0.96463022508038576</v>
      </c>
      <c r="K726" s="27">
        <f t="shared" si="179"/>
        <v>99.035369774919616</v>
      </c>
      <c r="L726" s="27">
        <f t="shared" si="180"/>
        <v>0</v>
      </c>
      <c r="M726">
        <v>0</v>
      </c>
      <c r="N726">
        <v>0</v>
      </c>
      <c r="O726" s="11">
        <f t="shared" si="181"/>
        <v>0</v>
      </c>
      <c r="P726">
        <v>2.3E-2</v>
      </c>
      <c r="Q726" s="25">
        <f t="shared" si="182"/>
        <v>2.3E-2</v>
      </c>
      <c r="R726" s="27">
        <f t="shared" si="183"/>
        <v>0</v>
      </c>
      <c r="S726" s="27">
        <f t="shared" si="184"/>
        <v>0</v>
      </c>
      <c r="T726" s="27">
        <f t="shared" si="185"/>
        <v>0</v>
      </c>
      <c r="U726" s="27">
        <f t="shared" si="186"/>
        <v>1.232583065380493</v>
      </c>
      <c r="V726" s="27">
        <f t="shared" si="187"/>
        <v>1.232583065380493</v>
      </c>
      <c r="X726" s="19"/>
      <c r="Y726" s="19"/>
      <c r="AA726">
        <v>3.0000000000000001E-3</v>
      </c>
      <c r="AB726" s="11">
        <v>1.4E-2</v>
      </c>
      <c r="AC726">
        <v>0</v>
      </c>
      <c r="AD726">
        <v>0</v>
      </c>
      <c r="AE726" s="27">
        <f t="shared" si="188"/>
        <v>0.16077170418006431</v>
      </c>
      <c r="AF726" s="27">
        <f t="shared" si="189"/>
        <v>0.75026795284030012</v>
      </c>
      <c r="AG726" s="27">
        <f t="shared" si="190"/>
        <v>0</v>
      </c>
      <c r="AH726" s="27">
        <f t="shared" si="191"/>
        <v>0</v>
      </c>
    </row>
    <row r="727" spans="1:34" ht="14.5" x14ac:dyDescent="0.35">
      <c r="A727" s="33" t="s">
        <v>788</v>
      </c>
      <c r="B727" s="33" t="s">
        <v>1783</v>
      </c>
      <c r="C727" s="38" t="s">
        <v>53</v>
      </c>
      <c r="D727">
        <v>1.1259999999999999</v>
      </c>
      <c r="E727">
        <v>0</v>
      </c>
      <c r="F727">
        <v>0</v>
      </c>
      <c r="G727">
        <v>0</v>
      </c>
      <c r="H727" s="25">
        <f t="shared" si="176"/>
        <v>1.1259999999999999</v>
      </c>
      <c r="I727" s="27">
        <f t="shared" si="177"/>
        <v>0</v>
      </c>
      <c r="J727" s="27">
        <f t="shared" si="178"/>
        <v>0</v>
      </c>
      <c r="K727" s="27">
        <f t="shared" si="179"/>
        <v>0</v>
      </c>
      <c r="L727" s="27">
        <f t="shared" si="180"/>
        <v>100</v>
      </c>
      <c r="M727">
        <v>0</v>
      </c>
      <c r="N727">
        <v>0</v>
      </c>
      <c r="O727" s="11">
        <f t="shared" si="181"/>
        <v>0</v>
      </c>
      <c r="P727">
        <v>0</v>
      </c>
      <c r="Q727" s="25">
        <f t="shared" si="182"/>
        <v>0</v>
      </c>
      <c r="R727" s="27">
        <f t="shared" si="183"/>
        <v>0</v>
      </c>
      <c r="S727" s="27">
        <f t="shared" si="184"/>
        <v>0</v>
      </c>
      <c r="T727" s="27">
        <f t="shared" si="185"/>
        <v>0</v>
      </c>
      <c r="U727" s="27">
        <f t="shared" si="186"/>
        <v>0</v>
      </c>
      <c r="V727" s="27">
        <f t="shared" si="187"/>
        <v>0</v>
      </c>
      <c r="X727" s="19"/>
      <c r="Y727" s="19"/>
      <c r="AA727">
        <v>0</v>
      </c>
      <c r="AB727" s="11">
        <v>0</v>
      </c>
      <c r="AC727">
        <v>0</v>
      </c>
      <c r="AD727">
        <v>0</v>
      </c>
      <c r="AE727" s="27">
        <f t="shared" si="188"/>
        <v>0</v>
      </c>
      <c r="AF727" s="27">
        <f t="shared" si="189"/>
        <v>0</v>
      </c>
      <c r="AG727" s="27">
        <f t="shared" si="190"/>
        <v>0</v>
      </c>
      <c r="AH727" s="27">
        <f t="shared" si="191"/>
        <v>0</v>
      </c>
    </row>
    <row r="728" spans="1:34" ht="14.5" x14ac:dyDescent="0.35">
      <c r="A728" s="33" t="s">
        <v>789</v>
      </c>
      <c r="B728" s="33" t="s">
        <v>1784</v>
      </c>
      <c r="C728" s="38" t="s">
        <v>53</v>
      </c>
      <c r="D728">
        <v>0.40799999999999997</v>
      </c>
      <c r="E728">
        <v>0</v>
      </c>
      <c r="F728">
        <v>0</v>
      </c>
      <c r="G728">
        <v>0</v>
      </c>
      <c r="H728" s="25">
        <f t="shared" si="176"/>
        <v>0.40799999999999997</v>
      </c>
      <c r="I728" s="27">
        <f t="shared" si="177"/>
        <v>0</v>
      </c>
      <c r="J728" s="27">
        <f t="shared" si="178"/>
        <v>0</v>
      </c>
      <c r="K728" s="27">
        <f t="shared" si="179"/>
        <v>0</v>
      </c>
      <c r="L728" s="27">
        <f t="shared" si="180"/>
        <v>100</v>
      </c>
      <c r="M728">
        <v>0</v>
      </c>
      <c r="N728">
        <v>0</v>
      </c>
      <c r="O728" s="11">
        <f t="shared" si="181"/>
        <v>0</v>
      </c>
      <c r="P728">
        <v>0</v>
      </c>
      <c r="Q728" s="25">
        <f t="shared" si="182"/>
        <v>0</v>
      </c>
      <c r="R728" s="27">
        <f t="shared" si="183"/>
        <v>0</v>
      </c>
      <c r="S728" s="27">
        <f t="shared" si="184"/>
        <v>0</v>
      </c>
      <c r="T728" s="27">
        <f t="shared" si="185"/>
        <v>0</v>
      </c>
      <c r="U728" s="27">
        <f t="shared" si="186"/>
        <v>0</v>
      </c>
      <c r="V728" s="27">
        <f t="shared" si="187"/>
        <v>0</v>
      </c>
      <c r="X728" s="19"/>
      <c r="Y728" s="19"/>
      <c r="AA728">
        <v>0</v>
      </c>
      <c r="AB728" s="11">
        <v>0</v>
      </c>
      <c r="AC728">
        <v>0</v>
      </c>
      <c r="AD728">
        <v>0</v>
      </c>
      <c r="AE728" s="27">
        <f t="shared" si="188"/>
        <v>0</v>
      </c>
      <c r="AF728" s="27">
        <f t="shared" si="189"/>
        <v>0</v>
      </c>
      <c r="AG728" s="27">
        <f t="shared" si="190"/>
        <v>0</v>
      </c>
      <c r="AH728" s="27">
        <f t="shared" si="191"/>
        <v>0</v>
      </c>
    </row>
    <row r="729" spans="1:34" ht="14.5" x14ac:dyDescent="0.35">
      <c r="A729" s="33" t="s">
        <v>790</v>
      </c>
      <c r="B729" s="33" t="s">
        <v>1785</v>
      </c>
      <c r="C729" s="38" t="s">
        <v>53</v>
      </c>
      <c r="D729">
        <v>0.29199999999999998</v>
      </c>
      <c r="E729">
        <v>0.12</v>
      </c>
      <c r="F729">
        <v>0</v>
      </c>
      <c r="G729">
        <v>1E-3</v>
      </c>
      <c r="H729" s="25">
        <f t="shared" si="176"/>
        <v>0.17099999999999999</v>
      </c>
      <c r="I729" s="27">
        <f t="shared" si="177"/>
        <v>41.095890410958908</v>
      </c>
      <c r="J729" s="27">
        <f t="shared" si="178"/>
        <v>0</v>
      </c>
      <c r="K729" s="27">
        <f t="shared" si="179"/>
        <v>0.34246575342465757</v>
      </c>
      <c r="L729" s="27">
        <f t="shared" si="180"/>
        <v>58.561643835616437</v>
      </c>
      <c r="M729">
        <v>2E-3</v>
      </c>
      <c r="N729">
        <v>2E-3</v>
      </c>
      <c r="O729" s="11">
        <f t="shared" si="181"/>
        <v>4.0000000000000001E-3</v>
      </c>
      <c r="P729">
        <v>7.5999999999999998E-2</v>
      </c>
      <c r="Q729" s="25">
        <f t="shared" si="182"/>
        <v>0.08</v>
      </c>
      <c r="R729" s="27">
        <f t="shared" si="183"/>
        <v>0.68493150684931514</v>
      </c>
      <c r="S729" s="27">
        <f t="shared" si="184"/>
        <v>0.68493150684931514</v>
      </c>
      <c r="T729" s="27">
        <f t="shared" si="185"/>
        <v>1.3698630136986303</v>
      </c>
      <c r="U729" s="27">
        <f t="shared" si="186"/>
        <v>26.027397260273972</v>
      </c>
      <c r="V729" s="27">
        <f t="shared" si="187"/>
        <v>27.397260273972606</v>
      </c>
      <c r="X729" s="19"/>
      <c r="Y729" s="19"/>
      <c r="AA729">
        <v>0.108</v>
      </c>
      <c r="AB729" s="11">
        <v>3.0000000000000001E-3</v>
      </c>
      <c r="AC729">
        <v>0</v>
      </c>
      <c r="AD729">
        <v>0</v>
      </c>
      <c r="AE729" s="27">
        <f t="shared" si="188"/>
        <v>36.986301369863014</v>
      </c>
      <c r="AF729" s="27">
        <f t="shared" si="189"/>
        <v>1.0273972602739727</v>
      </c>
      <c r="AG729" s="27">
        <f t="shared" si="190"/>
        <v>0</v>
      </c>
      <c r="AH729" s="27">
        <f t="shared" si="191"/>
        <v>0</v>
      </c>
    </row>
    <row r="730" spans="1:34" ht="14.5" x14ac:dyDescent="0.35">
      <c r="A730" s="33" t="s">
        <v>791</v>
      </c>
      <c r="B730" s="33" t="s">
        <v>1786</v>
      </c>
      <c r="C730" s="38" t="s">
        <v>53</v>
      </c>
      <c r="D730">
        <v>0.33800000000000002</v>
      </c>
      <c r="E730">
        <v>0</v>
      </c>
      <c r="F730">
        <v>3.5000000000000003E-2</v>
      </c>
      <c r="G730">
        <v>5.0000000000000001E-3</v>
      </c>
      <c r="H730" s="25">
        <f t="shared" si="176"/>
        <v>0.29800000000000004</v>
      </c>
      <c r="I730" s="27">
        <f t="shared" si="177"/>
        <v>0</v>
      </c>
      <c r="J730" s="27">
        <f t="shared" si="178"/>
        <v>10.355029585798817</v>
      </c>
      <c r="K730" s="27">
        <f t="shared" si="179"/>
        <v>1.4792899408284024</v>
      </c>
      <c r="L730" s="27">
        <f t="shared" si="180"/>
        <v>88.165680473372788</v>
      </c>
      <c r="M730">
        <v>1E-3</v>
      </c>
      <c r="N730">
        <v>0</v>
      </c>
      <c r="O730" s="11">
        <f t="shared" si="181"/>
        <v>1E-3</v>
      </c>
      <c r="P730">
        <v>2E-3</v>
      </c>
      <c r="Q730" s="25">
        <f t="shared" si="182"/>
        <v>3.0000000000000001E-3</v>
      </c>
      <c r="R730" s="27">
        <f t="shared" si="183"/>
        <v>0.29585798816568049</v>
      </c>
      <c r="S730" s="27">
        <f t="shared" si="184"/>
        <v>0</v>
      </c>
      <c r="T730" s="27">
        <f t="shared" si="185"/>
        <v>0.29585798816568049</v>
      </c>
      <c r="U730" s="27">
        <f t="shared" si="186"/>
        <v>0.59171597633136097</v>
      </c>
      <c r="V730" s="27">
        <f t="shared" si="187"/>
        <v>0.8875739644970414</v>
      </c>
      <c r="X730" s="19"/>
      <c r="Y730" s="19"/>
      <c r="AA730">
        <v>3.5000000000000003E-2</v>
      </c>
      <c r="AB730" s="11">
        <v>5.0000000000000001E-3</v>
      </c>
      <c r="AC730">
        <v>0</v>
      </c>
      <c r="AD730">
        <v>0</v>
      </c>
      <c r="AE730" s="27">
        <f t="shared" si="188"/>
        <v>10.355029585798817</v>
      </c>
      <c r="AF730" s="27">
        <f t="shared" si="189"/>
        <v>1.4792899408284024</v>
      </c>
      <c r="AG730" s="27">
        <f t="shared" si="190"/>
        <v>0</v>
      </c>
      <c r="AH730" s="27">
        <f t="shared" si="191"/>
        <v>0</v>
      </c>
    </row>
    <row r="731" spans="1:34" ht="14.5" x14ac:dyDescent="0.35">
      <c r="A731" s="33" t="s">
        <v>792</v>
      </c>
      <c r="B731" s="33" t="s">
        <v>1787</v>
      </c>
      <c r="C731" s="38" t="s">
        <v>53</v>
      </c>
      <c r="D731">
        <v>0.6</v>
      </c>
      <c r="E731">
        <v>0.104</v>
      </c>
      <c r="F731">
        <v>2E-3</v>
      </c>
      <c r="G731">
        <v>8.9999999999999993E-3</v>
      </c>
      <c r="H731" s="25">
        <f t="shared" si="176"/>
        <v>0.48499999999999999</v>
      </c>
      <c r="I731" s="27">
        <f t="shared" si="177"/>
        <v>17.333333333333336</v>
      </c>
      <c r="J731" s="27">
        <f t="shared" si="178"/>
        <v>0.33333333333333337</v>
      </c>
      <c r="K731" s="27">
        <f t="shared" si="179"/>
        <v>1.5</v>
      </c>
      <c r="L731" s="27">
        <f t="shared" si="180"/>
        <v>80.833333333333329</v>
      </c>
      <c r="M731">
        <v>5.7000000000000002E-2</v>
      </c>
      <c r="N731">
        <v>1.7999999999999999E-2</v>
      </c>
      <c r="O731" s="11">
        <f t="shared" si="181"/>
        <v>7.4999999999999997E-2</v>
      </c>
      <c r="P731">
        <v>7.5999999999999998E-2</v>
      </c>
      <c r="Q731" s="25">
        <f t="shared" si="182"/>
        <v>0.151</v>
      </c>
      <c r="R731" s="27">
        <f t="shared" si="183"/>
        <v>9.5</v>
      </c>
      <c r="S731" s="27">
        <f t="shared" si="184"/>
        <v>3</v>
      </c>
      <c r="T731" s="27">
        <f t="shared" si="185"/>
        <v>12.5</v>
      </c>
      <c r="U731" s="27">
        <f t="shared" si="186"/>
        <v>12.666666666666668</v>
      </c>
      <c r="V731" s="27">
        <f t="shared" si="187"/>
        <v>25.166666666666664</v>
      </c>
      <c r="X731" s="19"/>
      <c r="Y731" s="19"/>
      <c r="AA731">
        <v>8.1000000000000003E-2</v>
      </c>
      <c r="AB731" s="11">
        <v>2.1999999999999999E-2</v>
      </c>
      <c r="AC731">
        <v>0</v>
      </c>
      <c r="AD731">
        <v>0</v>
      </c>
      <c r="AE731" s="27">
        <f t="shared" si="188"/>
        <v>13.5</v>
      </c>
      <c r="AF731" s="27">
        <f t="shared" si="189"/>
        <v>3.6666666666666665</v>
      </c>
      <c r="AG731" s="27">
        <f t="shared" si="190"/>
        <v>0</v>
      </c>
      <c r="AH731" s="27">
        <f t="shared" si="191"/>
        <v>0</v>
      </c>
    </row>
    <row r="732" spans="1:34" ht="14.5" x14ac:dyDescent="0.35">
      <c r="A732" s="33" t="s">
        <v>793</v>
      </c>
      <c r="B732" s="33" t="s">
        <v>1788</v>
      </c>
      <c r="C732" s="38" t="s">
        <v>53</v>
      </c>
      <c r="D732">
        <v>0.19</v>
      </c>
      <c r="E732">
        <v>0</v>
      </c>
      <c r="F732">
        <v>0</v>
      </c>
      <c r="G732">
        <v>0</v>
      </c>
      <c r="H732" s="25">
        <f t="shared" si="176"/>
        <v>0.19</v>
      </c>
      <c r="I732" s="27">
        <f t="shared" si="177"/>
        <v>0</v>
      </c>
      <c r="J732" s="27">
        <f t="shared" si="178"/>
        <v>0</v>
      </c>
      <c r="K732" s="27">
        <f t="shared" si="179"/>
        <v>0</v>
      </c>
      <c r="L732" s="27">
        <f t="shared" si="180"/>
        <v>100</v>
      </c>
      <c r="M732">
        <v>0</v>
      </c>
      <c r="N732">
        <v>0</v>
      </c>
      <c r="O732" s="11">
        <f t="shared" si="181"/>
        <v>0</v>
      </c>
      <c r="P732">
        <v>5.6000000000000001E-2</v>
      </c>
      <c r="Q732" s="25">
        <f t="shared" si="182"/>
        <v>5.6000000000000001E-2</v>
      </c>
      <c r="R732" s="27">
        <f t="shared" si="183"/>
        <v>0</v>
      </c>
      <c r="S732" s="27">
        <f t="shared" si="184"/>
        <v>0</v>
      </c>
      <c r="T732" s="27">
        <f t="shared" si="185"/>
        <v>0</v>
      </c>
      <c r="U732" s="27">
        <f t="shared" si="186"/>
        <v>29.473684210526319</v>
      </c>
      <c r="V732" s="27">
        <f t="shared" si="187"/>
        <v>29.473684210526319</v>
      </c>
      <c r="X732" s="19"/>
      <c r="Y732" s="19"/>
      <c r="AA732">
        <v>0</v>
      </c>
      <c r="AB732" s="11">
        <v>0</v>
      </c>
      <c r="AC732">
        <v>0</v>
      </c>
      <c r="AD732">
        <v>0</v>
      </c>
      <c r="AE732" s="27">
        <f t="shared" si="188"/>
        <v>0</v>
      </c>
      <c r="AF732" s="27">
        <f t="shared" si="189"/>
        <v>0</v>
      </c>
      <c r="AG732" s="27">
        <f t="shared" si="190"/>
        <v>0</v>
      </c>
      <c r="AH732" s="27">
        <f t="shared" si="191"/>
        <v>0</v>
      </c>
    </row>
    <row r="733" spans="1:34" ht="14.5" x14ac:dyDescent="0.35">
      <c r="A733" s="33" t="s">
        <v>794</v>
      </c>
      <c r="B733" s="33" t="s">
        <v>1789</v>
      </c>
      <c r="C733" s="38" t="s">
        <v>53</v>
      </c>
      <c r="D733">
        <v>15.959</v>
      </c>
      <c r="E733">
        <v>0</v>
      </c>
      <c r="F733">
        <v>0</v>
      </c>
      <c r="G733">
        <v>0</v>
      </c>
      <c r="H733" s="25">
        <f t="shared" si="176"/>
        <v>15.959</v>
      </c>
      <c r="I733" s="27">
        <f t="shared" si="177"/>
        <v>0</v>
      </c>
      <c r="J733" s="27">
        <f t="shared" si="178"/>
        <v>0</v>
      </c>
      <c r="K733" s="27">
        <f t="shared" si="179"/>
        <v>0</v>
      </c>
      <c r="L733" s="27">
        <f t="shared" si="180"/>
        <v>100</v>
      </c>
      <c r="M733">
        <v>0</v>
      </c>
      <c r="N733">
        <v>0</v>
      </c>
      <c r="O733" s="11">
        <f t="shared" si="181"/>
        <v>0</v>
      </c>
      <c r="P733">
        <v>0.32800000000000001</v>
      </c>
      <c r="Q733" s="25">
        <f t="shared" si="182"/>
        <v>0.32800000000000001</v>
      </c>
      <c r="R733" s="27">
        <f t="shared" si="183"/>
        <v>0</v>
      </c>
      <c r="S733" s="27">
        <f t="shared" si="184"/>
        <v>0</v>
      </c>
      <c r="T733" s="27">
        <f t="shared" si="185"/>
        <v>0</v>
      </c>
      <c r="U733" s="27">
        <f t="shared" si="186"/>
        <v>2.0552666207155839</v>
      </c>
      <c r="V733" s="27">
        <f t="shared" si="187"/>
        <v>2.0552666207155839</v>
      </c>
      <c r="X733" s="19"/>
      <c r="Y733" s="19"/>
      <c r="AA733">
        <v>0</v>
      </c>
      <c r="AB733" s="11">
        <v>0</v>
      </c>
      <c r="AC733">
        <v>0</v>
      </c>
      <c r="AD733">
        <v>0</v>
      </c>
      <c r="AE733" s="27">
        <f t="shared" si="188"/>
        <v>0</v>
      </c>
      <c r="AF733" s="27">
        <f t="shared" si="189"/>
        <v>0</v>
      </c>
      <c r="AG733" s="27">
        <f t="shared" si="190"/>
        <v>0</v>
      </c>
      <c r="AH733" s="27">
        <f t="shared" si="191"/>
        <v>0</v>
      </c>
    </row>
    <row r="734" spans="1:34" ht="14.5" x14ac:dyDescent="0.35">
      <c r="A734" s="33" t="s">
        <v>795</v>
      </c>
      <c r="B734" s="33" t="s">
        <v>1790</v>
      </c>
      <c r="C734" s="38" t="s">
        <v>53</v>
      </c>
      <c r="D734">
        <v>2.5910000000000002</v>
      </c>
      <c r="E734">
        <v>0</v>
      </c>
      <c r="F734">
        <v>0</v>
      </c>
      <c r="G734">
        <v>0</v>
      </c>
      <c r="H734" s="25">
        <f t="shared" si="176"/>
        <v>2.5910000000000002</v>
      </c>
      <c r="I734" s="27">
        <f t="shared" si="177"/>
        <v>0</v>
      </c>
      <c r="J734" s="27">
        <f t="shared" si="178"/>
        <v>0</v>
      </c>
      <c r="K734" s="27">
        <f t="shared" si="179"/>
        <v>0</v>
      </c>
      <c r="L734" s="27">
        <f t="shared" si="180"/>
        <v>100</v>
      </c>
      <c r="M734">
        <v>0</v>
      </c>
      <c r="N734">
        <v>0</v>
      </c>
      <c r="O734" s="11">
        <f t="shared" si="181"/>
        <v>0</v>
      </c>
      <c r="P734">
        <v>0</v>
      </c>
      <c r="Q734" s="25">
        <f t="shared" si="182"/>
        <v>0</v>
      </c>
      <c r="R734" s="27">
        <f t="shared" si="183"/>
        <v>0</v>
      </c>
      <c r="S734" s="27">
        <f t="shared" si="184"/>
        <v>0</v>
      </c>
      <c r="T734" s="27">
        <f t="shared" si="185"/>
        <v>0</v>
      </c>
      <c r="U734" s="27">
        <f t="shared" si="186"/>
        <v>0</v>
      </c>
      <c r="V734" s="27">
        <f t="shared" si="187"/>
        <v>0</v>
      </c>
      <c r="X734" s="19"/>
      <c r="Y734" s="19"/>
      <c r="AA734">
        <v>0</v>
      </c>
      <c r="AB734" s="11">
        <v>0</v>
      </c>
      <c r="AC734">
        <v>0</v>
      </c>
      <c r="AD734">
        <v>0</v>
      </c>
      <c r="AE734" s="27">
        <f t="shared" si="188"/>
        <v>0</v>
      </c>
      <c r="AF734" s="27">
        <f t="shared" si="189"/>
        <v>0</v>
      </c>
      <c r="AG734" s="27">
        <f t="shared" si="190"/>
        <v>0</v>
      </c>
      <c r="AH734" s="27">
        <f t="shared" si="191"/>
        <v>0</v>
      </c>
    </row>
    <row r="735" spans="1:34" ht="14.5" x14ac:dyDescent="0.35">
      <c r="A735" s="33" t="s">
        <v>796</v>
      </c>
      <c r="B735" s="33" t="s">
        <v>1791</v>
      </c>
      <c r="C735" s="38" t="s">
        <v>53</v>
      </c>
      <c r="D735">
        <v>0.77100000000000002</v>
      </c>
      <c r="E735">
        <v>0.153</v>
      </c>
      <c r="F735">
        <v>6.0000000000000001E-3</v>
      </c>
      <c r="G735">
        <v>3.1E-2</v>
      </c>
      <c r="H735" s="25">
        <f t="shared" si="176"/>
        <v>0.58099999999999996</v>
      </c>
      <c r="I735" s="27">
        <f t="shared" si="177"/>
        <v>19.844357976653697</v>
      </c>
      <c r="J735" s="27">
        <f t="shared" si="178"/>
        <v>0.77821011673151752</v>
      </c>
      <c r="K735" s="27">
        <f t="shared" si="179"/>
        <v>4.0207522697795071</v>
      </c>
      <c r="L735" s="27">
        <f t="shared" si="180"/>
        <v>75.356679636835267</v>
      </c>
      <c r="M735">
        <v>8.1000000000000003E-2</v>
      </c>
      <c r="N735">
        <v>5.1999999999999998E-2</v>
      </c>
      <c r="O735" s="11">
        <f t="shared" si="181"/>
        <v>0.13300000000000001</v>
      </c>
      <c r="P735">
        <v>0.13600000000000001</v>
      </c>
      <c r="Q735" s="25">
        <f t="shared" si="182"/>
        <v>0.26900000000000002</v>
      </c>
      <c r="R735" s="27">
        <f t="shared" si="183"/>
        <v>10.505836575875486</v>
      </c>
      <c r="S735" s="27">
        <f t="shared" si="184"/>
        <v>6.7444876783398184</v>
      </c>
      <c r="T735" s="27">
        <f t="shared" si="185"/>
        <v>17.250324254215304</v>
      </c>
      <c r="U735" s="27">
        <f t="shared" si="186"/>
        <v>17.639429312581065</v>
      </c>
      <c r="V735" s="27">
        <f t="shared" si="187"/>
        <v>34.889753566796372</v>
      </c>
      <c r="X735" s="19"/>
      <c r="Y735" s="19"/>
      <c r="AA735">
        <v>0.14699999999999999</v>
      </c>
      <c r="AB735" s="11">
        <v>3.6999999999999998E-2</v>
      </c>
      <c r="AC735">
        <v>0</v>
      </c>
      <c r="AD735">
        <v>0</v>
      </c>
      <c r="AE735" s="27">
        <f t="shared" si="188"/>
        <v>19.066147859922179</v>
      </c>
      <c r="AF735" s="27">
        <f t="shared" si="189"/>
        <v>4.7989623865110245</v>
      </c>
      <c r="AG735" s="27">
        <f t="shared" si="190"/>
        <v>0</v>
      </c>
      <c r="AH735" s="27">
        <f t="shared" si="191"/>
        <v>0</v>
      </c>
    </row>
    <row r="736" spans="1:34" ht="14.5" x14ac:dyDescent="0.35">
      <c r="A736" s="38" t="s">
        <v>797</v>
      </c>
      <c r="B736" s="33" t="s">
        <v>1792</v>
      </c>
      <c r="C736" s="38" t="s">
        <v>53</v>
      </c>
      <c r="D736">
        <v>1.151</v>
      </c>
      <c r="E736">
        <v>0</v>
      </c>
      <c r="F736">
        <v>0</v>
      </c>
      <c r="G736">
        <v>0</v>
      </c>
      <c r="H736" s="25">
        <f t="shared" si="176"/>
        <v>1.151</v>
      </c>
      <c r="I736" s="27">
        <f t="shared" si="177"/>
        <v>0</v>
      </c>
      <c r="J736" s="27">
        <f t="shared" si="178"/>
        <v>0</v>
      </c>
      <c r="K736" s="27">
        <f t="shared" si="179"/>
        <v>0</v>
      </c>
      <c r="L736" s="27">
        <f t="shared" si="180"/>
        <v>100</v>
      </c>
      <c r="M736">
        <v>0</v>
      </c>
      <c r="N736">
        <v>1.4E-2</v>
      </c>
      <c r="O736" s="11">
        <f t="shared" si="181"/>
        <v>1.4E-2</v>
      </c>
      <c r="P736">
        <v>7.5999999999999998E-2</v>
      </c>
      <c r="Q736" s="25">
        <f t="shared" si="182"/>
        <v>0.09</v>
      </c>
      <c r="R736" s="27">
        <f t="shared" si="183"/>
        <v>0</v>
      </c>
      <c r="S736" s="27">
        <f t="shared" si="184"/>
        <v>1.2163336229365769</v>
      </c>
      <c r="T736" s="27">
        <f t="shared" si="185"/>
        <v>1.2163336229365769</v>
      </c>
      <c r="U736" s="27">
        <f t="shared" si="186"/>
        <v>6.602953953084274</v>
      </c>
      <c r="V736" s="27">
        <f t="shared" si="187"/>
        <v>7.8192875760208516</v>
      </c>
      <c r="X736" s="19"/>
      <c r="Y736" s="19"/>
      <c r="AA736">
        <v>0</v>
      </c>
      <c r="AB736" s="11">
        <v>0</v>
      </c>
      <c r="AC736">
        <v>0</v>
      </c>
      <c r="AD736">
        <v>0</v>
      </c>
      <c r="AE736" s="27">
        <f t="shared" si="188"/>
        <v>0</v>
      </c>
      <c r="AF736" s="27">
        <f t="shared" si="189"/>
        <v>0</v>
      </c>
      <c r="AG736" s="27">
        <f t="shared" si="190"/>
        <v>0</v>
      </c>
      <c r="AH736" s="27">
        <f t="shared" si="191"/>
        <v>0</v>
      </c>
    </row>
    <row r="737" spans="1:34" ht="14.5" x14ac:dyDescent="0.35">
      <c r="A737" s="33" t="s">
        <v>797</v>
      </c>
      <c r="B737" s="33" t="s">
        <v>1793</v>
      </c>
      <c r="C737" s="38" t="s">
        <v>53</v>
      </c>
      <c r="D737">
        <v>0.42699999999999999</v>
      </c>
      <c r="E737">
        <v>0</v>
      </c>
      <c r="F737">
        <v>0</v>
      </c>
      <c r="G737">
        <v>0</v>
      </c>
      <c r="H737" s="25">
        <f t="shared" si="176"/>
        <v>0.42699999999999999</v>
      </c>
      <c r="I737" s="27">
        <f t="shared" si="177"/>
        <v>0</v>
      </c>
      <c r="J737" s="27">
        <f t="shared" si="178"/>
        <v>0</v>
      </c>
      <c r="K737" s="27">
        <f t="shared" si="179"/>
        <v>0</v>
      </c>
      <c r="L737" s="27">
        <f t="shared" si="180"/>
        <v>100</v>
      </c>
      <c r="M737">
        <v>0</v>
      </c>
      <c r="N737">
        <v>0</v>
      </c>
      <c r="O737" s="11">
        <f t="shared" si="181"/>
        <v>0</v>
      </c>
      <c r="P737">
        <v>3.4000000000000002E-2</v>
      </c>
      <c r="Q737" s="25">
        <f t="shared" si="182"/>
        <v>3.4000000000000002E-2</v>
      </c>
      <c r="R737" s="27">
        <f t="shared" si="183"/>
        <v>0</v>
      </c>
      <c r="S737" s="27">
        <f t="shared" si="184"/>
        <v>0</v>
      </c>
      <c r="T737" s="27">
        <f t="shared" si="185"/>
        <v>0</v>
      </c>
      <c r="U737" s="27">
        <f t="shared" si="186"/>
        <v>7.9625292740046847</v>
      </c>
      <c r="V737" s="27">
        <f t="shared" si="187"/>
        <v>7.9625292740046847</v>
      </c>
      <c r="X737" s="19"/>
      <c r="Y737" s="19"/>
      <c r="AA737">
        <v>0</v>
      </c>
      <c r="AB737" s="11">
        <v>0</v>
      </c>
      <c r="AC737">
        <v>0</v>
      </c>
      <c r="AD737">
        <v>0</v>
      </c>
      <c r="AE737" s="27">
        <f t="shared" si="188"/>
        <v>0</v>
      </c>
      <c r="AF737" s="27">
        <f t="shared" si="189"/>
        <v>0</v>
      </c>
      <c r="AG737" s="27">
        <f t="shared" si="190"/>
        <v>0</v>
      </c>
      <c r="AH737" s="27">
        <f t="shared" si="191"/>
        <v>0</v>
      </c>
    </row>
    <row r="738" spans="1:34" ht="14.5" x14ac:dyDescent="0.35">
      <c r="A738" s="33" t="s">
        <v>798</v>
      </c>
      <c r="B738" s="33" t="s">
        <v>1794</v>
      </c>
      <c r="C738" s="38" t="s">
        <v>53</v>
      </c>
      <c r="D738">
        <v>2.1930000000000001</v>
      </c>
      <c r="E738">
        <v>0.34899999999999998</v>
      </c>
      <c r="F738">
        <v>0</v>
      </c>
      <c r="G738">
        <v>4.9000000000000002E-2</v>
      </c>
      <c r="H738" s="25">
        <f t="shared" si="176"/>
        <v>1.7950000000000002</v>
      </c>
      <c r="I738" s="27">
        <f t="shared" si="177"/>
        <v>15.914272685818512</v>
      </c>
      <c r="J738" s="27">
        <f t="shared" si="178"/>
        <v>0</v>
      </c>
      <c r="K738" s="27">
        <f t="shared" si="179"/>
        <v>2.2343821249430005</v>
      </c>
      <c r="L738" s="27">
        <f t="shared" si="180"/>
        <v>81.851345189238486</v>
      </c>
      <c r="M738">
        <v>0.126</v>
      </c>
      <c r="N738">
        <v>6.8000000000000005E-2</v>
      </c>
      <c r="O738" s="11">
        <f t="shared" si="181"/>
        <v>0.19400000000000001</v>
      </c>
      <c r="P738">
        <v>0.40300000000000002</v>
      </c>
      <c r="Q738" s="25">
        <f t="shared" si="182"/>
        <v>0.59699999999999998</v>
      </c>
      <c r="R738" s="27">
        <f t="shared" si="183"/>
        <v>5.7455540355677153</v>
      </c>
      <c r="S738" s="27">
        <f t="shared" si="184"/>
        <v>3.1007751937984498</v>
      </c>
      <c r="T738" s="27">
        <f t="shared" si="185"/>
        <v>8.8463292293661642</v>
      </c>
      <c r="U738" s="27">
        <f t="shared" si="186"/>
        <v>18.376652986776108</v>
      </c>
      <c r="V738" s="27">
        <f t="shared" si="187"/>
        <v>27.222982216142267</v>
      </c>
      <c r="X738" s="19"/>
      <c r="Y738" s="19"/>
      <c r="AA738">
        <v>0.34200000000000003</v>
      </c>
      <c r="AB738" s="11">
        <v>5.3999999999999999E-2</v>
      </c>
      <c r="AC738">
        <v>0</v>
      </c>
      <c r="AD738">
        <v>0</v>
      </c>
      <c r="AE738" s="27">
        <f t="shared" si="188"/>
        <v>15.595075239398085</v>
      </c>
      <c r="AF738" s="27">
        <f t="shared" si="189"/>
        <v>2.4623803009575922</v>
      </c>
      <c r="AG738" s="27">
        <f t="shared" si="190"/>
        <v>0</v>
      </c>
      <c r="AH738" s="27">
        <f t="shared" si="191"/>
        <v>0</v>
      </c>
    </row>
    <row r="739" spans="1:34" ht="14.5" x14ac:dyDescent="0.35">
      <c r="A739" s="33" t="s">
        <v>799</v>
      </c>
      <c r="B739" s="33" t="s">
        <v>1795</v>
      </c>
      <c r="C739" s="38" t="s">
        <v>53</v>
      </c>
      <c r="D739">
        <v>5.6619999999999999</v>
      </c>
      <c r="E739">
        <v>0.30299999999999999</v>
      </c>
      <c r="F739">
        <v>0.223</v>
      </c>
      <c r="G739">
        <v>1.2E-2</v>
      </c>
      <c r="H739" s="25">
        <f t="shared" si="176"/>
        <v>5.1240000000000006</v>
      </c>
      <c r="I739" s="27">
        <f t="shared" si="177"/>
        <v>5.35146591310491</v>
      </c>
      <c r="J739" s="27">
        <f t="shared" si="178"/>
        <v>3.9385376192158246</v>
      </c>
      <c r="K739" s="27">
        <f t="shared" si="179"/>
        <v>0.21193924408336279</v>
      </c>
      <c r="L739" s="27">
        <f t="shared" si="180"/>
        <v>90.498057223595922</v>
      </c>
      <c r="M739">
        <v>7.2999999999999995E-2</v>
      </c>
      <c r="N739">
        <v>0.254</v>
      </c>
      <c r="O739" s="11">
        <f t="shared" si="181"/>
        <v>0.32700000000000001</v>
      </c>
      <c r="P739">
        <v>1.655</v>
      </c>
      <c r="Q739" s="25">
        <f t="shared" si="182"/>
        <v>1.982</v>
      </c>
      <c r="R739" s="27">
        <f t="shared" si="183"/>
        <v>1.2892970681737901</v>
      </c>
      <c r="S739" s="27">
        <f t="shared" si="184"/>
        <v>4.4860473330978454</v>
      </c>
      <c r="T739" s="27">
        <f t="shared" si="185"/>
        <v>5.775344401271636</v>
      </c>
      <c r="U739" s="27">
        <f t="shared" si="186"/>
        <v>29.229954079830449</v>
      </c>
      <c r="V739" s="27">
        <f t="shared" si="187"/>
        <v>35.005298481102081</v>
      </c>
      <c r="X739" s="19"/>
      <c r="Y739" s="19"/>
      <c r="AA739">
        <v>0.52600000000000002</v>
      </c>
      <c r="AB739" s="11">
        <v>1.2E-2</v>
      </c>
      <c r="AC739">
        <v>0</v>
      </c>
      <c r="AD739">
        <v>0</v>
      </c>
      <c r="AE739" s="27">
        <f t="shared" si="188"/>
        <v>9.2900035323207355</v>
      </c>
      <c r="AF739" s="27">
        <f t="shared" si="189"/>
        <v>0.21193924408336279</v>
      </c>
      <c r="AG739" s="27">
        <f t="shared" si="190"/>
        <v>0</v>
      </c>
      <c r="AH739" s="27">
        <f t="shared" si="191"/>
        <v>0</v>
      </c>
    </row>
    <row r="740" spans="1:34" ht="14.5" x14ac:dyDescent="0.35">
      <c r="A740" s="33" t="s">
        <v>800</v>
      </c>
      <c r="B740" s="33" t="s">
        <v>1796</v>
      </c>
      <c r="C740" s="38" t="s">
        <v>53</v>
      </c>
      <c r="D740">
        <v>0.45200000000000001</v>
      </c>
      <c r="E740">
        <v>0</v>
      </c>
      <c r="F740">
        <v>0</v>
      </c>
      <c r="G740">
        <v>0</v>
      </c>
      <c r="H740" s="25">
        <f t="shared" si="176"/>
        <v>0.45200000000000001</v>
      </c>
      <c r="I740" s="27">
        <f t="shared" si="177"/>
        <v>0</v>
      </c>
      <c r="J740" s="27">
        <f t="shared" si="178"/>
        <v>0</v>
      </c>
      <c r="K740" s="27">
        <f t="shared" si="179"/>
        <v>0</v>
      </c>
      <c r="L740" s="27">
        <f t="shared" si="180"/>
        <v>100</v>
      </c>
      <c r="M740">
        <v>0</v>
      </c>
      <c r="N740">
        <v>0</v>
      </c>
      <c r="O740" s="11">
        <f t="shared" si="181"/>
        <v>0</v>
      </c>
      <c r="P740">
        <v>0</v>
      </c>
      <c r="Q740" s="25">
        <f t="shared" si="182"/>
        <v>0</v>
      </c>
      <c r="R740" s="27">
        <f t="shared" si="183"/>
        <v>0</v>
      </c>
      <c r="S740" s="27">
        <f t="shared" si="184"/>
        <v>0</v>
      </c>
      <c r="T740" s="27">
        <f t="shared" si="185"/>
        <v>0</v>
      </c>
      <c r="U740" s="27">
        <f t="shared" si="186"/>
        <v>0</v>
      </c>
      <c r="V740" s="27">
        <f t="shared" si="187"/>
        <v>0</v>
      </c>
      <c r="X740" s="19"/>
      <c r="Y740" s="19"/>
      <c r="AA740">
        <v>0</v>
      </c>
      <c r="AB740" s="11">
        <v>0</v>
      </c>
      <c r="AC740">
        <v>0</v>
      </c>
      <c r="AD740">
        <v>0</v>
      </c>
      <c r="AE740" s="27">
        <f t="shared" si="188"/>
        <v>0</v>
      </c>
      <c r="AF740" s="27">
        <f t="shared" si="189"/>
        <v>0</v>
      </c>
      <c r="AG740" s="27">
        <f t="shared" si="190"/>
        <v>0</v>
      </c>
      <c r="AH740" s="27">
        <f t="shared" si="191"/>
        <v>0</v>
      </c>
    </row>
    <row r="741" spans="1:34" ht="14.5" x14ac:dyDescent="0.35">
      <c r="A741" s="33" t="s">
        <v>801</v>
      </c>
      <c r="B741" s="33" t="s">
        <v>1797</v>
      </c>
      <c r="C741" s="38" t="s">
        <v>53</v>
      </c>
      <c r="D741">
        <v>7.8890000000000002</v>
      </c>
      <c r="E741">
        <v>0</v>
      </c>
      <c r="F741">
        <v>0</v>
      </c>
      <c r="G741">
        <v>0</v>
      </c>
      <c r="H741" s="25">
        <f t="shared" si="176"/>
        <v>7.8890000000000002</v>
      </c>
      <c r="I741" s="27">
        <f t="shared" si="177"/>
        <v>0</v>
      </c>
      <c r="J741" s="27">
        <f t="shared" si="178"/>
        <v>0</v>
      </c>
      <c r="K741" s="27">
        <f t="shared" si="179"/>
        <v>0</v>
      </c>
      <c r="L741" s="27">
        <f t="shared" si="180"/>
        <v>100</v>
      </c>
      <c r="M741">
        <v>0</v>
      </c>
      <c r="N741">
        <v>0</v>
      </c>
      <c r="O741" s="11">
        <f t="shared" si="181"/>
        <v>0</v>
      </c>
      <c r="P741">
        <v>2.1999999999999999E-2</v>
      </c>
      <c r="Q741" s="25">
        <f t="shared" si="182"/>
        <v>2.1999999999999999E-2</v>
      </c>
      <c r="R741" s="27">
        <f t="shared" si="183"/>
        <v>0</v>
      </c>
      <c r="S741" s="27">
        <f t="shared" si="184"/>
        <v>0</v>
      </c>
      <c r="T741" s="27">
        <f t="shared" si="185"/>
        <v>0</v>
      </c>
      <c r="U741" s="27">
        <f t="shared" si="186"/>
        <v>0.2788693116998352</v>
      </c>
      <c r="V741" s="27">
        <f t="shared" si="187"/>
        <v>0.2788693116998352</v>
      </c>
      <c r="X741" s="19"/>
      <c r="Y741" s="19"/>
      <c r="AA741">
        <v>0</v>
      </c>
      <c r="AB741" s="11">
        <v>0</v>
      </c>
      <c r="AC741">
        <v>0</v>
      </c>
      <c r="AD741">
        <v>0</v>
      </c>
      <c r="AE741" s="27">
        <f t="shared" si="188"/>
        <v>0</v>
      </c>
      <c r="AF741" s="27">
        <f t="shared" si="189"/>
        <v>0</v>
      </c>
      <c r="AG741" s="27">
        <f t="shared" si="190"/>
        <v>0</v>
      </c>
      <c r="AH741" s="27">
        <f t="shared" si="191"/>
        <v>0</v>
      </c>
    </row>
    <row r="742" spans="1:34" ht="14.5" x14ac:dyDescent="0.35">
      <c r="A742" s="33" t="s">
        <v>802</v>
      </c>
      <c r="B742" s="33" t="s">
        <v>1798</v>
      </c>
      <c r="C742" s="38" t="s">
        <v>53</v>
      </c>
      <c r="D742">
        <v>1.216</v>
      </c>
      <c r="E742">
        <v>0</v>
      </c>
      <c r="F742">
        <v>0</v>
      </c>
      <c r="G742">
        <v>0</v>
      </c>
      <c r="H742" s="25">
        <f t="shared" si="176"/>
        <v>1.216</v>
      </c>
      <c r="I742" s="27">
        <f t="shared" si="177"/>
        <v>0</v>
      </c>
      <c r="J742" s="27">
        <f t="shared" si="178"/>
        <v>0</v>
      </c>
      <c r="K742" s="27">
        <f t="shared" si="179"/>
        <v>0</v>
      </c>
      <c r="L742" s="27">
        <f t="shared" si="180"/>
        <v>100</v>
      </c>
      <c r="M742">
        <v>0</v>
      </c>
      <c r="N742">
        <v>0</v>
      </c>
      <c r="O742" s="11">
        <f t="shared" si="181"/>
        <v>0</v>
      </c>
      <c r="P742">
        <v>0</v>
      </c>
      <c r="Q742" s="25">
        <f t="shared" si="182"/>
        <v>0</v>
      </c>
      <c r="R742" s="27">
        <f t="shared" si="183"/>
        <v>0</v>
      </c>
      <c r="S742" s="27">
        <f t="shared" si="184"/>
        <v>0</v>
      </c>
      <c r="T742" s="27">
        <f t="shared" si="185"/>
        <v>0</v>
      </c>
      <c r="U742" s="27">
        <f t="shared" si="186"/>
        <v>0</v>
      </c>
      <c r="V742" s="27">
        <f t="shared" si="187"/>
        <v>0</v>
      </c>
      <c r="X742" s="19"/>
      <c r="Y742" s="19"/>
      <c r="AA742">
        <v>0</v>
      </c>
      <c r="AB742" s="11">
        <v>0</v>
      </c>
      <c r="AC742">
        <v>0</v>
      </c>
      <c r="AD742">
        <v>0</v>
      </c>
      <c r="AE742" s="27">
        <f t="shared" si="188"/>
        <v>0</v>
      </c>
      <c r="AF742" s="27">
        <f t="shared" si="189"/>
        <v>0</v>
      </c>
      <c r="AG742" s="27">
        <f t="shared" si="190"/>
        <v>0</v>
      </c>
      <c r="AH742" s="27">
        <f t="shared" si="191"/>
        <v>0</v>
      </c>
    </row>
    <row r="743" spans="1:34" ht="14.5" x14ac:dyDescent="0.35">
      <c r="A743" s="33" t="s">
        <v>803</v>
      </c>
      <c r="B743" s="33" t="s">
        <v>1799</v>
      </c>
      <c r="C743" s="38" t="s">
        <v>53</v>
      </c>
      <c r="D743">
        <v>0.20699999999999999</v>
      </c>
      <c r="E743">
        <v>0</v>
      </c>
      <c r="F743">
        <v>0</v>
      </c>
      <c r="G743">
        <v>0</v>
      </c>
      <c r="H743" s="25">
        <f t="shared" si="176"/>
        <v>0.20699999999999999</v>
      </c>
      <c r="I743" s="27">
        <f t="shared" si="177"/>
        <v>0</v>
      </c>
      <c r="J743" s="27">
        <f t="shared" si="178"/>
        <v>0</v>
      </c>
      <c r="K743" s="27">
        <f t="shared" si="179"/>
        <v>0</v>
      </c>
      <c r="L743" s="27">
        <f t="shared" si="180"/>
        <v>100</v>
      </c>
      <c r="M743">
        <v>0</v>
      </c>
      <c r="N743">
        <v>0</v>
      </c>
      <c r="O743" s="11">
        <f t="shared" si="181"/>
        <v>0</v>
      </c>
      <c r="P743">
        <v>1.4999999999999999E-2</v>
      </c>
      <c r="Q743" s="25">
        <f t="shared" si="182"/>
        <v>1.4999999999999999E-2</v>
      </c>
      <c r="R743" s="27">
        <f t="shared" si="183"/>
        <v>0</v>
      </c>
      <c r="S743" s="27">
        <f t="shared" si="184"/>
        <v>0</v>
      </c>
      <c r="T743" s="27">
        <f t="shared" si="185"/>
        <v>0</v>
      </c>
      <c r="U743" s="27">
        <f t="shared" si="186"/>
        <v>7.2463768115942031</v>
      </c>
      <c r="V743" s="27">
        <f t="shared" si="187"/>
        <v>7.2463768115942031</v>
      </c>
      <c r="X743" s="19"/>
      <c r="Y743" s="19"/>
      <c r="AA743">
        <v>0</v>
      </c>
      <c r="AB743" s="11">
        <v>0</v>
      </c>
      <c r="AC743">
        <v>0</v>
      </c>
      <c r="AD743">
        <v>0</v>
      </c>
      <c r="AE743" s="27">
        <f t="shared" si="188"/>
        <v>0</v>
      </c>
      <c r="AF743" s="27">
        <f t="shared" si="189"/>
        <v>0</v>
      </c>
      <c r="AG743" s="27">
        <f t="shared" si="190"/>
        <v>0</v>
      </c>
      <c r="AH743" s="27">
        <f t="shared" si="191"/>
        <v>0</v>
      </c>
    </row>
    <row r="744" spans="1:34" ht="14.5" x14ac:dyDescent="0.35">
      <c r="A744" s="33" t="s">
        <v>804</v>
      </c>
      <c r="B744" s="33" t="s">
        <v>1800</v>
      </c>
      <c r="C744" s="38" t="s">
        <v>53</v>
      </c>
      <c r="D744">
        <v>9.8000000000000004E-2</v>
      </c>
      <c r="E744">
        <v>0</v>
      </c>
      <c r="F744">
        <v>0</v>
      </c>
      <c r="G744">
        <v>0</v>
      </c>
      <c r="H744" s="25">
        <f t="shared" si="176"/>
        <v>9.8000000000000004E-2</v>
      </c>
      <c r="I744" s="27">
        <f t="shared" si="177"/>
        <v>0</v>
      </c>
      <c r="J744" s="27">
        <f t="shared" si="178"/>
        <v>0</v>
      </c>
      <c r="K744" s="27">
        <f t="shared" si="179"/>
        <v>0</v>
      </c>
      <c r="L744" s="27">
        <f t="shared" si="180"/>
        <v>100</v>
      </c>
      <c r="M744">
        <v>0</v>
      </c>
      <c r="N744">
        <v>0</v>
      </c>
      <c r="O744" s="11">
        <f t="shared" si="181"/>
        <v>0</v>
      </c>
      <c r="P744">
        <v>0</v>
      </c>
      <c r="Q744" s="25">
        <f t="shared" si="182"/>
        <v>0</v>
      </c>
      <c r="R744" s="27">
        <f t="shared" si="183"/>
        <v>0</v>
      </c>
      <c r="S744" s="27">
        <f t="shared" si="184"/>
        <v>0</v>
      </c>
      <c r="T744" s="27">
        <f t="shared" si="185"/>
        <v>0</v>
      </c>
      <c r="U744" s="27">
        <f t="shared" si="186"/>
        <v>0</v>
      </c>
      <c r="V744" s="27">
        <f t="shared" si="187"/>
        <v>0</v>
      </c>
      <c r="X744" s="19"/>
      <c r="Y744" s="19"/>
      <c r="AA744">
        <v>0</v>
      </c>
      <c r="AB744" s="11">
        <v>0</v>
      </c>
      <c r="AC744">
        <v>0</v>
      </c>
      <c r="AD744">
        <v>0</v>
      </c>
      <c r="AE744" s="27">
        <f t="shared" si="188"/>
        <v>0</v>
      </c>
      <c r="AF744" s="27">
        <f t="shared" si="189"/>
        <v>0</v>
      </c>
      <c r="AG744" s="27">
        <f t="shared" si="190"/>
        <v>0</v>
      </c>
      <c r="AH744" s="27">
        <f t="shared" si="191"/>
        <v>0</v>
      </c>
    </row>
    <row r="745" spans="1:34" ht="14.5" x14ac:dyDescent="0.35">
      <c r="A745" s="33" t="s">
        <v>805</v>
      </c>
      <c r="B745" s="33" t="s">
        <v>1801</v>
      </c>
      <c r="C745" s="38" t="s">
        <v>53</v>
      </c>
      <c r="D745">
        <v>0.14899999999999999</v>
      </c>
      <c r="E745">
        <v>0</v>
      </c>
      <c r="F745">
        <v>0</v>
      </c>
      <c r="G745">
        <v>0</v>
      </c>
      <c r="H745" s="25">
        <f t="shared" si="176"/>
        <v>0.14899999999999999</v>
      </c>
      <c r="I745" s="27">
        <f t="shared" si="177"/>
        <v>0</v>
      </c>
      <c r="J745" s="27">
        <f t="shared" si="178"/>
        <v>0</v>
      </c>
      <c r="K745" s="27">
        <f t="shared" si="179"/>
        <v>0</v>
      </c>
      <c r="L745" s="27">
        <f t="shared" si="180"/>
        <v>100</v>
      </c>
      <c r="M745">
        <v>0</v>
      </c>
      <c r="N745">
        <v>0</v>
      </c>
      <c r="O745" s="11">
        <f t="shared" si="181"/>
        <v>0</v>
      </c>
      <c r="P745">
        <v>0</v>
      </c>
      <c r="Q745" s="25">
        <f t="shared" si="182"/>
        <v>0</v>
      </c>
      <c r="R745" s="27">
        <f t="shared" si="183"/>
        <v>0</v>
      </c>
      <c r="S745" s="27">
        <f t="shared" si="184"/>
        <v>0</v>
      </c>
      <c r="T745" s="27">
        <f t="shared" si="185"/>
        <v>0</v>
      </c>
      <c r="U745" s="27">
        <f t="shared" si="186"/>
        <v>0</v>
      </c>
      <c r="V745" s="27">
        <f t="shared" si="187"/>
        <v>0</v>
      </c>
      <c r="X745" s="19"/>
      <c r="Y745" s="19"/>
      <c r="AA745">
        <v>0</v>
      </c>
      <c r="AB745" s="11">
        <v>0</v>
      </c>
      <c r="AC745">
        <v>0</v>
      </c>
      <c r="AD745">
        <v>0</v>
      </c>
      <c r="AE745" s="27">
        <f t="shared" si="188"/>
        <v>0</v>
      </c>
      <c r="AF745" s="27">
        <f t="shared" si="189"/>
        <v>0</v>
      </c>
      <c r="AG745" s="27">
        <f t="shared" si="190"/>
        <v>0</v>
      </c>
      <c r="AH745" s="27">
        <f t="shared" si="191"/>
        <v>0</v>
      </c>
    </row>
    <row r="746" spans="1:34" ht="14.5" x14ac:dyDescent="0.35">
      <c r="A746" s="33" t="s">
        <v>806</v>
      </c>
      <c r="B746" s="33" t="s">
        <v>1802</v>
      </c>
      <c r="C746" s="38" t="s">
        <v>53</v>
      </c>
      <c r="D746">
        <v>2.9000000000000001E-2</v>
      </c>
      <c r="E746">
        <v>0</v>
      </c>
      <c r="F746">
        <v>0</v>
      </c>
      <c r="G746">
        <v>0</v>
      </c>
      <c r="H746" s="25">
        <f t="shared" si="176"/>
        <v>2.9000000000000001E-2</v>
      </c>
      <c r="I746" s="27">
        <f t="shared" si="177"/>
        <v>0</v>
      </c>
      <c r="J746" s="27">
        <f t="shared" si="178"/>
        <v>0</v>
      </c>
      <c r="K746" s="27">
        <f t="shared" si="179"/>
        <v>0</v>
      </c>
      <c r="L746" s="27">
        <f t="shared" si="180"/>
        <v>100</v>
      </c>
      <c r="M746">
        <v>0</v>
      </c>
      <c r="N746">
        <v>0</v>
      </c>
      <c r="O746" s="11">
        <f t="shared" si="181"/>
        <v>0</v>
      </c>
      <c r="P746">
        <v>0</v>
      </c>
      <c r="Q746" s="25">
        <f t="shared" si="182"/>
        <v>0</v>
      </c>
      <c r="R746" s="27">
        <f t="shared" si="183"/>
        <v>0</v>
      </c>
      <c r="S746" s="27">
        <f t="shared" si="184"/>
        <v>0</v>
      </c>
      <c r="T746" s="27">
        <f t="shared" si="185"/>
        <v>0</v>
      </c>
      <c r="U746" s="27">
        <f t="shared" si="186"/>
        <v>0</v>
      </c>
      <c r="V746" s="27">
        <f t="shared" si="187"/>
        <v>0</v>
      </c>
      <c r="X746" s="19"/>
      <c r="Y746" s="19"/>
      <c r="AA746">
        <v>0</v>
      </c>
      <c r="AB746" s="11">
        <v>0</v>
      </c>
      <c r="AC746">
        <v>0</v>
      </c>
      <c r="AD746">
        <v>0</v>
      </c>
      <c r="AE746" s="27">
        <f t="shared" si="188"/>
        <v>0</v>
      </c>
      <c r="AF746" s="27">
        <f t="shared" si="189"/>
        <v>0</v>
      </c>
      <c r="AG746" s="27">
        <f t="shared" si="190"/>
        <v>0</v>
      </c>
      <c r="AH746" s="27">
        <f t="shared" si="191"/>
        <v>0</v>
      </c>
    </row>
    <row r="747" spans="1:34" ht="14.5" x14ac:dyDescent="0.35">
      <c r="A747" s="33" t="s">
        <v>807</v>
      </c>
      <c r="B747" s="33" t="s">
        <v>1803</v>
      </c>
      <c r="C747" s="38" t="s">
        <v>53</v>
      </c>
      <c r="D747">
        <v>1.506</v>
      </c>
      <c r="E747">
        <v>0</v>
      </c>
      <c r="F747">
        <v>0</v>
      </c>
      <c r="G747">
        <v>0</v>
      </c>
      <c r="H747" s="25">
        <f t="shared" si="176"/>
        <v>1.506</v>
      </c>
      <c r="I747" s="27">
        <f t="shared" si="177"/>
        <v>0</v>
      </c>
      <c r="J747" s="27">
        <f t="shared" si="178"/>
        <v>0</v>
      </c>
      <c r="K747" s="27">
        <f t="shared" si="179"/>
        <v>0</v>
      </c>
      <c r="L747" s="27">
        <f t="shared" si="180"/>
        <v>100</v>
      </c>
      <c r="M747">
        <v>0</v>
      </c>
      <c r="N747">
        <v>0</v>
      </c>
      <c r="O747" s="11">
        <f t="shared" si="181"/>
        <v>0</v>
      </c>
      <c r="P747">
        <v>0</v>
      </c>
      <c r="Q747" s="25">
        <f t="shared" si="182"/>
        <v>0</v>
      </c>
      <c r="R747" s="27">
        <f t="shared" si="183"/>
        <v>0</v>
      </c>
      <c r="S747" s="27">
        <f t="shared" si="184"/>
        <v>0</v>
      </c>
      <c r="T747" s="27">
        <f t="shared" si="185"/>
        <v>0</v>
      </c>
      <c r="U747" s="27">
        <f t="shared" si="186"/>
        <v>0</v>
      </c>
      <c r="V747" s="27">
        <f t="shared" si="187"/>
        <v>0</v>
      </c>
      <c r="X747" s="19"/>
      <c r="Y747" s="19"/>
      <c r="AA747">
        <v>0</v>
      </c>
      <c r="AB747" s="11">
        <v>0</v>
      </c>
      <c r="AC747">
        <v>0</v>
      </c>
      <c r="AD747">
        <v>0</v>
      </c>
      <c r="AE747" s="27">
        <f t="shared" si="188"/>
        <v>0</v>
      </c>
      <c r="AF747" s="27">
        <f t="shared" si="189"/>
        <v>0</v>
      </c>
      <c r="AG747" s="27">
        <f t="shared" si="190"/>
        <v>0</v>
      </c>
      <c r="AH747" s="27">
        <f t="shared" si="191"/>
        <v>0</v>
      </c>
    </row>
    <row r="748" spans="1:34" ht="14.5" x14ac:dyDescent="0.35">
      <c r="A748" s="33" t="s">
        <v>808</v>
      </c>
      <c r="B748" s="33" t="s">
        <v>1804</v>
      </c>
      <c r="C748" s="38" t="s">
        <v>53</v>
      </c>
      <c r="D748">
        <v>1.5980000000000001</v>
      </c>
      <c r="E748">
        <v>0</v>
      </c>
      <c r="F748">
        <v>0</v>
      </c>
      <c r="G748">
        <v>0</v>
      </c>
      <c r="H748" s="25">
        <f t="shared" si="176"/>
        <v>1.5980000000000001</v>
      </c>
      <c r="I748" s="27">
        <f t="shared" si="177"/>
        <v>0</v>
      </c>
      <c r="J748" s="27">
        <f t="shared" si="178"/>
        <v>0</v>
      </c>
      <c r="K748" s="27">
        <f t="shared" si="179"/>
        <v>0</v>
      </c>
      <c r="L748" s="27">
        <f t="shared" si="180"/>
        <v>100</v>
      </c>
      <c r="M748">
        <v>0</v>
      </c>
      <c r="N748">
        <v>0</v>
      </c>
      <c r="O748" s="11">
        <f t="shared" si="181"/>
        <v>0</v>
      </c>
      <c r="P748">
        <v>0</v>
      </c>
      <c r="Q748" s="25">
        <f t="shared" si="182"/>
        <v>0</v>
      </c>
      <c r="R748" s="27">
        <f t="shared" si="183"/>
        <v>0</v>
      </c>
      <c r="S748" s="27">
        <f t="shared" si="184"/>
        <v>0</v>
      </c>
      <c r="T748" s="27">
        <f t="shared" si="185"/>
        <v>0</v>
      </c>
      <c r="U748" s="27">
        <f t="shared" si="186"/>
        <v>0</v>
      </c>
      <c r="V748" s="27">
        <f t="shared" si="187"/>
        <v>0</v>
      </c>
      <c r="X748" s="19"/>
      <c r="Y748" s="19"/>
      <c r="AA748">
        <v>0</v>
      </c>
      <c r="AB748" s="11">
        <v>0</v>
      </c>
      <c r="AC748">
        <v>0</v>
      </c>
      <c r="AD748">
        <v>0</v>
      </c>
      <c r="AE748" s="27">
        <f t="shared" si="188"/>
        <v>0</v>
      </c>
      <c r="AF748" s="27">
        <f t="shared" si="189"/>
        <v>0</v>
      </c>
      <c r="AG748" s="27">
        <f t="shared" si="190"/>
        <v>0</v>
      </c>
      <c r="AH748" s="27">
        <f t="shared" si="191"/>
        <v>0</v>
      </c>
    </row>
    <row r="749" spans="1:34" ht="14.5" x14ac:dyDescent="0.35">
      <c r="A749" s="33" t="s">
        <v>809</v>
      </c>
      <c r="B749" s="33" t="s">
        <v>1805</v>
      </c>
      <c r="C749" s="38" t="s">
        <v>53</v>
      </c>
      <c r="D749">
        <v>2.218</v>
      </c>
      <c r="E749">
        <v>0</v>
      </c>
      <c r="F749">
        <v>0</v>
      </c>
      <c r="G749">
        <v>0</v>
      </c>
      <c r="H749" s="25">
        <f t="shared" si="176"/>
        <v>2.218</v>
      </c>
      <c r="I749" s="27">
        <f t="shared" si="177"/>
        <v>0</v>
      </c>
      <c r="J749" s="27">
        <f t="shared" si="178"/>
        <v>0</v>
      </c>
      <c r="K749" s="27">
        <f t="shared" si="179"/>
        <v>0</v>
      </c>
      <c r="L749" s="27">
        <f t="shared" si="180"/>
        <v>100</v>
      </c>
      <c r="M749">
        <v>0</v>
      </c>
      <c r="N749">
        <v>0</v>
      </c>
      <c r="O749" s="11">
        <f t="shared" si="181"/>
        <v>0</v>
      </c>
      <c r="P749">
        <v>0</v>
      </c>
      <c r="Q749" s="25">
        <f t="shared" si="182"/>
        <v>0</v>
      </c>
      <c r="R749" s="27">
        <f t="shared" si="183"/>
        <v>0</v>
      </c>
      <c r="S749" s="27">
        <f t="shared" si="184"/>
        <v>0</v>
      </c>
      <c r="T749" s="27">
        <f t="shared" si="185"/>
        <v>0</v>
      </c>
      <c r="U749" s="27">
        <f t="shared" si="186"/>
        <v>0</v>
      </c>
      <c r="V749" s="27">
        <f t="shared" si="187"/>
        <v>0</v>
      </c>
      <c r="X749" s="19"/>
      <c r="Y749" s="19"/>
      <c r="AA749">
        <v>0</v>
      </c>
      <c r="AB749" s="11">
        <v>0</v>
      </c>
      <c r="AC749">
        <v>0</v>
      </c>
      <c r="AD749">
        <v>0</v>
      </c>
      <c r="AE749" s="27">
        <f t="shared" si="188"/>
        <v>0</v>
      </c>
      <c r="AF749" s="27">
        <f t="shared" si="189"/>
        <v>0</v>
      </c>
      <c r="AG749" s="27">
        <f t="shared" si="190"/>
        <v>0</v>
      </c>
      <c r="AH749" s="27">
        <f t="shared" si="191"/>
        <v>0</v>
      </c>
    </row>
    <row r="750" spans="1:34" ht="14.5" x14ac:dyDescent="0.35">
      <c r="A750" s="33" t="s">
        <v>810</v>
      </c>
      <c r="B750" s="33" t="s">
        <v>1806</v>
      </c>
      <c r="C750" s="38" t="s">
        <v>53</v>
      </c>
      <c r="D750">
        <v>0.32600000000000001</v>
      </c>
      <c r="E750">
        <v>0</v>
      </c>
      <c r="F750">
        <v>0</v>
      </c>
      <c r="G750">
        <v>0</v>
      </c>
      <c r="H750" s="25">
        <f t="shared" si="176"/>
        <v>0.32600000000000001</v>
      </c>
      <c r="I750" s="27">
        <f t="shared" si="177"/>
        <v>0</v>
      </c>
      <c r="J750" s="27">
        <f t="shared" si="178"/>
        <v>0</v>
      </c>
      <c r="K750" s="27">
        <f t="shared" si="179"/>
        <v>0</v>
      </c>
      <c r="L750" s="27">
        <f t="shared" si="180"/>
        <v>100</v>
      </c>
      <c r="M750">
        <v>0</v>
      </c>
      <c r="N750">
        <v>0</v>
      </c>
      <c r="O750" s="11">
        <f t="shared" si="181"/>
        <v>0</v>
      </c>
      <c r="P750">
        <v>0</v>
      </c>
      <c r="Q750" s="25">
        <f t="shared" si="182"/>
        <v>0</v>
      </c>
      <c r="R750" s="27">
        <f t="shared" si="183"/>
        <v>0</v>
      </c>
      <c r="S750" s="27">
        <f t="shared" si="184"/>
        <v>0</v>
      </c>
      <c r="T750" s="27">
        <f t="shared" si="185"/>
        <v>0</v>
      </c>
      <c r="U750" s="27">
        <f t="shared" si="186"/>
        <v>0</v>
      </c>
      <c r="V750" s="27">
        <f t="shared" si="187"/>
        <v>0</v>
      </c>
      <c r="X750" s="19"/>
      <c r="Y750" s="19"/>
      <c r="AA750">
        <v>0</v>
      </c>
      <c r="AB750" s="11">
        <v>0</v>
      </c>
      <c r="AC750">
        <v>0</v>
      </c>
      <c r="AD750">
        <v>0</v>
      </c>
      <c r="AE750" s="27">
        <f t="shared" si="188"/>
        <v>0</v>
      </c>
      <c r="AF750" s="27">
        <f t="shared" si="189"/>
        <v>0</v>
      </c>
      <c r="AG750" s="27">
        <f t="shared" si="190"/>
        <v>0</v>
      </c>
      <c r="AH750" s="27">
        <f t="shared" si="191"/>
        <v>0</v>
      </c>
    </row>
    <row r="751" spans="1:34" ht="14.5" x14ac:dyDescent="0.35">
      <c r="A751" s="33" t="s">
        <v>811</v>
      </c>
      <c r="B751" s="33" t="s">
        <v>1807</v>
      </c>
      <c r="C751" s="38" t="s">
        <v>53</v>
      </c>
      <c r="D751">
        <v>1.19</v>
      </c>
      <c r="E751">
        <v>0</v>
      </c>
      <c r="F751">
        <v>0</v>
      </c>
      <c r="G751">
        <v>0</v>
      </c>
      <c r="H751" s="25">
        <f t="shared" si="176"/>
        <v>1.19</v>
      </c>
      <c r="I751" s="27">
        <f t="shared" si="177"/>
        <v>0</v>
      </c>
      <c r="J751" s="27">
        <f t="shared" si="178"/>
        <v>0</v>
      </c>
      <c r="K751" s="27">
        <f t="shared" si="179"/>
        <v>0</v>
      </c>
      <c r="L751" s="27">
        <f t="shared" si="180"/>
        <v>100</v>
      </c>
      <c r="M751">
        <v>0</v>
      </c>
      <c r="N751">
        <v>0</v>
      </c>
      <c r="O751" s="11">
        <f t="shared" si="181"/>
        <v>0</v>
      </c>
      <c r="P751">
        <v>3.2000000000000001E-2</v>
      </c>
      <c r="Q751" s="25">
        <f t="shared" si="182"/>
        <v>3.2000000000000001E-2</v>
      </c>
      <c r="R751" s="27">
        <f t="shared" si="183"/>
        <v>0</v>
      </c>
      <c r="S751" s="27">
        <f t="shared" si="184"/>
        <v>0</v>
      </c>
      <c r="T751" s="27">
        <f t="shared" si="185"/>
        <v>0</v>
      </c>
      <c r="U751" s="27">
        <f t="shared" si="186"/>
        <v>2.6890756302521011</v>
      </c>
      <c r="V751" s="27">
        <f t="shared" si="187"/>
        <v>2.6890756302521011</v>
      </c>
      <c r="X751" s="19"/>
      <c r="Y751" s="19"/>
      <c r="AA751">
        <v>0</v>
      </c>
      <c r="AB751" s="11">
        <v>0</v>
      </c>
      <c r="AC751">
        <v>0</v>
      </c>
      <c r="AD751">
        <v>0</v>
      </c>
      <c r="AE751" s="27">
        <f t="shared" si="188"/>
        <v>0</v>
      </c>
      <c r="AF751" s="27">
        <f t="shared" si="189"/>
        <v>0</v>
      </c>
      <c r="AG751" s="27">
        <f t="shared" si="190"/>
        <v>0</v>
      </c>
      <c r="AH751" s="27">
        <f t="shared" si="191"/>
        <v>0</v>
      </c>
    </row>
    <row r="752" spans="1:34" ht="14.5" x14ac:dyDescent="0.35">
      <c r="A752" s="33" t="s">
        <v>812</v>
      </c>
      <c r="B752" s="33" t="s">
        <v>1808</v>
      </c>
      <c r="C752" s="38" t="s">
        <v>53</v>
      </c>
      <c r="D752">
        <v>1.897</v>
      </c>
      <c r="E752">
        <v>0</v>
      </c>
      <c r="F752">
        <v>0</v>
      </c>
      <c r="G752">
        <v>0</v>
      </c>
      <c r="H752" s="25">
        <f t="shared" si="176"/>
        <v>1.897</v>
      </c>
      <c r="I752" s="27">
        <f t="shared" si="177"/>
        <v>0</v>
      </c>
      <c r="J752" s="27">
        <f t="shared" si="178"/>
        <v>0</v>
      </c>
      <c r="K752" s="27">
        <f t="shared" si="179"/>
        <v>0</v>
      </c>
      <c r="L752" s="27">
        <f t="shared" si="180"/>
        <v>100</v>
      </c>
      <c r="M752">
        <v>0</v>
      </c>
      <c r="N752">
        <v>0</v>
      </c>
      <c r="O752" s="11">
        <f t="shared" si="181"/>
        <v>0</v>
      </c>
      <c r="P752">
        <v>7.1999999999999995E-2</v>
      </c>
      <c r="Q752" s="25">
        <f t="shared" si="182"/>
        <v>7.1999999999999995E-2</v>
      </c>
      <c r="R752" s="27">
        <f t="shared" si="183"/>
        <v>0</v>
      </c>
      <c r="S752" s="27">
        <f t="shared" si="184"/>
        <v>0</v>
      </c>
      <c r="T752" s="27">
        <f t="shared" si="185"/>
        <v>0</v>
      </c>
      <c r="U752" s="27">
        <f t="shared" si="186"/>
        <v>3.7954665260938318</v>
      </c>
      <c r="V752" s="27">
        <f t="shared" si="187"/>
        <v>3.7954665260938318</v>
      </c>
      <c r="X752" s="19"/>
      <c r="Y752" s="19"/>
      <c r="AA752">
        <v>0</v>
      </c>
      <c r="AB752" s="11">
        <v>0</v>
      </c>
      <c r="AC752">
        <v>0</v>
      </c>
      <c r="AD752">
        <v>0</v>
      </c>
      <c r="AE752" s="27">
        <f t="shared" si="188"/>
        <v>0</v>
      </c>
      <c r="AF752" s="27">
        <f t="shared" si="189"/>
        <v>0</v>
      </c>
      <c r="AG752" s="27">
        <f t="shared" si="190"/>
        <v>0</v>
      </c>
      <c r="AH752" s="27">
        <f t="shared" si="191"/>
        <v>0</v>
      </c>
    </row>
    <row r="753" spans="1:34" ht="14.5" x14ac:dyDescent="0.35">
      <c r="A753" s="33" t="s">
        <v>813</v>
      </c>
      <c r="B753" s="33" t="s">
        <v>1809</v>
      </c>
      <c r="C753" s="38" t="s">
        <v>53</v>
      </c>
      <c r="D753">
        <v>2.5569999999999999</v>
      </c>
      <c r="E753">
        <v>0</v>
      </c>
      <c r="F753">
        <v>0</v>
      </c>
      <c r="G753">
        <v>0</v>
      </c>
      <c r="H753" s="25">
        <f t="shared" si="176"/>
        <v>2.5569999999999999</v>
      </c>
      <c r="I753" s="27">
        <f t="shared" si="177"/>
        <v>0</v>
      </c>
      <c r="J753" s="27">
        <f t="shared" si="178"/>
        <v>0</v>
      </c>
      <c r="K753" s="27">
        <f t="shared" si="179"/>
        <v>0</v>
      </c>
      <c r="L753" s="27">
        <f t="shared" si="180"/>
        <v>100</v>
      </c>
      <c r="M753">
        <v>0</v>
      </c>
      <c r="N753">
        <v>0</v>
      </c>
      <c r="O753" s="11">
        <f t="shared" si="181"/>
        <v>0</v>
      </c>
      <c r="P753">
        <v>0</v>
      </c>
      <c r="Q753" s="25">
        <f t="shared" si="182"/>
        <v>0</v>
      </c>
      <c r="R753" s="27">
        <f t="shared" si="183"/>
        <v>0</v>
      </c>
      <c r="S753" s="27">
        <f t="shared" si="184"/>
        <v>0</v>
      </c>
      <c r="T753" s="27">
        <f t="shared" si="185"/>
        <v>0</v>
      </c>
      <c r="U753" s="27">
        <f t="shared" si="186"/>
        <v>0</v>
      </c>
      <c r="V753" s="27">
        <f t="shared" si="187"/>
        <v>0</v>
      </c>
      <c r="X753" s="19"/>
      <c r="Y753" s="19"/>
      <c r="AA753">
        <v>0</v>
      </c>
      <c r="AB753" s="11">
        <v>0</v>
      </c>
      <c r="AC753">
        <v>0</v>
      </c>
      <c r="AD753">
        <v>0</v>
      </c>
      <c r="AE753" s="27">
        <f t="shared" si="188"/>
        <v>0</v>
      </c>
      <c r="AF753" s="27">
        <f t="shared" si="189"/>
        <v>0</v>
      </c>
      <c r="AG753" s="27">
        <f t="shared" si="190"/>
        <v>0</v>
      </c>
      <c r="AH753" s="27">
        <f t="shared" si="191"/>
        <v>0</v>
      </c>
    </row>
    <row r="754" spans="1:34" ht="14.5" x14ac:dyDescent="0.35">
      <c r="A754" s="33" t="s">
        <v>814</v>
      </c>
      <c r="B754" s="33" t="s">
        <v>1810</v>
      </c>
      <c r="C754" s="38" t="s">
        <v>53</v>
      </c>
      <c r="D754">
        <v>0.35299999999999998</v>
      </c>
      <c r="E754">
        <v>0</v>
      </c>
      <c r="F754">
        <v>0</v>
      </c>
      <c r="G754">
        <v>0</v>
      </c>
      <c r="H754" s="25">
        <f t="shared" si="176"/>
        <v>0.35299999999999998</v>
      </c>
      <c r="I754" s="27">
        <f t="shared" si="177"/>
        <v>0</v>
      </c>
      <c r="J754" s="27">
        <f t="shared" si="178"/>
        <v>0</v>
      </c>
      <c r="K754" s="27">
        <f t="shared" si="179"/>
        <v>0</v>
      </c>
      <c r="L754" s="27">
        <f t="shared" si="180"/>
        <v>100</v>
      </c>
      <c r="M754">
        <v>0</v>
      </c>
      <c r="N754">
        <v>0</v>
      </c>
      <c r="O754" s="11">
        <f t="shared" si="181"/>
        <v>0</v>
      </c>
      <c r="P754">
        <v>0</v>
      </c>
      <c r="Q754" s="25">
        <f t="shared" si="182"/>
        <v>0</v>
      </c>
      <c r="R754" s="27">
        <f t="shared" si="183"/>
        <v>0</v>
      </c>
      <c r="S754" s="27">
        <f t="shared" si="184"/>
        <v>0</v>
      </c>
      <c r="T754" s="27">
        <f t="shared" si="185"/>
        <v>0</v>
      </c>
      <c r="U754" s="27">
        <f t="shared" si="186"/>
        <v>0</v>
      </c>
      <c r="V754" s="27">
        <f t="shared" si="187"/>
        <v>0</v>
      </c>
      <c r="X754" s="19"/>
      <c r="Y754" s="19"/>
      <c r="AA754">
        <v>0</v>
      </c>
      <c r="AB754" s="11">
        <v>0</v>
      </c>
      <c r="AC754">
        <v>0</v>
      </c>
      <c r="AD754">
        <v>0</v>
      </c>
      <c r="AE754" s="27">
        <f t="shared" si="188"/>
        <v>0</v>
      </c>
      <c r="AF754" s="27">
        <f t="shared" si="189"/>
        <v>0</v>
      </c>
      <c r="AG754" s="27">
        <f t="shared" si="190"/>
        <v>0</v>
      </c>
      <c r="AH754" s="27">
        <f t="shared" si="191"/>
        <v>0</v>
      </c>
    </row>
    <row r="755" spans="1:34" ht="14.5" x14ac:dyDescent="0.35">
      <c r="A755" s="33" t="s">
        <v>815</v>
      </c>
      <c r="B755" s="33" t="s">
        <v>1811</v>
      </c>
      <c r="C755" s="38" t="s">
        <v>53</v>
      </c>
      <c r="D755">
        <v>0.79800000000000004</v>
      </c>
      <c r="E755">
        <v>0</v>
      </c>
      <c r="F755">
        <v>0</v>
      </c>
      <c r="G755">
        <v>0</v>
      </c>
      <c r="H755" s="25">
        <f t="shared" si="176"/>
        <v>0.79800000000000004</v>
      </c>
      <c r="I755" s="27">
        <f t="shared" si="177"/>
        <v>0</v>
      </c>
      <c r="J755" s="27">
        <f t="shared" si="178"/>
        <v>0</v>
      </c>
      <c r="K755" s="27">
        <f t="shared" si="179"/>
        <v>0</v>
      </c>
      <c r="L755" s="27">
        <f t="shared" si="180"/>
        <v>100</v>
      </c>
      <c r="M755">
        <v>0</v>
      </c>
      <c r="N755">
        <v>0</v>
      </c>
      <c r="O755" s="11">
        <f t="shared" si="181"/>
        <v>0</v>
      </c>
      <c r="P755">
        <v>0</v>
      </c>
      <c r="Q755" s="25">
        <f t="shared" si="182"/>
        <v>0</v>
      </c>
      <c r="R755" s="27">
        <f t="shared" si="183"/>
        <v>0</v>
      </c>
      <c r="S755" s="27">
        <f t="shared" si="184"/>
        <v>0</v>
      </c>
      <c r="T755" s="27">
        <f t="shared" si="185"/>
        <v>0</v>
      </c>
      <c r="U755" s="27">
        <f t="shared" si="186"/>
        <v>0</v>
      </c>
      <c r="V755" s="27">
        <f t="shared" si="187"/>
        <v>0</v>
      </c>
      <c r="X755" s="19"/>
      <c r="Y755" s="19"/>
      <c r="AA755">
        <v>0</v>
      </c>
      <c r="AB755" s="11">
        <v>0</v>
      </c>
      <c r="AC755">
        <v>0</v>
      </c>
      <c r="AD755">
        <v>0</v>
      </c>
      <c r="AE755" s="27">
        <f t="shared" si="188"/>
        <v>0</v>
      </c>
      <c r="AF755" s="27">
        <f t="shared" si="189"/>
        <v>0</v>
      </c>
      <c r="AG755" s="27">
        <f t="shared" si="190"/>
        <v>0</v>
      </c>
      <c r="AH755" s="27">
        <f t="shared" si="191"/>
        <v>0</v>
      </c>
    </row>
    <row r="756" spans="1:34" ht="14.5" x14ac:dyDescent="0.35">
      <c r="A756" s="33" t="s">
        <v>816</v>
      </c>
      <c r="B756" s="33" t="s">
        <v>1812</v>
      </c>
      <c r="C756" s="38" t="s">
        <v>53</v>
      </c>
      <c r="D756">
        <v>1.266</v>
      </c>
      <c r="E756">
        <v>0</v>
      </c>
      <c r="F756">
        <v>0</v>
      </c>
      <c r="G756">
        <v>0</v>
      </c>
      <c r="H756" s="25">
        <f t="shared" si="176"/>
        <v>1.266</v>
      </c>
      <c r="I756" s="27">
        <f t="shared" si="177"/>
        <v>0</v>
      </c>
      <c r="J756" s="27">
        <f t="shared" si="178"/>
        <v>0</v>
      </c>
      <c r="K756" s="27">
        <f t="shared" si="179"/>
        <v>0</v>
      </c>
      <c r="L756" s="27">
        <f t="shared" si="180"/>
        <v>100</v>
      </c>
      <c r="M756">
        <v>0</v>
      </c>
      <c r="N756">
        <v>0</v>
      </c>
      <c r="O756" s="11">
        <f t="shared" si="181"/>
        <v>0</v>
      </c>
      <c r="P756">
        <v>0</v>
      </c>
      <c r="Q756" s="25">
        <f t="shared" si="182"/>
        <v>0</v>
      </c>
      <c r="R756" s="27">
        <f t="shared" si="183"/>
        <v>0</v>
      </c>
      <c r="S756" s="27">
        <f t="shared" si="184"/>
        <v>0</v>
      </c>
      <c r="T756" s="27">
        <f t="shared" si="185"/>
        <v>0</v>
      </c>
      <c r="U756" s="27">
        <f t="shared" si="186"/>
        <v>0</v>
      </c>
      <c r="V756" s="27">
        <f t="shared" si="187"/>
        <v>0</v>
      </c>
      <c r="X756" s="19"/>
      <c r="Y756" s="19"/>
      <c r="AA756">
        <v>0</v>
      </c>
      <c r="AB756" s="11">
        <v>0</v>
      </c>
      <c r="AC756">
        <v>0</v>
      </c>
      <c r="AD756">
        <v>0</v>
      </c>
      <c r="AE756" s="27">
        <f t="shared" si="188"/>
        <v>0</v>
      </c>
      <c r="AF756" s="27">
        <f t="shared" si="189"/>
        <v>0</v>
      </c>
      <c r="AG756" s="27">
        <f t="shared" si="190"/>
        <v>0</v>
      </c>
      <c r="AH756" s="27">
        <f t="shared" si="191"/>
        <v>0</v>
      </c>
    </row>
    <row r="757" spans="1:34" ht="14.5" x14ac:dyDescent="0.35">
      <c r="A757" s="33" t="s">
        <v>817</v>
      </c>
      <c r="B757" s="33" t="s">
        <v>1813</v>
      </c>
      <c r="C757" s="38" t="s">
        <v>53</v>
      </c>
      <c r="D757">
        <v>0.111</v>
      </c>
      <c r="E757">
        <v>0</v>
      </c>
      <c r="F757">
        <v>0</v>
      </c>
      <c r="G757">
        <v>0</v>
      </c>
      <c r="H757" s="25">
        <f t="shared" si="176"/>
        <v>0.111</v>
      </c>
      <c r="I757" s="27">
        <f t="shared" si="177"/>
        <v>0</v>
      </c>
      <c r="J757" s="27">
        <f t="shared" si="178"/>
        <v>0</v>
      </c>
      <c r="K757" s="27">
        <f t="shared" si="179"/>
        <v>0</v>
      </c>
      <c r="L757" s="27">
        <f t="shared" si="180"/>
        <v>100</v>
      </c>
      <c r="M757">
        <v>0</v>
      </c>
      <c r="N757">
        <v>0</v>
      </c>
      <c r="O757" s="11">
        <f t="shared" si="181"/>
        <v>0</v>
      </c>
      <c r="P757">
        <v>0</v>
      </c>
      <c r="Q757" s="25">
        <f t="shared" si="182"/>
        <v>0</v>
      </c>
      <c r="R757" s="27">
        <f t="shared" si="183"/>
        <v>0</v>
      </c>
      <c r="S757" s="27">
        <f t="shared" si="184"/>
        <v>0</v>
      </c>
      <c r="T757" s="27">
        <f t="shared" si="185"/>
        <v>0</v>
      </c>
      <c r="U757" s="27">
        <f t="shared" si="186"/>
        <v>0</v>
      </c>
      <c r="V757" s="27">
        <f t="shared" si="187"/>
        <v>0</v>
      </c>
      <c r="X757" s="19"/>
      <c r="Y757" s="19"/>
      <c r="AA757">
        <v>0</v>
      </c>
      <c r="AB757" s="11">
        <v>0</v>
      </c>
      <c r="AC757">
        <v>0</v>
      </c>
      <c r="AD757">
        <v>0</v>
      </c>
      <c r="AE757" s="27">
        <f t="shared" si="188"/>
        <v>0</v>
      </c>
      <c r="AF757" s="27">
        <f t="shared" si="189"/>
        <v>0</v>
      </c>
      <c r="AG757" s="27">
        <f t="shared" si="190"/>
        <v>0</v>
      </c>
      <c r="AH757" s="27">
        <f t="shared" si="191"/>
        <v>0</v>
      </c>
    </row>
    <row r="758" spans="1:34" ht="14.5" x14ac:dyDescent="0.35">
      <c r="A758" s="33" t="s">
        <v>818</v>
      </c>
      <c r="B758" s="33" t="s">
        <v>1814</v>
      </c>
      <c r="C758" s="38" t="s">
        <v>53</v>
      </c>
      <c r="D758">
        <v>0.60499999999999998</v>
      </c>
      <c r="E758">
        <v>0</v>
      </c>
      <c r="F758">
        <v>0</v>
      </c>
      <c r="G758">
        <v>0</v>
      </c>
      <c r="H758" s="25">
        <f t="shared" si="176"/>
        <v>0.60499999999999998</v>
      </c>
      <c r="I758" s="27">
        <f t="shared" si="177"/>
        <v>0</v>
      </c>
      <c r="J758" s="27">
        <f t="shared" si="178"/>
        <v>0</v>
      </c>
      <c r="K758" s="27">
        <f t="shared" si="179"/>
        <v>0</v>
      </c>
      <c r="L758" s="27">
        <f t="shared" si="180"/>
        <v>100</v>
      </c>
      <c r="M758">
        <v>0</v>
      </c>
      <c r="N758">
        <v>0</v>
      </c>
      <c r="O758" s="11">
        <f t="shared" si="181"/>
        <v>0</v>
      </c>
      <c r="P758">
        <v>0</v>
      </c>
      <c r="Q758" s="25">
        <f t="shared" si="182"/>
        <v>0</v>
      </c>
      <c r="R758" s="27">
        <f t="shared" si="183"/>
        <v>0</v>
      </c>
      <c r="S758" s="27">
        <f t="shared" si="184"/>
        <v>0</v>
      </c>
      <c r="T758" s="27">
        <f t="shared" si="185"/>
        <v>0</v>
      </c>
      <c r="U758" s="27">
        <f t="shared" si="186"/>
        <v>0</v>
      </c>
      <c r="V758" s="27">
        <f t="shared" si="187"/>
        <v>0</v>
      </c>
      <c r="X758" s="19"/>
      <c r="Y758" s="19"/>
      <c r="AA758">
        <v>0</v>
      </c>
      <c r="AB758" s="11">
        <v>0</v>
      </c>
      <c r="AC758">
        <v>0</v>
      </c>
      <c r="AD758">
        <v>0</v>
      </c>
      <c r="AE758" s="27">
        <f t="shared" si="188"/>
        <v>0</v>
      </c>
      <c r="AF758" s="27">
        <f t="shared" si="189"/>
        <v>0</v>
      </c>
      <c r="AG758" s="27">
        <f t="shared" si="190"/>
        <v>0</v>
      </c>
      <c r="AH758" s="27">
        <f t="shared" si="191"/>
        <v>0</v>
      </c>
    </row>
    <row r="759" spans="1:34" ht="14.5" x14ac:dyDescent="0.35">
      <c r="A759" s="33" t="s">
        <v>819</v>
      </c>
      <c r="B759" s="33" t="s">
        <v>1815</v>
      </c>
      <c r="C759" s="38" t="s">
        <v>53</v>
      </c>
      <c r="D759">
        <v>0.51500000000000001</v>
      </c>
      <c r="E759">
        <v>0</v>
      </c>
      <c r="F759">
        <v>0</v>
      </c>
      <c r="G759">
        <v>0</v>
      </c>
      <c r="H759" s="25">
        <f t="shared" si="176"/>
        <v>0.51500000000000001</v>
      </c>
      <c r="I759" s="27">
        <f t="shared" si="177"/>
        <v>0</v>
      </c>
      <c r="J759" s="27">
        <f t="shared" si="178"/>
        <v>0</v>
      </c>
      <c r="K759" s="27">
        <f t="shared" si="179"/>
        <v>0</v>
      </c>
      <c r="L759" s="27">
        <f t="shared" si="180"/>
        <v>100</v>
      </c>
      <c r="M759">
        <v>0</v>
      </c>
      <c r="N759">
        <v>0</v>
      </c>
      <c r="O759" s="11">
        <f t="shared" si="181"/>
        <v>0</v>
      </c>
      <c r="P759">
        <v>0</v>
      </c>
      <c r="Q759" s="25">
        <f t="shared" si="182"/>
        <v>0</v>
      </c>
      <c r="R759" s="27">
        <f t="shared" si="183"/>
        <v>0</v>
      </c>
      <c r="S759" s="27">
        <f t="shared" si="184"/>
        <v>0</v>
      </c>
      <c r="T759" s="27">
        <f t="shared" si="185"/>
        <v>0</v>
      </c>
      <c r="U759" s="27">
        <f t="shared" si="186"/>
        <v>0</v>
      </c>
      <c r="V759" s="27">
        <f t="shared" si="187"/>
        <v>0</v>
      </c>
      <c r="X759" s="19"/>
      <c r="Y759" s="19"/>
      <c r="AA759">
        <v>0</v>
      </c>
      <c r="AB759" s="11">
        <v>0</v>
      </c>
      <c r="AC759">
        <v>0</v>
      </c>
      <c r="AD759">
        <v>0</v>
      </c>
      <c r="AE759" s="27">
        <f t="shared" si="188"/>
        <v>0</v>
      </c>
      <c r="AF759" s="27">
        <f t="shared" si="189"/>
        <v>0</v>
      </c>
      <c r="AG759" s="27">
        <f t="shared" si="190"/>
        <v>0</v>
      </c>
      <c r="AH759" s="27">
        <f t="shared" si="191"/>
        <v>0</v>
      </c>
    </row>
    <row r="760" spans="1:34" ht="14.5" x14ac:dyDescent="0.35">
      <c r="A760" s="33" t="s">
        <v>820</v>
      </c>
      <c r="B760" s="33" t="s">
        <v>1816</v>
      </c>
      <c r="C760" s="38" t="s">
        <v>53</v>
      </c>
      <c r="D760">
        <v>0.749</v>
      </c>
      <c r="E760">
        <v>0.60299999999999998</v>
      </c>
      <c r="F760">
        <v>0</v>
      </c>
      <c r="G760">
        <v>3.5000000000000003E-2</v>
      </c>
      <c r="H760" s="25">
        <f t="shared" si="176"/>
        <v>0.11100000000000002</v>
      </c>
      <c r="I760" s="27">
        <f t="shared" si="177"/>
        <v>80.507343124165558</v>
      </c>
      <c r="J760" s="27">
        <f t="shared" si="178"/>
        <v>0</v>
      </c>
      <c r="K760" s="27">
        <f t="shared" si="179"/>
        <v>4.6728971962616832</v>
      </c>
      <c r="L760" s="27">
        <f t="shared" si="180"/>
        <v>14.819759679572767</v>
      </c>
      <c r="M760">
        <v>0.63100000000000001</v>
      </c>
      <c r="N760">
        <v>6.5000000000000002E-2</v>
      </c>
      <c r="O760" s="11">
        <f t="shared" si="181"/>
        <v>0.69599999999999995</v>
      </c>
      <c r="P760">
        <v>3.7999999999999999E-2</v>
      </c>
      <c r="Q760" s="25">
        <f t="shared" si="182"/>
        <v>0.73399999999999999</v>
      </c>
      <c r="R760" s="27">
        <f t="shared" si="183"/>
        <v>84.245660881174899</v>
      </c>
      <c r="S760" s="27">
        <f t="shared" si="184"/>
        <v>8.6782376502002663</v>
      </c>
      <c r="T760" s="27">
        <f t="shared" si="185"/>
        <v>92.923898531375158</v>
      </c>
      <c r="U760" s="27">
        <f t="shared" si="186"/>
        <v>5.0734312416555403</v>
      </c>
      <c r="V760" s="27">
        <f t="shared" si="187"/>
        <v>97.9973297730307</v>
      </c>
      <c r="X760" s="19"/>
      <c r="Y760" s="19"/>
      <c r="AA760">
        <v>0.58799999999999997</v>
      </c>
      <c r="AB760" s="11">
        <v>0.04</v>
      </c>
      <c r="AC760">
        <v>0</v>
      </c>
      <c r="AD760">
        <v>0</v>
      </c>
      <c r="AE760" s="27">
        <f t="shared" si="188"/>
        <v>78.504672897196258</v>
      </c>
      <c r="AF760" s="27">
        <f t="shared" si="189"/>
        <v>5.3404539385847798</v>
      </c>
      <c r="AG760" s="27">
        <f t="shared" si="190"/>
        <v>0</v>
      </c>
      <c r="AH760" s="27">
        <f t="shared" si="191"/>
        <v>0</v>
      </c>
    </row>
    <row r="761" spans="1:34" ht="14.5" x14ac:dyDescent="0.35">
      <c r="A761" s="33" t="s">
        <v>821</v>
      </c>
      <c r="B761" s="33" t="s">
        <v>1817</v>
      </c>
      <c r="C761" s="38" t="s">
        <v>53</v>
      </c>
      <c r="D761">
        <v>0.157</v>
      </c>
      <c r="E761">
        <v>0</v>
      </c>
      <c r="F761">
        <v>0</v>
      </c>
      <c r="G761">
        <v>0</v>
      </c>
      <c r="H761" s="25">
        <f t="shared" si="176"/>
        <v>0.157</v>
      </c>
      <c r="I761" s="27">
        <f t="shared" si="177"/>
        <v>0</v>
      </c>
      <c r="J761" s="27">
        <f t="shared" si="178"/>
        <v>0</v>
      </c>
      <c r="K761" s="27">
        <f t="shared" si="179"/>
        <v>0</v>
      </c>
      <c r="L761" s="27">
        <f t="shared" si="180"/>
        <v>100</v>
      </c>
      <c r="M761">
        <v>0</v>
      </c>
      <c r="N761">
        <v>0</v>
      </c>
      <c r="O761" s="11">
        <f t="shared" si="181"/>
        <v>0</v>
      </c>
      <c r="P761">
        <v>0</v>
      </c>
      <c r="Q761" s="25">
        <f t="shared" si="182"/>
        <v>0</v>
      </c>
      <c r="R761" s="27">
        <f t="shared" si="183"/>
        <v>0</v>
      </c>
      <c r="S761" s="27">
        <f t="shared" si="184"/>
        <v>0</v>
      </c>
      <c r="T761" s="27">
        <f t="shared" si="185"/>
        <v>0</v>
      </c>
      <c r="U761" s="27">
        <f t="shared" si="186"/>
        <v>0</v>
      </c>
      <c r="V761" s="27">
        <f t="shared" si="187"/>
        <v>0</v>
      </c>
      <c r="X761" s="19"/>
      <c r="Y761" s="19"/>
      <c r="AA761">
        <v>0</v>
      </c>
      <c r="AB761" s="11">
        <v>0</v>
      </c>
      <c r="AC761">
        <v>0</v>
      </c>
      <c r="AD761">
        <v>0</v>
      </c>
      <c r="AE761" s="27">
        <f t="shared" si="188"/>
        <v>0</v>
      </c>
      <c r="AF761" s="27">
        <f t="shared" si="189"/>
        <v>0</v>
      </c>
      <c r="AG761" s="27">
        <f t="shared" si="190"/>
        <v>0</v>
      </c>
      <c r="AH761" s="27">
        <f t="shared" si="191"/>
        <v>0</v>
      </c>
    </row>
    <row r="762" spans="1:34" ht="14.5" x14ac:dyDescent="0.35">
      <c r="A762" s="33" t="s">
        <v>822</v>
      </c>
      <c r="B762" s="33" t="s">
        <v>1818</v>
      </c>
      <c r="C762" s="38" t="s">
        <v>53</v>
      </c>
      <c r="D762">
        <v>0.68600000000000005</v>
      </c>
      <c r="E762">
        <v>0</v>
      </c>
      <c r="F762">
        <v>0</v>
      </c>
      <c r="G762">
        <v>0</v>
      </c>
      <c r="H762" s="25">
        <f t="shared" si="176"/>
        <v>0.68600000000000005</v>
      </c>
      <c r="I762" s="27">
        <f t="shared" si="177"/>
        <v>0</v>
      </c>
      <c r="J762" s="27">
        <f t="shared" si="178"/>
        <v>0</v>
      </c>
      <c r="K762" s="27">
        <f t="shared" si="179"/>
        <v>0</v>
      </c>
      <c r="L762" s="27">
        <f t="shared" si="180"/>
        <v>100</v>
      </c>
      <c r="M762">
        <v>0</v>
      </c>
      <c r="N762">
        <v>0</v>
      </c>
      <c r="O762" s="11">
        <f t="shared" si="181"/>
        <v>0</v>
      </c>
      <c r="P762">
        <v>0</v>
      </c>
      <c r="Q762" s="25">
        <f t="shared" si="182"/>
        <v>0</v>
      </c>
      <c r="R762" s="27">
        <f t="shared" si="183"/>
        <v>0</v>
      </c>
      <c r="S762" s="27">
        <f t="shared" si="184"/>
        <v>0</v>
      </c>
      <c r="T762" s="27">
        <f t="shared" si="185"/>
        <v>0</v>
      </c>
      <c r="U762" s="27">
        <f t="shared" si="186"/>
        <v>0</v>
      </c>
      <c r="V762" s="27">
        <f t="shared" si="187"/>
        <v>0</v>
      </c>
      <c r="X762" s="19"/>
      <c r="Y762" s="19"/>
      <c r="AA762">
        <v>0</v>
      </c>
      <c r="AB762" s="11">
        <v>0</v>
      </c>
      <c r="AC762">
        <v>0</v>
      </c>
      <c r="AD762">
        <v>0</v>
      </c>
      <c r="AE762" s="27">
        <f t="shared" si="188"/>
        <v>0</v>
      </c>
      <c r="AF762" s="27">
        <f t="shared" si="189"/>
        <v>0</v>
      </c>
      <c r="AG762" s="27">
        <f t="shared" si="190"/>
        <v>0</v>
      </c>
      <c r="AH762" s="27">
        <f t="shared" si="191"/>
        <v>0</v>
      </c>
    </row>
    <row r="763" spans="1:34" ht="14.5" x14ac:dyDescent="0.35">
      <c r="A763" s="33" t="s">
        <v>823</v>
      </c>
      <c r="B763" s="33" t="s">
        <v>1819</v>
      </c>
      <c r="C763" s="38" t="s">
        <v>53</v>
      </c>
      <c r="D763">
        <v>0.58699999999999997</v>
      </c>
      <c r="E763">
        <v>0.29199999999999998</v>
      </c>
      <c r="F763">
        <v>0</v>
      </c>
      <c r="G763">
        <v>4.1000000000000002E-2</v>
      </c>
      <c r="H763" s="25">
        <f t="shared" si="176"/>
        <v>0.254</v>
      </c>
      <c r="I763" s="27">
        <f t="shared" si="177"/>
        <v>49.744463373083477</v>
      </c>
      <c r="J763" s="27">
        <f t="shared" si="178"/>
        <v>0</v>
      </c>
      <c r="K763" s="27">
        <f t="shared" si="179"/>
        <v>6.9846678023850099</v>
      </c>
      <c r="L763" s="27">
        <f t="shared" si="180"/>
        <v>43.270868824531519</v>
      </c>
      <c r="M763">
        <v>0.108</v>
      </c>
      <c r="N763">
        <v>5.7000000000000002E-2</v>
      </c>
      <c r="O763" s="11">
        <f t="shared" si="181"/>
        <v>0.16500000000000001</v>
      </c>
      <c r="P763">
        <v>0.13300000000000001</v>
      </c>
      <c r="Q763" s="25">
        <f t="shared" si="182"/>
        <v>0.29800000000000004</v>
      </c>
      <c r="R763" s="27">
        <f t="shared" si="183"/>
        <v>18.39863713798978</v>
      </c>
      <c r="S763" s="27">
        <f t="shared" si="184"/>
        <v>9.7103918228279387</v>
      </c>
      <c r="T763" s="27">
        <f t="shared" si="185"/>
        <v>28.109028960817721</v>
      </c>
      <c r="U763" s="27">
        <f t="shared" si="186"/>
        <v>22.65758091993186</v>
      </c>
      <c r="V763" s="27">
        <f t="shared" si="187"/>
        <v>50.766609880749577</v>
      </c>
      <c r="X763" s="19"/>
      <c r="Y763" s="19"/>
      <c r="AA763">
        <v>0.29199999999999998</v>
      </c>
      <c r="AB763" s="11">
        <v>4.1000000000000002E-2</v>
      </c>
      <c r="AC763">
        <v>0</v>
      </c>
      <c r="AD763">
        <v>0</v>
      </c>
      <c r="AE763" s="27">
        <f t="shared" si="188"/>
        <v>49.744463373083477</v>
      </c>
      <c r="AF763" s="27">
        <f t="shared" si="189"/>
        <v>6.9846678023850099</v>
      </c>
      <c r="AG763" s="27">
        <f t="shared" si="190"/>
        <v>0</v>
      </c>
      <c r="AH763" s="27">
        <f t="shared" si="191"/>
        <v>0</v>
      </c>
    </row>
    <row r="764" spans="1:34" ht="14.5" x14ac:dyDescent="0.35">
      <c r="A764" s="33" t="s">
        <v>824</v>
      </c>
      <c r="B764" s="33" t="s">
        <v>1820</v>
      </c>
      <c r="C764" s="38" t="s">
        <v>53</v>
      </c>
      <c r="D764">
        <v>0.20899999999999999</v>
      </c>
      <c r="E764">
        <v>1E-3</v>
      </c>
      <c r="F764">
        <v>0</v>
      </c>
      <c r="G764">
        <v>0.01</v>
      </c>
      <c r="H764" s="25">
        <f t="shared" si="176"/>
        <v>0.19799999999999998</v>
      </c>
      <c r="I764" s="27">
        <f t="shared" si="177"/>
        <v>0.47846889952153115</v>
      </c>
      <c r="J764" s="27">
        <f t="shared" si="178"/>
        <v>0</v>
      </c>
      <c r="K764" s="27">
        <f t="shared" si="179"/>
        <v>4.7846889952153111</v>
      </c>
      <c r="L764" s="27">
        <f t="shared" si="180"/>
        <v>94.73684210526315</v>
      </c>
      <c r="M764">
        <v>0</v>
      </c>
      <c r="N764">
        <v>0</v>
      </c>
      <c r="O764" s="11">
        <f t="shared" si="181"/>
        <v>0</v>
      </c>
      <c r="P764">
        <v>0</v>
      </c>
      <c r="Q764" s="25">
        <f t="shared" si="182"/>
        <v>0</v>
      </c>
      <c r="R764" s="27">
        <f t="shared" si="183"/>
        <v>0</v>
      </c>
      <c r="S764" s="27">
        <f t="shared" si="184"/>
        <v>0</v>
      </c>
      <c r="T764" s="27">
        <f t="shared" si="185"/>
        <v>0</v>
      </c>
      <c r="U764" s="27">
        <f t="shared" si="186"/>
        <v>0</v>
      </c>
      <c r="V764" s="27">
        <f t="shared" si="187"/>
        <v>0</v>
      </c>
      <c r="X764" s="19"/>
      <c r="Y764" s="19"/>
      <c r="AA764">
        <v>1E-3</v>
      </c>
      <c r="AB764" s="11">
        <v>0.01</v>
      </c>
      <c r="AC764">
        <v>0</v>
      </c>
      <c r="AD764">
        <v>0</v>
      </c>
      <c r="AE764" s="27">
        <f t="shared" si="188"/>
        <v>0.47846889952153115</v>
      </c>
      <c r="AF764" s="27">
        <f t="shared" si="189"/>
        <v>4.7846889952153111</v>
      </c>
      <c r="AG764" s="27">
        <f t="shared" si="190"/>
        <v>0</v>
      </c>
      <c r="AH764" s="27">
        <f t="shared" si="191"/>
        <v>0</v>
      </c>
    </row>
    <row r="765" spans="1:34" ht="14.5" x14ac:dyDescent="0.35">
      <c r="A765" s="33" t="s">
        <v>825</v>
      </c>
      <c r="B765" s="33" t="s">
        <v>1821</v>
      </c>
      <c r="C765" s="38" t="s">
        <v>53</v>
      </c>
      <c r="D765">
        <v>0.997</v>
      </c>
      <c r="E765">
        <v>0</v>
      </c>
      <c r="F765">
        <v>0</v>
      </c>
      <c r="G765">
        <v>0</v>
      </c>
      <c r="H765" s="25">
        <f t="shared" si="176"/>
        <v>0.997</v>
      </c>
      <c r="I765" s="27">
        <f t="shared" si="177"/>
        <v>0</v>
      </c>
      <c r="J765" s="27">
        <f t="shared" si="178"/>
        <v>0</v>
      </c>
      <c r="K765" s="27">
        <f t="shared" si="179"/>
        <v>0</v>
      </c>
      <c r="L765" s="27">
        <f t="shared" si="180"/>
        <v>100</v>
      </c>
      <c r="M765">
        <v>0</v>
      </c>
      <c r="N765">
        <v>0</v>
      </c>
      <c r="O765" s="11">
        <f t="shared" si="181"/>
        <v>0</v>
      </c>
      <c r="P765">
        <v>0</v>
      </c>
      <c r="Q765" s="25">
        <f t="shared" si="182"/>
        <v>0</v>
      </c>
      <c r="R765" s="27">
        <f t="shared" si="183"/>
        <v>0</v>
      </c>
      <c r="S765" s="27">
        <f t="shared" si="184"/>
        <v>0</v>
      </c>
      <c r="T765" s="27">
        <f t="shared" si="185"/>
        <v>0</v>
      </c>
      <c r="U765" s="27">
        <f t="shared" si="186"/>
        <v>0</v>
      </c>
      <c r="V765" s="27">
        <f t="shared" si="187"/>
        <v>0</v>
      </c>
      <c r="X765" s="19"/>
      <c r="Y765" s="19"/>
      <c r="AA765">
        <v>0</v>
      </c>
      <c r="AB765" s="11">
        <v>0</v>
      </c>
      <c r="AC765">
        <v>0</v>
      </c>
      <c r="AD765">
        <v>0</v>
      </c>
      <c r="AE765" s="27">
        <f t="shared" si="188"/>
        <v>0</v>
      </c>
      <c r="AF765" s="27">
        <f t="shared" si="189"/>
        <v>0</v>
      </c>
      <c r="AG765" s="27">
        <f t="shared" si="190"/>
        <v>0</v>
      </c>
      <c r="AH765" s="27">
        <f t="shared" si="191"/>
        <v>0</v>
      </c>
    </row>
    <row r="766" spans="1:34" ht="14.5" x14ac:dyDescent="0.35">
      <c r="A766" s="33" t="s">
        <v>826</v>
      </c>
      <c r="B766" s="33" t="s">
        <v>1822</v>
      </c>
      <c r="C766" s="38" t="s">
        <v>53</v>
      </c>
      <c r="D766">
        <v>6.4630000000000001</v>
      </c>
      <c r="E766">
        <v>0</v>
      </c>
      <c r="F766">
        <v>0</v>
      </c>
      <c r="G766">
        <v>0</v>
      </c>
      <c r="H766" s="25">
        <f t="shared" si="176"/>
        <v>6.4630000000000001</v>
      </c>
      <c r="I766" s="27">
        <f t="shared" si="177"/>
        <v>0</v>
      </c>
      <c r="J766" s="27">
        <f t="shared" si="178"/>
        <v>0</v>
      </c>
      <c r="K766" s="27">
        <f t="shared" si="179"/>
        <v>0</v>
      </c>
      <c r="L766" s="27">
        <f t="shared" si="180"/>
        <v>100</v>
      </c>
      <c r="M766">
        <v>0</v>
      </c>
      <c r="N766">
        <v>0</v>
      </c>
      <c r="O766" s="11">
        <f t="shared" si="181"/>
        <v>0</v>
      </c>
      <c r="P766">
        <v>0</v>
      </c>
      <c r="Q766" s="25">
        <f t="shared" si="182"/>
        <v>0</v>
      </c>
      <c r="R766" s="27">
        <f t="shared" si="183"/>
        <v>0</v>
      </c>
      <c r="S766" s="27">
        <f t="shared" si="184"/>
        <v>0</v>
      </c>
      <c r="T766" s="27">
        <f t="shared" si="185"/>
        <v>0</v>
      </c>
      <c r="U766" s="27">
        <f t="shared" si="186"/>
        <v>0</v>
      </c>
      <c r="V766" s="27">
        <f t="shared" si="187"/>
        <v>0</v>
      </c>
      <c r="X766" s="19"/>
      <c r="Y766" s="19"/>
      <c r="AA766">
        <v>0</v>
      </c>
      <c r="AB766" s="11">
        <v>0</v>
      </c>
      <c r="AC766">
        <v>0</v>
      </c>
      <c r="AD766">
        <v>0</v>
      </c>
      <c r="AE766" s="27">
        <f t="shared" si="188"/>
        <v>0</v>
      </c>
      <c r="AF766" s="27">
        <f t="shared" si="189"/>
        <v>0</v>
      </c>
      <c r="AG766" s="27">
        <f t="shared" si="190"/>
        <v>0</v>
      </c>
      <c r="AH766" s="27">
        <f t="shared" si="191"/>
        <v>0</v>
      </c>
    </row>
    <row r="767" spans="1:34" ht="14.5" x14ac:dyDescent="0.35">
      <c r="A767" s="33" t="s">
        <v>827</v>
      </c>
      <c r="B767" s="33" t="s">
        <v>1823</v>
      </c>
      <c r="C767" s="38" t="s">
        <v>53</v>
      </c>
      <c r="D767">
        <v>0.191</v>
      </c>
      <c r="E767">
        <v>0</v>
      </c>
      <c r="F767">
        <v>0</v>
      </c>
      <c r="G767">
        <v>0</v>
      </c>
      <c r="H767" s="25">
        <f t="shared" si="176"/>
        <v>0.191</v>
      </c>
      <c r="I767" s="27">
        <f t="shared" si="177"/>
        <v>0</v>
      </c>
      <c r="J767" s="27">
        <f t="shared" si="178"/>
        <v>0</v>
      </c>
      <c r="K767" s="27">
        <f t="shared" si="179"/>
        <v>0</v>
      </c>
      <c r="L767" s="27">
        <f t="shared" si="180"/>
        <v>100</v>
      </c>
      <c r="M767">
        <v>0</v>
      </c>
      <c r="N767">
        <v>0</v>
      </c>
      <c r="O767" s="11">
        <f t="shared" si="181"/>
        <v>0</v>
      </c>
      <c r="P767">
        <v>0</v>
      </c>
      <c r="Q767" s="25">
        <f t="shared" si="182"/>
        <v>0</v>
      </c>
      <c r="R767" s="27">
        <f t="shared" si="183"/>
        <v>0</v>
      </c>
      <c r="S767" s="27">
        <f t="shared" si="184"/>
        <v>0</v>
      </c>
      <c r="T767" s="27">
        <f t="shared" si="185"/>
        <v>0</v>
      </c>
      <c r="U767" s="27">
        <f t="shared" si="186"/>
        <v>0</v>
      </c>
      <c r="V767" s="27">
        <f t="shared" si="187"/>
        <v>0</v>
      </c>
      <c r="X767" s="19"/>
      <c r="Y767" s="19"/>
      <c r="AA767">
        <v>0</v>
      </c>
      <c r="AB767" s="11">
        <v>0</v>
      </c>
      <c r="AC767">
        <v>0</v>
      </c>
      <c r="AD767">
        <v>0</v>
      </c>
      <c r="AE767" s="27">
        <f t="shared" si="188"/>
        <v>0</v>
      </c>
      <c r="AF767" s="27">
        <f t="shared" si="189"/>
        <v>0</v>
      </c>
      <c r="AG767" s="27">
        <f t="shared" si="190"/>
        <v>0</v>
      </c>
      <c r="AH767" s="27">
        <f t="shared" si="191"/>
        <v>0</v>
      </c>
    </row>
    <row r="768" spans="1:34" ht="14.5" x14ac:dyDescent="0.35">
      <c r="A768" s="33" t="s">
        <v>828</v>
      </c>
      <c r="B768" s="33" t="s">
        <v>1824</v>
      </c>
      <c r="C768" s="38" t="s">
        <v>53</v>
      </c>
      <c r="D768">
        <v>14.34</v>
      </c>
      <c r="E768">
        <v>0.30299999999999999</v>
      </c>
      <c r="F768">
        <v>0</v>
      </c>
      <c r="G768">
        <v>0</v>
      </c>
      <c r="H768" s="25">
        <f t="shared" si="176"/>
        <v>14.036999999999999</v>
      </c>
      <c r="I768" s="27">
        <f t="shared" si="177"/>
        <v>2.1129707112970708</v>
      </c>
      <c r="J768" s="27">
        <f t="shared" si="178"/>
        <v>0</v>
      </c>
      <c r="K768" s="27">
        <f t="shared" si="179"/>
        <v>0</v>
      </c>
      <c r="L768" s="27">
        <f t="shared" si="180"/>
        <v>97.887029288702919</v>
      </c>
      <c r="M768">
        <v>0</v>
      </c>
      <c r="N768">
        <v>2E-3</v>
      </c>
      <c r="O768" s="11">
        <f t="shared" si="181"/>
        <v>2E-3</v>
      </c>
      <c r="P768">
        <v>2E-3</v>
      </c>
      <c r="Q768" s="25">
        <f t="shared" si="182"/>
        <v>4.0000000000000001E-3</v>
      </c>
      <c r="R768" s="27">
        <f t="shared" si="183"/>
        <v>0</v>
      </c>
      <c r="S768" s="27">
        <f t="shared" si="184"/>
        <v>1.3947001394700139E-2</v>
      </c>
      <c r="T768" s="27">
        <f t="shared" si="185"/>
        <v>1.3947001394700139E-2</v>
      </c>
      <c r="U768" s="27">
        <f t="shared" si="186"/>
        <v>1.3947001394700139E-2</v>
      </c>
      <c r="V768" s="27">
        <f t="shared" si="187"/>
        <v>2.7894002789400279E-2</v>
      </c>
      <c r="X768" s="19"/>
      <c r="Y768" s="19"/>
      <c r="AA768">
        <v>0</v>
      </c>
      <c r="AB768" s="11">
        <v>0</v>
      </c>
      <c r="AC768">
        <v>0</v>
      </c>
      <c r="AD768">
        <v>0</v>
      </c>
      <c r="AE768" s="27">
        <f t="shared" si="188"/>
        <v>0</v>
      </c>
      <c r="AF768" s="27">
        <f t="shared" si="189"/>
        <v>0</v>
      </c>
      <c r="AG768" s="27">
        <f t="shared" si="190"/>
        <v>0</v>
      </c>
      <c r="AH768" s="27">
        <f t="shared" si="191"/>
        <v>0</v>
      </c>
    </row>
    <row r="769" spans="1:34" ht="14.5" x14ac:dyDescent="0.35">
      <c r="A769" s="33" t="s">
        <v>829</v>
      </c>
      <c r="B769" s="33" t="s">
        <v>1824</v>
      </c>
      <c r="C769" s="38" t="s">
        <v>53</v>
      </c>
      <c r="D769">
        <v>5.9550000000000001</v>
      </c>
      <c r="E769">
        <v>0</v>
      </c>
      <c r="F769">
        <v>0</v>
      </c>
      <c r="G769">
        <v>0</v>
      </c>
      <c r="H769" s="25">
        <f t="shared" si="176"/>
        <v>5.9550000000000001</v>
      </c>
      <c r="I769" s="27">
        <f t="shared" si="177"/>
        <v>0</v>
      </c>
      <c r="J769" s="27">
        <f t="shared" si="178"/>
        <v>0</v>
      </c>
      <c r="K769" s="27">
        <f t="shared" si="179"/>
        <v>0</v>
      </c>
      <c r="L769" s="27">
        <f t="shared" si="180"/>
        <v>100</v>
      </c>
      <c r="M769">
        <v>0</v>
      </c>
      <c r="N769">
        <v>0</v>
      </c>
      <c r="O769" s="11">
        <f t="shared" si="181"/>
        <v>0</v>
      </c>
      <c r="P769">
        <v>0</v>
      </c>
      <c r="Q769" s="25">
        <f t="shared" si="182"/>
        <v>0</v>
      </c>
      <c r="R769" s="27">
        <f t="shared" si="183"/>
        <v>0</v>
      </c>
      <c r="S769" s="27">
        <f t="shared" si="184"/>
        <v>0</v>
      </c>
      <c r="T769" s="27">
        <f t="shared" si="185"/>
        <v>0</v>
      </c>
      <c r="U769" s="27">
        <f t="shared" si="186"/>
        <v>0</v>
      </c>
      <c r="V769" s="27">
        <f t="shared" si="187"/>
        <v>0</v>
      </c>
      <c r="X769" s="19"/>
      <c r="Y769" s="19"/>
      <c r="AA769">
        <v>0</v>
      </c>
      <c r="AB769" s="11">
        <v>0</v>
      </c>
      <c r="AC769">
        <v>0</v>
      </c>
      <c r="AD769">
        <v>0</v>
      </c>
      <c r="AE769" s="27">
        <f t="shared" si="188"/>
        <v>0</v>
      </c>
      <c r="AF769" s="27">
        <f t="shared" si="189"/>
        <v>0</v>
      </c>
      <c r="AG769" s="27">
        <f t="shared" si="190"/>
        <v>0</v>
      </c>
      <c r="AH769" s="27">
        <f t="shared" si="191"/>
        <v>0</v>
      </c>
    </row>
    <row r="770" spans="1:34" ht="14.5" x14ac:dyDescent="0.35">
      <c r="A770" s="33" t="s">
        <v>830</v>
      </c>
      <c r="B770" s="33" t="s">
        <v>1825</v>
      </c>
      <c r="C770" s="38" t="s">
        <v>53</v>
      </c>
      <c r="D770">
        <v>18.446999999999999</v>
      </c>
      <c r="E770">
        <v>8.0000000000000002E-3</v>
      </c>
      <c r="F770">
        <v>0</v>
      </c>
      <c r="G770">
        <v>0</v>
      </c>
      <c r="H770" s="25">
        <f t="shared" si="176"/>
        <v>18.439</v>
      </c>
      <c r="I770" s="27">
        <f t="shared" si="177"/>
        <v>4.336748522795035E-2</v>
      </c>
      <c r="J770" s="27">
        <f t="shared" si="178"/>
        <v>0</v>
      </c>
      <c r="K770" s="27">
        <f t="shared" si="179"/>
        <v>0</v>
      </c>
      <c r="L770" s="27">
        <f t="shared" si="180"/>
        <v>99.956632514772053</v>
      </c>
      <c r="M770">
        <v>2.7E-2</v>
      </c>
      <c r="N770">
        <v>8.0000000000000002E-3</v>
      </c>
      <c r="O770" s="11">
        <f t="shared" si="181"/>
        <v>3.5000000000000003E-2</v>
      </c>
      <c r="P770">
        <v>8.0000000000000002E-3</v>
      </c>
      <c r="Q770" s="25">
        <f t="shared" si="182"/>
        <v>4.3000000000000003E-2</v>
      </c>
      <c r="R770" s="27">
        <f t="shared" si="183"/>
        <v>0.14636526264433242</v>
      </c>
      <c r="S770" s="27">
        <f t="shared" si="184"/>
        <v>4.336748522795035E-2</v>
      </c>
      <c r="T770" s="27">
        <f t="shared" si="185"/>
        <v>0.18973274787228278</v>
      </c>
      <c r="U770" s="27">
        <f t="shared" si="186"/>
        <v>4.336748522795035E-2</v>
      </c>
      <c r="V770" s="27">
        <f t="shared" si="187"/>
        <v>0.23310023310023315</v>
      </c>
      <c r="X770" s="19"/>
      <c r="Y770" s="19"/>
      <c r="AA770">
        <v>0</v>
      </c>
      <c r="AB770" s="11">
        <v>0</v>
      </c>
      <c r="AC770">
        <v>0</v>
      </c>
      <c r="AD770">
        <v>0</v>
      </c>
      <c r="AE770" s="27">
        <f t="shared" si="188"/>
        <v>0</v>
      </c>
      <c r="AF770" s="27">
        <f t="shared" si="189"/>
        <v>0</v>
      </c>
      <c r="AG770" s="27">
        <f t="shared" si="190"/>
        <v>0</v>
      </c>
      <c r="AH770" s="27">
        <f t="shared" si="191"/>
        <v>0</v>
      </c>
    </row>
    <row r="771" spans="1:34" ht="14.5" x14ac:dyDescent="0.35">
      <c r="A771" s="33" t="s">
        <v>831</v>
      </c>
      <c r="B771" s="33" t="s">
        <v>1824</v>
      </c>
      <c r="C771" s="38" t="s">
        <v>53</v>
      </c>
      <c r="D771">
        <v>11.244999999999999</v>
      </c>
      <c r="E771">
        <v>0.30299999999999999</v>
      </c>
      <c r="F771">
        <v>0</v>
      </c>
      <c r="G771">
        <v>0</v>
      </c>
      <c r="H771" s="25">
        <f t="shared" ref="H771:H834" si="192">D771-E771-F771-G771</f>
        <v>10.941999999999998</v>
      </c>
      <c r="I771" s="27">
        <f t="shared" ref="I771:I834" si="193">E771/D771*100</f>
        <v>2.6945309026233883</v>
      </c>
      <c r="J771" s="27">
        <f t="shared" ref="J771:J834" si="194">F771/D771*100</f>
        <v>0</v>
      </c>
      <c r="K771" s="27">
        <f t="shared" ref="K771:K834" si="195">G771/D771*100</f>
        <v>0</v>
      </c>
      <c r="L771" s="27">
        <f t="shared" ref="L771:L834" si="196">H771/D771*100</f>
        <v>97.305469097376601</v>
      </c>
      <c r="M771">
        <v>0</v>
      </c>
      <c r="N771">
        <v>0</v>
      </c>
      <c r="O771" s="11">
        <f t="shared" ref="O771:O834" si="197">M771+N771</f>
        <v>0</v>
      </c>
      <c r="P771">
        <v>3.2000000000000001E-2</v>
      </c>
      <c r="Q771" s="25">
        <f t="shared" ref="Q771:Q834" si="198">O771+P771</f>
        <v>3.2000000000000001E-2</v>
      </c>
      <c r="R771" s="27">
        <f t="shared" ref="R771:R834" si="199">M771/D771*100</f>
        <v>0</v>
      </c>
      <c r="S771" s="27">
        <f t="shared" ref="S771:S834" si="200">N771/D771*100</f>
        <v>0</v>
      </c>
      <c r="T771" s="27">
        <f t="shared" ref="T771:T834" si="201">O771/D771*100</f>
        <v>0</v>
      </c>
      <c r="U771" s="27">
        <f t="shared" ref="U771:U834" si="202">P771/D771*100</f>
        <v>0.28457092040907073</v>
      </c>
      <c r="V771" s="27">
        <f t="shared" ref="V771:V834" si="203">Q771/D771*100</f>
        <v>0.28457092040907073</v>
      </c>
      <c r="X771" s="19"/>
      <c r="Y771" s="19"/>
      <c r="AA771">
        <v>0</v>
      </c>
      <c r="AB771" s="11">
        <v>0</v>
      </c>
      <c r="AC771">
        <v>0</v>
      </c>
      <c r="AD771">
        <v>0</v>
      </c>
      <c r="AE771" s="27">
        <f t="shared" ref="AE771:AE834" si="204">(AA771/D771)*100</f>
        <v>0</v>
      </c>
      <c r="AF771" s="27">
        <f t="shared" ref="AF771:AF834" si="205">(AB771/D771)*100</f>
        <v>0</v>
      </c>
      <c r="AG771" s="27">
        <f t="shared" ref="AG771:AG834" si="206">(AC771/D771)*100</f>
        <v>0</v>
      </c>
      <c r="AH771" s="27">
        <f t="shared" ref="AH771:AH834" si="207">(AD771/D771)*100</f>
        <v>0</v>
      </c>
    </row>
    <row r="772" spans="1:34" ht="14.5" x14ac:dyDescent="0.35">
      <c r="A772" s="33" t="s">
        <v>832</v>
      </c>
      <c r="B772" s="33" t="s">
        <v>1824</v>
      </c>
      <c r="C772" s="38" t="s">
        <v>53</v>
      </c>
      <c r="D772">
        <v>5.4690000000000003</v>
      </c>
      <c r="E772">
        <v>0.36899999999999999</v>
      </c>
      <c r="F772">
        <v>0</v>
      </c>
      <c r="G772">
        <v>0</v>
      </c>
      <c r="H772" s="25">
        <f t="shared" si="192"/>
        <v>5.1000000000000005</v>
      </c>
      <c r="I772" s="27">
        <f t="shared" si="193"/>
        <v>6.7471201316511245</v>
      </c>
      <c r="J772" s="27">
        <f t="shared" si="194"/>
        <v>0</v>
      </c>
      <c r="K772" s="27">
        <f t="shared" si="195"/>
        <v>0</v>
      </c>
      <c r="L772" s="27">
        <f t="shared" si="196"/>
        <v>93.252879868348884</v>
      </c>
      <c r="M772">
        <v>0</v>
      </c>
      <c r="N772">
        <v>0</v>
      </c>
      <c r="O772" s="11">
        <f t="shared" si="197"/>
        <v>0</v>
      </c>
      <c r="P772">
        <v>0</v>
      </c>
      <c r="Q772" s="25">
        <f t="shared" si="198"/>
        <v>0</v>
      </c>
      <c r="R772" s="27">
        <f t="shared" si="199"/>
        <v>0</v>
      </c>
      <c r="S772" s="27">
        <f t="shared" si="200"/>
        <v>0</v>
      </c>
      <c r="T772" s="27">
        <f t="shared" si="201"/>
        <v>0</v>
      </c>
      <c r="U772" s="27">
        <f t="shared" si="202"/>
        <v>0</v>
      </c>
      <c r="V772" s="27">
        <f t="shared" si="203"/>
        <v>0</v>
      </c>
      <c r="X772" s="19"/>
      <c r="Y772" s="19"/>
      <c r="AA772">
        <v>0</v>
      </c>
      <c r="AB772" s="11">
        <v>0</v>
      </c>
      <c r="AC772">
        <v>0</v>
      </c>
      <c r="AD772">
        <v>0</v>
      </c>
      <c r="AE772" s="27">
        <f t="shared" si="204"/>
        <v>0</v>
      </c>
      <c r="AF772" s="27">
        <f t="shared" si="205"/>
        <v>0</v>
      </c>
      <c r="AG772" s="27">
        <f t="shared" si="206"/>
        <v>0</v>
      </c>
      <c r="AH772" s="27">
        <f t="shared" si="207"/>
        <v>0</v>
      </c>
    </row>
    <row r="773" spans="1:34" ht="14.5" x14ac:dyDescent="0.35">
      <c r="A773" s="33" t="s">
        <v>833</v>
      </c>
      <c r="B773" s="33" t="s">
        <v>1826</v>
      </c>
      <c r="C773" s="38" t="s">
        <v>53</v>
      </c>
      <c r="D773">
        <v>5.1050000000000004</v>
      </c>
      <c r="E773">
        <v>0</v>
      </c>
      <c r="F773">
        <v>0</v>
      </c>
      <c r="G773">
        <v>0</v>
      </c>
      <c r="H773" s="25">
        <f t="shared" si="192"/>
        <v>5.1050000000000004</v>
      </c>
      <c r="I773" s="27">
        <f t="shared" si="193"/>
        <v>0</v>
      </c>
      <c r="J773" s="27">
        <f t="shared" si="194"/>
        <v>0</v>
      </c>
      <c r="K773" s="27">
        <f t="shared" si="195"/>
        <v>0</v>
      </c>
      <c r="L773" s="27">
        <f t="shared" si="196"/>
        <v>100</v>
      </c>
      <c r="M773">
        <v>0</v>
      </c>
      <c r="N773">
        <v>0</v>
      </c>
      <c r="O773" s="11">
        <f t="shared" si="197"/>
        <v>0</v>
      </c>
      <c r="P773">
        <v>4.8000000000000001E-2</v>
      </c>
      <c r="Q773" s="25">
        <f t="shared" si="198"/>
        <v>4.8000000000000001E-2</v>
      </c>
      <c r="R773" s="27">
        <f t="shared" si="199"/>
        <v>0</v>
      </c>
      <c r="S773" s="27">
        <f t="shared" si="200"/>
        <v>0</v>
      </c>
      <c r="T773" s="27">
        <f t="shared" si="201"/>
        <v>0</v>
      </c>
      <c r="U773" s="27">
        <f t="shared" si="202"/>
        <v>0.94025465230166505</v>
      </c>
      <c r="V773" s="27">
        <f t="shared" si="203"/>
        <v>0.94025465230166505</v>
      </c>
      <c r="X773" s="19"/>
      <c r="Y773" s="19"/>
      <c r="AA773">
        <v>0</v>
      </c>
      <c r="AB773" s="11">
        <v>0</v>
      </c>
      <c r="AC773">
        <v>0</v>
      </c>
      <c r="AD773">
        <v>0</v>
      </c>
      <c r="AE773" s="27">
        <f t="shared" si="204"/>
        <v>0</v>
      </c>
      <c r="AF773" s="27">
        <f t="shared" si="205"/>
        <v>0</v>
      </c>
      <c r="AG773" s="27">
        <f t="shared" si="206"/>
        <v>0</v>
      </c>
      <c r="AH773" s="27">
        <f t="shared" si="207"/>
        <v>0</v>
      </c>
    </row>
    <row r="774" spans="1:34" ht="14.5" x14ac:dyDescent="0.35">
      <c r="A774" s="33" t="s">
        <v>834</v>
      </c>
      <c r="B774" s="33" t="s">
        <v>1827</v>
      </c>
      <c r="C774" s="38" t="s">
        <v>53</v>
      </c>
      <c r="D774">
        <v>22.576000000000001</v>
      </c>
      <c r="E774">
        <v>8.9999999999999993E-3</v>
      </c>
      <c r="F774">
        <v>0</v>
      </c>
      <c r="G774">
        <v>0</v>
      </c>
      <c r="H774" s="25">
        <f t="shared" si="192"/>
        <v>22.567</v>
      </c>
      <c r="I774" s="27">
        <f t="shared" si="193"/>
        <v>3.9865343727852581E-2</v>
      </c>
      <c r="J774" s="27">
        <f t="shared" si="194"/>
        <v>0</v>
      </c>
      <c r="K774" s="27">
        <f t="shared" si="195"/>
        <v>0</v>
      </c>
      <c r="L774" s="27">
        <f t="shared" si="196"/>
        <v>99.960134656272146</v>
      </c>
      <c r="M774">
        <v>0</v>
      </c>
      <c r="N774">
        <v>0</v>
      </c>
      <c r="O774" s="11">
        <f t="shared" si="197"/>
        <v>0</v>
      </c>
      <c r="P774">
        <v>0.14899999999999999</v>
      </c>
      <c r="Q774" s="25">
        <f t="shared" si="198"/>
        <v>0.14899999999999999</v>
      </c>
      <c r="R774" s="27">
        <f t="shared" si="199"/>
        <v>0</v>
      </c>
      <c r="S774" s="27">
        <f t="shared" si="200"/>
        <v>0</v>
      </c>
      <c r="T774" s="27">
        <f t="shared" si="201"/>
        <v>0</v>
      </c>
      <c r="U774" s="27">
        <f t="shared" si="202"/>
        <v>0.65999291282778161</v>
      </c>
      <c r="V774" s="27">
        <f t="shared" si="203"/>
        <v>0.65999291282778161</v>
      </c>
      <c r="X774" s="19"/>
      <c r="Y774" s="19"/>
      <c r="AA774">
        <v>0</v>
      </c>
      <c r="AB774" s="11">
        <v>0</v>
      </c>
      <c r="AC774">
        <v>0</v>
      </c>
      <c r="AD774">
        <v>0</v>
      </c>
      <c r="AE774" s="27">
        <f t="shared" si="204"/>
        <v>0</v>
      </c>
      <c r="AF774" s="27">
        <f t="shared" si="205"/>
        <v>0</v>
      </c>
      <c r="AG774" s="27">
        <f t="shared" si="206"/>
        <v>0</v>
      </c>
      <c r="AH774" s="27">
        <f t="shared" si="207"/>
        <v>0</v>
      </c>
    </row>
    <row r="775" spans="1:34" ht="14.5" x14ac:dyDescent="0.35">
      <c r="A775" s="33" t="s">
        <v>835</v>
      </c>
      <c r="B775" s="33" t="s">
        <v>1828</v>
      </c>
      <c r="C775" s="38" t="s">
        <v>53</v>
      </c>
      <c r="D775">
        <v>1.4970000000000001</v>
      </c>
      <c r="E775">
        <v>0</v>
      </c>
      <c r="F775">
        <v>0</v>
      </c>
      <c r="G775">
        <v>0</v>
      </c>
      <c r="H775" s="25">
        <f t="shared" si="192"/>
        <v>1.4970000000000001</v>
      </c>
      <c r="I775" s="27">
        <f t="shared" si="193"/>
        <v>0</v>
      </c>
      <c r="J775" s="27">
        <f t="shared" si="194"/>
        <v>0</v>
      </c>
      <c r="K775" s="27">
        <f t="shared" si="195"/>
        <v>0</v>
      </c>
      <c r="L775" s="27">
        <f t="shared" si="196"/>
        <v>100</v>
      </c>
      <c r="M775">
        <v>0</v>
      </c>
      <c r="N775">
        <v>0</v>
      </c>
      <c r="O775" s="11">
        <f t="shared" si="197"/>
        <v>0</v>
      </c>
      <c r="P775">
        <v>1.6E-2</v>
      </c>
      <c r="Q775" s="25">
        <f t="shared" si="198"/>
        <v>1.6E-2</v>
      </c>
      <c r="R775" s="27">
        <f t="shared" si="199"/>
        <v>0</v>
      </c>
      <c r="S775" s="27">
        <f t="shared" si="200"/>
        <v>0</v>
      </c>
      <c r="T775" s="27">
        <f t="shared" si="201"/>
        <v>0</v>
      </c>
      <c r="U775" s="27">
        <f t="shared" si="202"/>
        <v>1.0688042752171008</v>
      </c>
      <c r="V775" s="27">
        <f t="shared" si="203"/>
        <v>1.0688042752171008</v>
      </c>
      <c r="X775" s="19"/>
      <c r="Y775" s="19"/>
      <c r="AA775">
        <v>0</v>
      </c>
      <c r="AB775" s="11">
        <v>0</v>
      </c>
      <c r="AC775">
        <v>0</v>
      </c>
      <c r="AD775">
        <v>0</v>
      </c>
      <c r="AE775" s="27">
        <f t="shared" si="204"/>
        <v>0</v>
      </c>
      <c r="AF775" s="27">
        <f t="shared" si="205"/>
        <v>0</v>
      </c>
      <c r="AG775" s="27">
        <f t="shared" si="206"/>
        <v>0</v>
      </c>
      <c r="AH775" s="27">
        <f t="shared" si="207"/>
        <v>0</v>
      </c>
    </row>
    <row r="776" spans="1:34" ht="14.5" x14ac:dyDescent="0.35">
      <c r="A776" s="33" t="s">
        <v>836</v>
      </c>
      <c r="B776" s="33" t="s">
        <v>1829</v>
      </c>
      <c r="C776" s="38" t="s">
        <v>53</v>
      </c>
      <c r="D776">
        <v>0.35399999999999998</v>
      </c>
      <c r="E776">
        <v>0</v>
      </c>
      <c r="F776">
        <v>0</v>
      </c>
      <c r="G776">
        <v>0</v>
      </c>
      <c r="H776" s="25">
        <f t="shared" si="192"/>
        <v>0.35399999999999998</v>
      </c>
      <c r="I776" s="27">
        <f t="shared" si="193"/>
        <v>0</v>
      </c>
      <c r="J776" s="27">
        <f t="shared" si="194"/>
        <v>0</v>
      </c>
      <c r="K776" s="27">
        <f t="shared" si="195"/>
        <v>0</v>
      </c>
      <c r="L776" s="27">
        <f t="shared" si="196"/>
        <v>100</v>
      </c>
      <c r="M776">
        <v>4.1000000000000002E-2</v>
      </c>
      <c r="N776">
        <v>8.0000000000000002E-3</v>
      </c>
      <c r="O776" s="11">
        <f t="shared" si="197"/>
        <v>4.9000000000000002E-2</v>
      </c>
      <c r="P776">
        <v>2.4E-2</v>
      </c>
      <c r="Q776" s="25">
        <f t="shared" si="198"/>
        <v>7.3000000000000009E-2</v>
      </c>
      <c r="R776" s="27">
        <f t="shared" si="199"/>
        <v>11.581920903954805</v>
      </c>
      <c r="S776" s="27">
        <f t="shared" si="200"/>
        <v>2.259887005649718</v>
      </c>
      <c r="T776" s="27">
        <f t="shared" si="201"/>
        <v>13.841807909604519</v>
      </c>
      <c r="U776" s="27">
        <f t="shared" si="202"/>
        <v>6.7796610169491522</v>
      </c>
      <c r="V776" s="27">
        <f t="shared" si="203"/>
        <v>20.621468926553675</v>
      </c>
      <c r="X776" s="19"/>
      <c r="Y776" s="19"/>
      <c r="AA776">
        <v>0</v>
      </c>
      <c r="AB776" s="11">
        <v>0</v>
      </c>
      <c r="AC776">
        <v>0</v>
      </c>
      <c r="AD776">
        <v>0</v>
      </c>
      <c r="AE776" s="27">
        <f t="shared" si="204"/>
        <v>0</v>
      </c>
      <c r="AF776" s="27">
        <f t="shared" si="205"/>
        <v>0</v>
      </c>
      <c r="AG776" s="27">
        <f t="shared" si="206"/>
        <v>0</v>
      </c>
      <c r="AH776" s="27">
        <f t="shared" si="207"/>
        <v>0</v>
      </c>
    </row>
    <row r="777" spans="1:34" ht="14.5" x14ac:dyDescent="0.35">
      <c r="A777" s="33" t="s">
        <v>837</v>
      </c>
      <c r="B777" s="33" t="s">
        <v>1830</v>
      </c>
      <c r="C777" s="38" t="s">
        <v>53</v>
      </c>
      <c r="D777">
        <v>0.249</v>
      </c>
      <c r="E777">
        <v>0</v>
      </c>
      <c r="F777">
        <v>0</v>
      </c>
      <c r="G777">
        <v>0.249</v>
      </c>
      <c r="H777" s="25">
        <f t="shared" si="192"/>
        <v>0</v>
      </c>
      <c r="I777" s="27">
        <f t="shared" si="193"/>
        <v>0</v>
      </c>
      <c r="J777" s="27">
        <f t="shared" si="194"/>
        <v>0</v>
      </c>
      <c r="K777" s="27">
        <f t="shared" si="195"/>
        <v>100</v>
      </c>
      <c r="L777" s="27">
        <f t="shared" si="196"/>
        <v>0</v>
      </c>
      <c r="M777">
        <v>0</v>
      </c>
      <c r="N777">
        <v>0</v>
      </c>
      <c r="O777" s="11">
        <f t="shared" si="197"/>
        <v>0</v>
      </c>
      <c r="P777">
        <v>8.6999999999999994E-2</v>
      </c>
      <c r="Q777" s="25">
        <f t="shared" si="198"/>
        <v>8.6999999999999994E-2</v>
      </c>
      <c r="R777" s="27">
        <f t="shared" si="199"/>
        <v>0</v>
      </c>
      <c r="S777" s="27">
        <f t="shared" si="200"/>
        <v>0</v>
      </c>
      <c r="T777" s="27">
        <f t="shared" si="201"/>
        <v>0</v>
      </c>
      <c r="U777" s="27">
        <f t="shared" si="202"/>
        <v>34.939759036144572</v>
      </c>
      <c r="V777" s="27">
        <f t="shared" si="203"/>
        <v>34.939759036144572</v>
      </c>
      <c r="X777" s="19"/>
      <c r="Y777" s="19"/>
      <c r="AA777">
        <v>0</v>
      </c>
      <c r="AB777" s="11">
        <v>0</v>
      </c>
      <c r="AC777">
        <v>0</v>
      </c>
      <c r="AD777">
        <v>0</v>
      </c>
      <c r="AE777" s="27">
        <f t="shared" si="204"/>
        <v>0</v>
      </c>
      <c r="AF777" s="27">
        <f t="shared" si="205"/>
        <v>0</v>
      </c>
      <c r="AG777" s="27">
        <f t="shared" si="206"/>
        <v>0</v>
      </c>
      <c r="AH777" s="27">
        <f t="shared" si="207"/>
        <v>0</v>
      </c>
    </row>
    <row r="778" spans="1:34" ht="14.5" x14ac:dyDescent="0.35">
      <c r="A778" s="33" t="s">
        <v>838</v>
      </c>
      <c r="B778" s="33" t="s">
        <v>1831</v>
      </c>
      <c r="C778" s="38" t="s">
        <v>53</v>
      </c>
      <c r="D778">
        <v>2.14</v>
      </c>
      <c r="E778">
        <v>0</v>
      </c>
      <c r="F778">
        <v>3.4000000000000002E-2</v>
      </c>
      <c r="G778">
        <v>2.1059999999999999</v>
      </c>
      <c r="H778" s="25">
        <f t="shared" si="192"/>
        <v>0</v>
      </c>
      <c r="I778" s="27">
        <f t="shared" si="193"/>
        <v>0</v>
      </c>
      <c r="J778" s="27">
        <f t="shared" si="194"/>
        <v>1.5887850467289719</v>
      </c>
      <c r="K778" s="27">
        <f t="shared" si="195"/>
        <v>98.411214953271013</v>
      </c>
      <c r="L778" s="27">
        <f t="shared" si="196"/>
        <v>0</v>
      </c>
      <c r="M778">
        <v>0</v>
      </c>
      <c r="N778">
        <v>0</v>
      </c>
      <c r="O778" s="11">
        <f t="shared" si="197"/>
        <v>0</v>
      </c>
      <c r="P778">
        <v>0.223</v>
      </c>
      <c r="Q778" s="25">
        <f t="shared" si="198"/>
        <v>0.223</v>
      </c>
      <c r="R778" s="27">
        <f t="shared" si="199"/>
        <v>0</v>
      </c>
      <c r="S778" s="27">
        <f t="shared" si="200"/>
        <v>0</v>
      </c>
      <c r="T778" s="27">
        <f t="shared" si="201"/>
        <v>0</v>
      </c>
      <c r="U778" s="27">
        <f t="shared" si="202"/>
        <v>10.420560747663551</v>
      </c>
      <c r="V778" s="27">
        <f t="shared" si="203"/>
        <v>10.420560747663551</v>
      </c>
      <c r="X778" s="19"/>
      <c r="Y778" s="19"/>
      <c r="AA778">
        <v>0.02</v>
      </c>
      <c r="AB778" s="11">
        <v>3.2000000000000001E-2</v>
      </c>
      <c r="AC778">
        <v>8.1000000000000003E-2</v>
      </c>
      <c r="AD778">
        <v>0</v>
      </c>
      <c r="AE778" s="27">
        <f t="shared" si="204"/>
        <v>0.93457943925233633</v>
      </c>
      <c r="AF778" s="27">
        <f t="shared" si="205"/>
        <v>1.4953271028037383</v>
      </c>
      <c r="AG778" s="27">
        <f t="shared" si="206"/>
        <v>3.7850467289719623</v>
      </c>
      <c r="AH778" s="27">
        <f t="shared" si="207"/>
        <v>0</v>
      </c>
    </row>
    <row r="779" spans="1:34" ht="14.5" x14ac:dyDescent="0.35">
      <c r="A779" s="33" t="s">
        <v>839</v>
      </c>
      <c r="B779" s="33" t="s">
        <v>1832</v>
      </c>
      <c r="C779" s="38" t="s">
        <v>53</v>
      </c>
      <c r="D779">
        <v>4.1120000000000001</v>
      </c>
      <c r="E779">
        <v>0</v>
      </c>
      <c r="F779">
        <v>0</v>
      </c>
      <c r="G779">
        <v>0</v>
      </c>
      <c r="H779" s="25">
        <f t="shared" si="192"/>
        <v>4.1120000000000001</v>
      </c>
      <c r="I779" s="27">
        <f t="shared" si="193"/>
        <v>0</v>
      </c>
      <c r="J779" s="27">
        <f t="shared" si="194"/>
        <v>0</v>
      </c>
      <c r="K779" s="27">
        <f t="shared" si="195"/>
        <v>0</v>
      </c>
      <c r="L779" s="27">
        <f t="shared" si="196"/>
        <v>100</v>
      </c>
      <c r="M779">
        <v>0</v>
      </c>
      <c r="N779">
        <v>0</v>
      </c>
      <c r="O779" s="11">
        <f t="shared" si="197"/>
        <v>0</v>
      </c>
      <c r="P779">
        <v>0</v>
      </c>
      <c r="Q779" s="25">
        <f t="shared" si="198"/>
        <v>0</v>
      </c>
      <c r="R779" s="27">
        <f t="shared" si="199"/>
        <v>0</v>
      </c>
      <c r="S779" s="27">
        <f t="shared" si="200"/>
        <v>0</v>
      </c>
      <c r="T779" s="27">
        <f t="shared" si="201"/>
        <v>0</v>
      </c>
      <c r="U779" s="27">
        <f t="shared" si="202"/>
        <v>0</v>
      </c>
      <c r="V779" s="27">
        <f t="shared" si="203"/>
        <v>0</v>
      </c>
      <c r="X779" s="19"/>
      <c r="Y779" s="19"/>
      <c r="AA779">
        <v>0</v>
      </c>
      <c r="AB779" s="11">
        <v>0</v>
      </c>
      <c r="AC779">
        <v>0</v>
      </c>
      <c r="AD779">
        <v>0</v>
      </c>
      <c r="AE779" s="27">
        <f t="shared" si="204"/>
        <v>0</v>
      </c>
      <c r="AF779" s="27">
        <f t="shared" si="205"/>
        <v>0</v>
      </c>
      <c r="AG779" s="27">
        <f t="shared" si="206"/>
        <v>0</v>
      </c>
      <c r="AH779" s="27">
        <f t="shared" si="207"/>
        <v>0</v>
      </c>
    </row>
    <row r="780" spans="1:34" ht="14.5" x14ac:dyDescent="0.35">
      <c r="A780" s="33" t="s">
        <v>840</v>
      </c>
      <c r="B780" s="33" t="s">
        <v>1833</v>
      </c>
      <c r="C780" s="38" t="s">
        <v>53</v>
      </c>
      <c r="D780">
        <v>0.92900000000000005</v>
      </c>
      <c r="E780">
        <v>0</v>
      </c>
      <c r="F780">
        <v>0</v>
      </c>
      <c r="G780">
        <v>0</v>
      </c>
      <c r="H780" s="25">
        <f t="shared" si="192"/>
        <v>0.92900000000000005</v>
      </c>
      <c r="I780" s="27">
        <f t="shared" si="193"/>
        <v>0</v>
      </c>
      <c r="J780" s="27">
        <f t="shared" si="194"/>
        <v>0</v>
      </c>
      <c r="K780" s="27">
        <f t="shared" si="195"/>
        <v>0</v>
      </c>
      <c r="L780" s="27">
        <f t="shared" si="196"/>
        <v>100</v>
      </c>
      <c r="M780">
        <v>0</v>
      </c>
      <c r="N780">
        <v>0</v>
      </c>
      <c r="O780" s="11">
        <f t="shared" si="197"/>
        <v>0</v>
      </c>
      <c r="P780">
        <v>0</v>
      </c>
      <c r="Q780" s="25">
        <f t="shared" si="198"/>
        <v>0</v>
      </c>
      <c r="R780" s="27">
        <f t="shared" si="199"/>
        <v>0</v>
      </c>
      <c r="S780" s="27">
        <f t="shared" si="200"/>
        <v>0</v>
      </c>
      <c r="T780" s="27">
        <f t="shared" si="201"/>
        <v>0</v>
      </c>
      <c r="U780" s="27">
        <f t="shared" si="202"/>
        <v>0</v>
      </c>
      <c r="V780" s="27">
        <f t="shared" si="203"/>
        <v>0</v>
      </c>
      <c r="X780" s="19"/>
      <c r="Y780" s="19"/>
      <c r="AA780">
        <v>0</v>
      </c>
      <c r="AB780" s="11">
        <v>0</v>
      </c>
      <c r="AC780">
        <v>0</v>
      </c>
      <c r="AD780">
        <v>0</v>
      </c>
      <c r="AE780" s="27">
        <f t="shared" si="204"/>
        <v>0</v>
      </c>
      <c r="AF780" s="27">
        <f t="shared" si="205"/>
        <v>0</v>
      </c>
      <c r="AG780" s="27">
        <f t="shared" si="206"/>
        <v>0</v>
      </c>
      <c r="AH780" s="27">
        <f t="shared" si="207"/>
        <v>0</v>
      </c>
    </row>
    <row r="781" spans="1:34" ht="14.5" x14ac:dyDescent="0.35">
      <c r="A781" s="33" t="s">
        <v>841</v>
      </c>
      <c r="B781" s="33" t="s">
        <v>1834</v>
      </c>
      <c r="C781" s="38" t="s">
        <v>53</v>
      </c>
      <c r="D781">
        <v>2.0379999999999998</v>
      </c>
      <c r="E781">
        <v>0</v>
      </c>
      <c r="F781">
        <v>0</v>
      </c>
      <c r="G781">
        <v>0</v>
      </c>
      <c r="H781" s="25">
        <f t="shared" si="192"/>
        <v>2.0379999999999998</v>
      </c>
      <c r="I781" s="27">
        <f t="shared" si="193"/>
        <v>0</v>
      </c>
      <c r="J781" s="27">
        <f t="shared" si="194"/>
        <v>0</v>
      </c>
      <c r="K781" s="27">
        <f t="shared" si="195"/>
        <v>0</v>
      </c>
      <c r="L781" s="27">
        <f t="shared" si="196"/>
        <v>100</v>
      </c>
      <c r="M781">
        <v>0</v>
      </c>
      <c r="N781">
        <v>0</v>
      </c>
      <c r="O781" s="11">
        <f t="shared" si="197"/>
        <v>0</v>
      </c>
      <c r="P781">
        <v>0</v>
      </c>
      <c r="Q781" s="25">
        <f t="shared" si="198"/>
        <v>0</v>
      </c>
      <c r="R781" s="27">
        <f t="shared" si="199"/>
        <v>0</v>
      </c>
      <c r="S781" s="27">
        <f t="shared" si="200"/>
        <v>0</v>
      </c>
      <c r="T781" s="27">
        <f t="shared" si="201"/>
        <v>0</v>
      </c>
      <c r="U781" s="27">
        <f t="shared" si="202"/>
        <v>0</v>
      </c>
      <c r="V781" s="27">
        <f t="shared" si="203"/>
        <v>0</v>
      </c>
      <c r="X781" s="19"/>
      <c r="Y781" s="19"/>
      <c r="AA781">
        <v>0</v>
      </c>
      <c r="AB781" s="11">
        <v>0</v>
      </c>
      <c r="AC781">
        <v>0</v>
      </c>
      <c r="AD781">
        <v>0</v>
      </c>
      <c r="AE781" s="27">
        <f t="shared" si="204"/>
        <v>0</v>
      </c>
      <c r="AF781" s="27">
        <f t="shared" si="205"/>
        <v>0</v>
      </c>
      <c r="AG781" s="27">
        <f t="shared" si="206"/>
        <v>0</v>
      </c>
      <c r="AH781" s="27">
        <f t="shared" si="207"/>
        <v>0</v>
      </c>
    </row>
    <row r="782" spans="1:34" ht="14.5" x14ac:dyDescent="0.35">
      <c r="A782" s="33" t="s">
        <v>842</v>
      </c>
      <c r="B782" s="33" t="s">
        <v>1835</v>
      </c>
      <c r="C782" s="38" t="s">
        <v>53</v>
      </c>
      <c r="D782">
        <v>2.375</v>
      </c>
      <c r="E782">
        <v>0</v>
      </c>
      <c r="F782">
        <v>0</v>
      </c>
      <c r="G782">
        <v>0</v>
      </c>
      <c r="H782" s="25">
        <f t="shared" si="192"/>
        <v>2.375</v>
      </c>
      <c r="I782" s="27">
        <f t="shared" si="193"/>
        <v>0</v>
      </c>
      <c r="J782" s="27">
        <f t="shared" si="194"/>
        <v>0</v>
      </c>
      <c r="K782" s="27">
        <f t="shared" si="195"/>
        <v>0</v>
      </c>
      <c r="L782" s="27">
        <f t="shared" si="196"/>
        <v>100</v>
      </c>
      <c r="M782">
        <v>0</v>
      </c>
      <c r="N782">
        <v>0</v>
      </c>
      <c r="O782" s="11">
        <f t="shared" si="197"/>
        <v>0</v>
      </c>
      <c r="P782">
        <v>0</v>
      </c>
      <c r="Q782" s="25">
        <f t="shared" si="198"/>
        <v>0</v>
      </c>
      <c r="R782" s="27">
        <f t="shared" si="199"/>
        <v>0</v>
      </c>
      <c r="S782" s="27">
        <f t="shared" si="200"/>
        <v>0</v>
      </c>
      <c r="T782" s="27">
        <f t="shared" si="201"/>
        <v>0</v>
      </c>
      <c r="U782" s="27">
        <f t="shared" si="202"/>
        <v>0</v>
      </c>
      <c r="V782" s="27">
        <f t="shared" si="203"/>
        <v>0</v>
      </c>
      <c r="X782" s="19"/>
      <c r="Y782" s="19"/>
      <c r="AA782">
        <v>0</v>
      </c>
      <c r="AB782" s="11">
        <v>0</v>
      </c>
      <c r="AC782">
        <v>0</v>
      </c>
      <c r="AD782">
        <v>0</v>
      </c>
      <c r="AE782" s="27">
        <f t="shared" si="204"/>
        <v>0</v>
      </c>
      <c r="AF782" s="27">
        <f t="shared" si="205"/>
        <v>0</v>
      </c>
      <c r="AG782" s="27">
        <f t="shared" si="206"/>
        <v>0</v>
      </c>
      <c r="AH782" s="27">
        <f t="shared" si="207"/>
        <v>0</v>
      </c>
    </row>
    <row r="783" spans="1:34" ht="14.5" x14ac:dyDescent="0.35">
      <c r="A783" s="33" t="s">
        <v>843</v>
      </c>
      <c r="B783" s="33" t="s">
        <v>1836</v>
      </c>
      <c r="C783" s="38" t="s">
        <v>53</v>
      </c>
      <c r="D783">
        <v>0.53600000000000003</v>
      </c>
      <c r="E783">
        <v>0</v>
      </c>
      <c r="F783">
        <v>0</v>
      </c>
      <c r="G783">
        <v>0</v>
      </c>
      <c r="H783" s="25">
        <f t="shared" si="192"/>
        <v>0.53600000000000003</v>
      </c>
      <c r="I783" s="27">
        <f t="shared" si="193"/>
        <v>0</v>
      </c>
      <c r="J783" s="27">
        <f t="shared" si="194"/>
        <v>0</v>
      </c>
      <c r="K783" s="27">
        <f t="shared" si="195"/>
        <v>0</v>
      </c>
      <c r="L783" s="27">
        <f t="shared" si="196"/>
        <v>100</v>
      </c>
      <c r="M783">
        <v>2E-3</v>
      </c>
      <c r="N783">
        <v>5.0000000000000001E-3</v>
      </c>
      <c r="O783" s="11">
        <f t="shared" si="197"/>
        <v>7.0000000000000001E-3</v>
      </c>
      <c r="P783">
        <v>7.3999999999999996E-2</v>
      </c>
      <c r="Q783" s="25">
        <f t="shared" si="198"/>
        <v>8.1000000000000003E-2</v>
      </c>
      <c r="R783" s="27">
        <f t="shared" si="199"/>
        <v>0.37313432835820892</v>
      </c>
      <c r="S783" s="27">
        <f t="shared" si="200"/>
        <v>0.93283582089552231</v>
      </c>
      <c r="T783" s="27">
        <f t="shared" si="201"/>
        <v>1.3059701492537312</v>
      </c>
      <c r="U783" s="27">
        <f t="shared" si="202"/>
        <v>13.80597014925373</v>
      </c>
      <c r="V783" s="27">
        <f t="shared" si="203"/>
        <v>15.111940298507461</v>
      </c>
      <c r="X783" s="19"/>
      <c r="Y783" s="19"/>
      <c r="AA783">
        <v>0</v>
      </c>
      <c r="AB783" s="11">
        <v>0</v>
      </c>
      <c r="AC783">
        <v>0</v>
      </c>
      <c r="AD783">
        <v>0</v>
      </c>
      <c r="AE783" s="27">
        <f t="shared" si="204"/>
        <v>0</v>
      </c>
      <c r="AF783" s="27">
        <f t="shared" si="205"/>
        <v>0</v>
      </c>
      <c r="AG783" s="27">
        <f t="shared" si="206"/>
        <v>0</v>
      </c>
      <c r="AH783" s="27">
        <f t="shared" si="207"/>
        <v>0</v>
      </c>
    </row>
    <row r="784" spans="1:34" ht="14.5" x14ac:dyDescent="0.35">
      <c r="A784" s="33" t="s">
        <v>844</v>
      </c>
      <c r="B784" s="33" t="s">
        <v>1837</v>
      </c>
      <c r="C784" s="38" t="s">
        <v>53</v>
      </c>
      <c r="D784">
        <v>0.36599999999999999</v>
      </c>
      <c r="E784">
        <v>0</v>
      </c>
      <c r="F784">
        <v>0</v>
      </c>
      <c r="G784">
        <v>0</v>
      </c>
      <c r="H784" s="25">
        <f t="shared" si="192"/>
        <v>0.36599999999999999</v>
      </c>
      <c r="I784" s="27">
        <f t="shared" si="193"/>
        <v>0</v>
      </c>
      <c r="J784" s="27">
        <f t="shared" si="194"/>
        <v>0</v>
      </c>
      <c r="K784" s="27">
        <f t="shared" si="195"/>
        <v>0</v>
      </c>
      <c r="L784" s="27">
        <f t="shared" si="196"/>
        <v>100</v>
      </c>
      <c r="M784">
        <v>0</v>
      </c>
      <c r="N784">
        <v>0</v>
      </c>
      <c r="O784" s="11">
        <f t="shared" si="197"/>
        <v>0</v>
      </c>
      <c r="P784">
        <v>0</v>
      </c>
      <c r="Q784" s="25">
        <f t="shared" si="198"/>
        <v>0</v>
      </c>
      <c r="R784" s="27">
        <f t="shared" si="199"/>
        <v>0</v>
      </c>
      <c r="S784" s="27">
        <f t="shared" si="200"/>
        <v>0</v>
      </c>
      <c r="T784" s="27">
        <f t="shared" si="201"/>
        <v>0</v>
      </c>
      <c r="U784" s="27">
        <f t="shared" si="202"/>
        <v>0</v>
      </c>
      <c r="V784" s="27">
        <f t="shared" si="203"/>
        <v>0</v>
      </c>
      <c r="X784" s="19"/>
      <c r="Y784" s="19"/>
      <c r="AA784">
        <v>0</v>
      </c>
      <c r="AB784" s="11">
        <v>0</v>
      </c>
      <c r="AC784">
        <v>0</v>
      </c>
      <c r="AD784">
        <v>0</v>
      </c>
      <c r="AE784" s="27">
        <f t="shared" si="204"/>
        <v>0</v>
      </c>
      <c r="AF784" s="27">
        <f t="shared" si="205"/>
        <v>0</v>
      </c>
      <c r="AG784" s="27">
        <f t="shared" si="206"/>
        <v>0</v>
      </c>
      <c r="AH784" s="27">
        <f t="shared" si="207"/>
        <v>0</v>
      </c>
    </row>
    <row r="785" spans="1:34" ht="14.5" x14ac:dyDescent="0.35">
      <c r="A785" s="33" t="s">
        <v>845</v>
      </c>
      <c r="B785" s="33" t="s">
        <v>1838</v>
      </c>
      <c r="C785" s="38" t="s">
        <v>53</v>
      </c>
      <c r="D785">
        <v>0.79</v>
      </c>
      <c r="E785">
        <v>0</v>
      </c>
      <c r="F785">
        <v>0</v>
      </c>
      <c r="G785">
        <v>0</v>
      </c>
      <c r="H785" s="25">
        <f t="shared" si="192"/>
        <v>0.79</v>
      </c>
      <c r="I785" s="27">
        <f t="shared" si="193"/>
        <v>0</v>
      </c>
      <c r="J785" s="27">
        <f t="shared" si="194"/>
        <v>0</v>
      </c>
      <c r="K785" s="27">
        <f t="shared" si="195"/>
        <v>0</v>
      </c>
      <c r="L785" s="27">
        <f t="shared" si="196"/>
        <v>100</v>
      </c>
      <c r="M785">
        <v>0</v>
      </c>
      <c r="N785">
        <v>0</v>
      </c>
      <c r="O785" s="11">
        <f t="shared" si="197"/>
        <v>0</v>
      </c>
      <c r="P785">
        <v>0</v>
      </c>
      <c r="Q785" s="25">
        <f t="shared" si="198"/>
        <v>0</v>
      </c>
      <c r="R785" s="27">
        <f t="shared" si="199"/>
        <v>0</v>
      </c>
      <c r="S785" s="27">
        <f t="shared" si="200"/>
        <v>0</v>
      </c>
      <c r="T785" s="27">
        <f t="shared" si="201"/>
        <v>0</v>
      </c>
      <c r="U785" s="27">
        <f t="shared" si="202"/>
        <v>0</v>
      </c>
      <c r="V785" s="27">
        <f t="shared" si="203"/>
        <v>0</v>
      </c>
      <c r="X785" s="19"/>
      <c r="Y785" s="19"/>
      <c r="AA785">
        <v>0</v>
      </c>
      <c r="AB785" s="11">
        <v>0</v>
      </c>
      <c r="AC785">
        <v>0</v>
      </c>
      <c r="AD785">
        <v>0</v>
      </c>
      <c r="AE785" s="27">
        <f t="shared" si="204"/>
        <v>0</v>
      </c>
      <c r="AF785" s="27">
        <f t="shared" si="205"/>
        <v>0</v>
      </c>
      <c r="AG785" s="27">
        <f t="shared" si="206"/>
        <v>0</v>
      </c>
      <c r="AH785" s="27">
        <f t="shared" si="207"/>
        <v>0</v>
      </c>
    </row>
    <row r="786" spans="1:34" ht="14.5" x14ac:dyDescent="0.35">
      <c r="A786" s="33" t="s">
        <v>846</v>
      </c>
      <c r="B786" s="33" t="s">
        <v>1839</v>
      </c>
      <c r="C786" s="38" t="s">
        <v>53</v>
      </c>
      <c r="D786">
        <v>4.1959999999999997</v>
      </c>
      <c r="E786">
        <v>3.0000000000000001E-3</v>
      </c>
      <c r="F786">
        <v>0</v>
      </c>
      <c r="G786">
        <v>6.0000000000000001E-3</v>
      </c>
      <c r="H786" s="25">
        <f t="shared" si="192"/>
        <v>4.1869999999999994</v>
      </c>
      <c r="I786" s="27">
        <f t="shared" si="193"/>
        <v>7.1496663489037188E-2</v>
      </c>
      <c r="J786" s="27">
        <f t="shared" si="194"/>
        <v>0</v>
      </c>
      <c r="K786" s="27">
        <f t="shared" si="195"/>
        <v>0.14299332697807438</v>
      </c>
      <c r="L786" s="27">
        <f t="shared" si="196"/>
        <v>99.785510009532885</v>
      </c>
      <c r="M786">
        <v>4.2999999999999997E-2</v>
      </c>
      <c r="N786">
        <v>1.7999999999999999E-2</v>
      </c>
      <c r="O786" s="11">
        <f t="shared" si="197"/>
        <v>6.0999999999999999E-2</v>
      </c>
      <c r="P786">
        <v>0.11799999999999999</v>
      </c>
      <c r="Q786" s="25">
        <f t="shared" si="198"/>
        <v>0.17899999999999999</v>
      </c>
      <c r="R786" s="27">
        <f t="shared" si="199"/>
        <v>1.0247855100095329</v>
      </c>
      <c r="S786" s="27">
        <f t="shared" si="200"/>
        <v>0.42897998093422307</v>
      </c>
      <c r="T786" s="27">
        <f t="shared" si="201"/>
        <v>1.4537654909437561</v>
      </c>
      <c r="U786" s="27">
        <f t="shared" si="202"/>
        <v>2.8122020972354624</v>
      </c>
      <c r="V786" s="27">
        <f t="shared" si="203"/>
        <v>4.2659675881792181</v>
      </c>
      <c r="X786" s="19"/>
      <c r="Y786" s="19"/>
      <c r="AA786">
        <v>3.0000000000000001E-3</v>
      </c>
      <c r="AB786" s="11">
        <v>6.0000000000000001E-3</v>
      </c>
      <c r="AC786">
        <v>0</v>
      </c>
      <c r="AD786">
        <v>0</v>
      </c>
      <c r="AE786" s="27">
        <f t="shared" si="204"/>
        <v>7.1496663489037188E-2</v>
      </c>
      <c r="AF786" s="27">
        <f t="shared" si="205"/>
        <v>0.14299332697807438</v>
      </c>
      <c r="AG786" s="27">
        <f t="shared" si="206"/>
        <v>0</v>
      </c>
      <c r="AH786" s="27">
        <f t="shared" si="207"/>
        <v>0</v>
      </c>
    </row>
    <row r="787" spans="1:34" ht="14.5" x14ac:dyDescent="0.35">
      <c r="A787" s="33" t="s">
        <v>847</v>
      </c>
      <c r="B787" s="33" t="s">
        <v>1840</v>
      </c>
      <c r="C787" s="38" t="s">
        <v>53</v>
      </c>
      <c r="D787">
        <v>19.571999999999999</v>
      </c>
      <c r="E787">
        <v>0</v>
      </c>
      <c r="F787">
        <v>0</v>
      </c>
      <c r="G787">
        <v>0</v>
      </c>
      <c r="H787" s="25">
        <f t="shared" si="192"/>
        <v>19.571999999999999</v>
      </c>
      <c r="I787" s="27">
        <f t="shared" si="193"/>
        <v>0</v>
      </c>
      <c r="J787" s="27">
        <f t="shared" si="194"/>
        <v>0</v>
      </c>
      <c r="K787" s="27">
        <f t="shared" si="195"/>
        <v>0</v>
      </c>
      <c r="L787" s="27">
        <f t="shared" si="196"/>
        <v>100</v>
      </c>
      <c r="M787">
        <v>0</v>
      </c>
      <c r="N787">
        <v>0</v>
      </c>
      <c r="O787" s="11">
        <f t="shared" si="197"/>
        <v>0</v>
      </c>
      <c r="P787">
        <v>0</v>
      </c>
      <c r="Q787" s="25">
        <f t="shared" si="198"/>
        <v>0</v>
      </c>
      <c r="R787" s="27">
        <f t="shared" si="199"/>
        <v>0</v>
      </c>
      <c r="S787" s="27">
        <f t="shared" si="200"/>
        <v>0</v>
      </c>
      <c r="T787" s="27">
        <f t="shared" si="201"/>
        <v>0</v>
      </c>
      <c r="U787" s="27">
        <f t="shared" si="202"/>
        <v>0</v>
      </c>
      <c r="V787" s="27">
        <f t="shared" si="203"/>
        <v>0</v>
      </c>
      <c r="X787" s="19"/>
      <c r="Y787" s="19"/>
      <c r="AA787">
        <v>0</v>
      </c>
      <c r="AB787" s="11">
        <v>0</v>
      </c>
      <c r="AC787">
        <v>0</v>
      </c>
      <c r="AD787">
        <v>0</v>
      </c>
      <c r="AE787" s="27">
        <f t="shared" si="204"/>
        <v>0</v>
      </c>
      <c r="AF787" s="27">
        <f t="shared" si="205"/>
        <v>0</v>
      </c>
      <c r="AG787" s="27">
        <f t="shared" si="206"/>
        <v>0</v>
      </c>
      <c r="AH787" s="27">
        <f t="shared" si="207"/>
        <v>0</v>
      </c>
    </row>
    <row r="788" spans="1:34" ht="14.5" x14ac:dyDescent="0.35">
      <c r="A788" s="33" t="s">
        <v>848</v>
      </c>
      <c r="B788" s="33" t="s">
        <v>1841</v>
      </c>
      <c r="C788" s="38" t="s">
        <v>53</v>
      </c>
      <c r="D788">
        <v>4.0750000000000002</v>
      </c>
      <c r="E788">
        <v>0</v>
      </c>
      <c r="F788">
        <v>0</v>
      </c>
      <c r="G788">
        <v>0</v>
      </c>
      <c r="H788" s="25">
        <f t="shared" si="192"/>
        <v>4.0750000000000002</v>
      </c>
      <c r="I788" s="27">
        <f t="shared" si="193"/>
        <v>0</v>
      </c>
      <c r="J788" s="27">
        <f t="shared" si="194"/>
        <v>0</v>
      </c>
      <c r="K788" s="27">
        <f t="shared" si="195"/>
        <v>0</v>
      </c>
      <c r="L788" s="27">
        <f t="shared" si="196"/>
        <v>100</v>
      </c>
      <c r="M788">
        <v>3.5999999999999997E-2</v>
      </c>
      <c r="N788">
        <v>1.4999999999999999E-2</v>
      </c>
      <c r="O788" s="11">
        <f t="shared" si="197"/>
        <v>5.0999999999999997E-2</v>
      </c>
      <c r="P788">
        <v>7.6999999999999999E-2</v>
      </c>
      <c r="Q788" s="25">
        <f t="shared" si="198"/>
        <v>0.128</v>
      </c>
      <c r="R788" s="27">
        <f t="shared" si="199"/>
        <v>0.8834355828220859</v>
      </c>
      <c r="S788" s="27">
        <f t="shared" si="200"/>
        <v>0.36809815950920244</v>
      </c>
      <c r="T788" s="27">
        <f t="shared" si="201"/>
        <v>1.2515337423312882</v>
      </c>
      <c r="U788" s="27">
        <f t="shared" si="202"/>
        <v>1.8895705521472392</v>
      </c>
      <c r="V788" s="27">
        <f t="shared" si="203"/>
        <v>3.1411042944785277</v>
      </c>
      <c r="X788" s="19"/>
      <c r="Y788" s="19"/>
      <c r="AA788">
        <v>0</v>
      </c>
      <c r="AB788" s="11">
        <v>0</v>
      </c>
      <c r="AC788">
        <v>0</v>
      </c>
      <c r="AD788">
        <v>0</v>
      </c>
      <c r="AE788" s="27">
        <f t="shared" si="204"/>
        <v>0</v>
      </c>
      <c r="AF788" s="27">
        <f t="shared" si="205"/>
        <v>0</v>
      </c>
      <c r="AG788" s="27">
        <f t="shared" si="206"/>
        <v>0</v>
      </c>
      <c r="AH788" s="27">
        <f t="shared" si="207"/>
        <v>0</v>
      </c>
    </row>
    <row r="789" spans="1:34" ht="14.5" x14ac:dyDescent="0.35">
      <c r="A789" s="33" t="s">
        <v>849</v>
      </c>
      <c r="B789" s="33" t="s">
        <v>1842</v>
      </c>
      <c r="C789" s="38" t="s">
        <v>53</v>
      </c>
      <c r="D789">
        <v>0.85199999999999998</v>
      </c>
      <c r="E789">
        <v>0</v>
      </c>
      <c r="F789">
        <v>0</v>
      </c>
      <c r="G789">
        <v>0</v>
      </c>
      <c r="H789" s="25">
        <f t="shared" si="192"/>
        <v>0.85199999999999998</v>
      </c>
      <c r="I789" s="27">
        <f t="shared" si="193"/>
        <v>0</v>
      </c>
      <c r="J789" s="27">
        <f t="shared" si="194"/>
        <v>0</v>
      </c>
      <c r="K789" s="27">
        <f t="shared" si="195"/>
        <v>0</v>
      </c>
      <c r="L789" s="27">
        <f t="shared" si="196"/>
        <v>100</v>
      </c>
      <c r="M789">
        <v>0</v>
      </c>
      <c r="N789">
        <v>0</v>
      </c>
      <c r="O789" s="11">
        <f t="shared" si="197"/>
        <v>0</v>
      </c>
      <c r="P789">
        <v>0</v>
      </c>
      <c r="Q789" s="25">
        <f t="shared" si="198"/>
        <v>0</v>
      </c>
      <c r="R789" s="27">
        <f t="shared" si="199"/>
        <v>0</v>
      </c>
      <c r="S789" s="27">
        <f t="shared" si="200"/>
        <v>0</v>
      </c>
      <c r="T789" s="27">
        <f t="shared" si="201"/>
        <v>0</v>
      </c>
      <c r="U789" s="27">
        <f t="shared" si="202"/>
        <v>0</v>
      </c>
      <c r="V789" s="27">
        <f t="shared" si="203"/>
        <v>0</v>
      </c>
      <c r="X789" s="19"/>
      <c r="Y789" s="19"/>
      <c r="AA789">
        <v>0</v>
      </c>
      <c r="AB789" s="11">
        <v>0</v>
      </c>
      <c r="AC789">
        <v>0</v>
      </c>
      <c r="AD789">
        <v>0</v>
      </c>
      <c r="AE789" s="27">
        <f t="shared" si="204"/>
        <v>0</v>
      </c>
      <c r="AF789" s="27">
        <f t="shared" si="205"/>
        <v>0</v>
      </c>
      <c r="AG789" s="27">
        <f t="shared" si="206"/>
        <v>0</v>
      </c>
      <c r="AH789" s="27">
        <f t="shared" si="207"/>
        <v>0</v>
      </c>
    </row>
    <row r="790" spans="1:34" ht="14.5" x14ac:dyDescent="0.35">
      <c r="A790" s="33" t="s">
        <v>850</v>
      </c>
      <c r="B790" s="33" t="s">
        <v>1843</v>
      </c>
      <c r="C790" s="38" t="s">
        <v>53</v>
      </c>
      <c r="D790">
        <v>0.38600000000000001</v>
      </c>
      <c r="E790">
        <v>0</v>
      </c>
      <c r="F790">
        <v>0</v>
      </c>
      <c r="G790">
        <v>0</v>
      </c>
      <c r="H790" s="25">
        <f t="shared" si="192"/>
        <v>0.38600000000000001</v>
      </c>
      <c r="I790" s="27">
        <f t="shared" si="193"/>
        <v>0</v>
      </c>
      <c r="J790" s="27">
        <f t="shared" si="194"/>
        <v>0</v>
      </c>
      <c r="K790" s="27">
        <f t="shared" si="195"/>
        <v>0</v>
      </c>
      <c r="L790" s="27">
        <f t="shared" si="196"/>
        <v>100</v>
      </c>
      <c r="M790">
        <v>0</v>
      </c>
      <c r="N790">
        <v>0</v>
      </c>
      <c r="O790" s="11">
        <f t="shared" si="197"/>
        <v>0</v>
      </c>
      <c r="P790">
        <v>0</v>
      </c>
      <c r="Q790" s="25">
        <f t="shared" si="198"/>
        <v>0</v>
      </c>
      <c r="R790" s="27">
        <f t="shared" si="199"/>
        <v>0</v>
      </c>
      <c r="S790" s="27">
        <f t="shared" si="200"/>
        <v>0</v>
      </c>
      <c r="T790" s="27">
        <f t="shared" si="201"/>
        <v>0</v>
      </c>
      <c r="U790" s="27">
        <f t="shared" si="202"/>
        <v>0</v>
      </c>
      <c r="V790" s="27">
        <f t="shared" si="203"/>
        <v>0</v>
      </c>
      <c r="X790" s="19"/>
      <c r="Y790" s="19"/>
      <c r="AA790">
        <v>0</v>
      </c>
      <c r="AB790" s="11">
        <v>0</v>
      </c>
      <c r="AC790">
        <v>0</v>
      </c>
      <c r="AD790">
        <v>0</v>
      </c>
      <c r="AE790" s="27">
        <f t="shared" si="204"/>
        <v>0</v>
      </c>
      <c r="AF790" s="27">
        <f t="shared" si="205"/>
        <v>0</v>
      </c>
      <c r="AG790" s="27">
        <f t="shared" si="206"/>
        <v>0</v>
      </c>
      <c r="AH790" s="27">
        <f t="shared" si="207"/>
        <v>0</v>
      </c>
    </row>
    <row r="791" spans="1:34" ht="14.5" x14ac:dyDescent="0.35">
      <c r="A791" s="33" t="s">
        <v>851</v>
      </c>
      <c r="B791" s="33" t="s">
        <v>1844</v>
      </c>
      <c r="C791" s="38" t="s">
        <v>53</v>
      </c>
      <c r="D791">
        <v>1.05</v>
      </c>
      <c r="E791">
        <v>0</v>
      </c>
      <c r="F791">
        <v>0</v>
      </c>
      <c r="G791">
        <v>0</v>
      </c>
      <c r="H791" s="25">
        <f t="shared" si="192"/>
        <v>1.05</v>
      </c>
      <c r="I791" s="27">
        <f t="shared" si="193"/>
        <v>0</v>
      </c>
      <c r="J791" s="27">
        <f t="shared" si="194"/>
        <v>0</v>
      </c>
      <c r="K791" s="27">
        <f t="shared" si="195"/>
        <v>0</v>
      </c>
      <c r="L791" s="27">
        <f t="shared" si="196"/>
        <v>100</v>
      </c>
      <c r="M791">
        <v>0</v>
      </c>
      <c r="N791">
        <v>0</v>
      </c>
      <c r="O791" s="11">
        <f t="shared" si="197"/>
        <v>0</v>
      </c>
      <c r="P791">
        <v>0</v>
      </c>
      <c r="Q791" s="25">
        <f t="shared" si="198"/>
        <v>0</v>
      </c>
      <c r="R791" s="27">
        <f t="shared" si="199"/>
        <v>0</v>
      </c>
      <c r="S791" s="27">
        <f t="shared" si="200"/>
        <v>0</v>
      </c>
      <c r="T791" s="27">
        <f t="shared" si="201"/>
        <v>0</v>
      </c>
      <c r="U791" s="27">
        <f t="shared" si="202"/>
        <v>0</v>
      </c>
      <c r="V791" s="27">
        <f t="shared" si="203"/>
        <v>0</v>
      </c>
      <c r="X791" s="19"/>
      <c r="Y791" s="19"/>
      <c r="AA791">
        <v>0</v>
      </c>
      <c r="AB791" s="11">
        <v>0</v>
      </c>
      <c r="AC791">
        <v>0</v>
      </c>
      <c r="AD791">
        <v>0</v>
      </c>
      <c r="AE791" s="27">
        <f t="shared" si="204"/>
        <v>0</v>
      </c>
      <c r="AF791" s="27">
        <f t="shared" si="205"/>
        <v>0</v>
      </c>
      <c r="AG791" s="27">
        <f t="shared" si="206"/>
        <v>0</v>
      </c>
      <c r="AH791" s="27">
        <f t="shared" si="207"/>
        <v>0</v>
      </c>
    </row>
    <row r="792" spans="1:34" ht="14.5" x14ac:dyDescent="0.35">
      <c r="A792" s="33" t="s">
        <v>852</v>
      </c>
      <c r="B792" s="33" t="s">
        <v>1845</v>
      </c>
      <c r="C792" s="38" t="s">
        <v>53</v>
      </c>
      <c r="D792">
        <v>0.45700000000000002</v>
      </c>
      <c r="E792">
        <v>0</v>
      </c>
      <c r="F792">
        <v>0</v>
      </c>
      <c r="G792">
        <v>0</v>
      </c>
      <c r="H792" s="25">
        <f t="shared" si="192"/>
        <v>0.45700000000000002</v>
      </c>
      <c r="I792" s="27">
        <f t="shared" si="193"/>
        <v>0</v>
      </c>
      <c r="J792" s="27">
        <f t="shared" si="194"/>
        <v>0</v>
      </c>
      <c r="K792" s="27">
        <f t="shared" si="195"/>
        <v>0</v>
      </c>
      <c r="L792" s="27">
        <f t="shared" si="196"/>
        <v>100</v>
      </c>
      <c r="M792">
        <v>0</v>
      </c>
      <c r="N792">
        <v>0</v>
      </c>
      <c r="O792" s="11">
        <f t="shared" si="197"/>
        <v>0</v>
      </c>
      <c r="P792">
        <v>0</v>
      </c>
      <c r="Q792" s="25">
        <f t="shared" si="198"/>
        <v>0</v>
      </c>
      <c r="R792" s="27">
        <f t="shared" si="199"/>
        <v>0</v>
      </c>
      <c r="S792" s="27">
        <f t="shared" si="200"/>
        <v>0</v>
      </c>
      <c r="T792" s="27">
        <f t="shared" si="201"/>
        <v>0</v>
      </c>
      <c r="U792" s="27">
        <f t="shared" si="202"/>
        <v>0</v>
      </c>
      <c r="V792" s="27">
        <f t="shared" si="203"/>
        <v>0</v>
      </c>
      <c r="X792" s="19"/>
      <c r="Y792" s="19"/>
      <c r="AA792">
        <v>0</v>
      </c>
      <c r="AB792" s="11">
        <v>0</v>
      </c>
      <c r="AC792">
        <v>0</v>
      </c>
      <c r="AD792">
        <v>0</v>
      </c>
      <c r="AE792" s="27">
        <f t="shared" si="204"/>
        <v>0</v>
      </c>
      <c r="AF792" s="27">
        <f t="shared" si="205"/>
        <v>0</v>
      </c>
      <c r="AG792" s="27">
        <f t="shared" si="206"/>
        <v>0</v>
      </c>
      <c r="AH792" s="27">
        <f t="shared" si="207"/>
        <v>0</v>
      </c>
    </row>
    <row r="793" spans="1:34" ht="14.5" x14ac:dyDescent="0.35">
      <c r="A793" s="33" t="s">
        <v>853</v>
      </c>
      <c r="B793" s="33" t="s">
        <v>1733</v>
      </c>
      <c r="C793" s="38" t="s">
        <v>53</v>
      </c>
      <c r="D793">
        <v>9.7000000000000003E-2</v>
      </c>
      <c r="E793">
        <v>0</v>
      </c>
      <c r="F793">
        <v>0</v>
      </c>
      <c r="G793">
        <v>0</v>
      </c>
      <c r="H793" s="25">
        <f t="shared" si="192"/>
        <v>9.7000000000000003E-2</v>
      </c>
      <c r="I793" s="27">
        <f t="shared" si="193"/>
        <v>0</v>
      </c>
      <c r="J793" s="27">
        <f t="shared" si="194"/>
        <v>0</v>
      </c>
      <c r="K793" s="27">
        <f t="shared" si="195"/>
        <v>0</v>
      </c>
      <c r="L793" s="27">
        <f t="shared" si="196"/>
        <v>100</v>
      </c>
      <c r="M793">
        <v>0</v>
      </c>
      <c r="N793">
        <v>0</v>
      </c>
      <c r="O793" s="11">
        <f t="shared" si="197"/>
        <v>0</v>
      </c>
      <c r="P793">
        <v>0</v>
      </c>
      <c r="Q793" s="25">
        <f t="shared" si="198"/>
        <v>0</v>
      </c>
      <c r="R793" s="27">
        <f t="shared" si="199"/>
        <v>0</v>
      </c>
      <c r="S793" s="27">
        <f t="shared" si="200"/>
        <v>0</v>
      </c>
      <c r="T793" s="27">
        <f t="shared" si="201"/>
        <v>0</v>
      </c>
      <c r="U793" s="27">
        <f t="shared" si="202"/>
        <v>0</v>
      </c>
      <c r="V793" s="27">
        <f t="shared" si="203"/>
        <v>0</v>
      </c>
      <c r="X793" s="19"/>
      <c r="Y793" s="19"/>
      <c r="AA793">
        <v>0</v>
      </c>
      <c r="AB793" s="11">
        <v>0</v>
      </c>
      <c r="AC793">
        <v>0</v>
      </c>
      <c r="AD793">
        <v>0</v>
      </c>
      <c r="AE793" s="27">
        <f t="shared" si="204"/>
        <v>0</v>
      </c>
      <c r="AF793" s="27">
        <f t="shared" si="205"/>
        <v>0</v>
      </c>
      <c r="AG793" s="27">
        <f t="shared" si="206"/>
        <v>0</v>
      </c>
      <c r="AH793" s="27">
        <f t="shared" si="207"/>
        <v>0</v>
      </c>
    </row>
    <row r="794" spans="1:34" ht="14.5" x14ac:dyDescent="0.35">
      <c r="A794" s="33" t="s">
        <v>854</v>
      </c>
      <c r="B794" s="33" t="s">
        <v>1846</v>
      </c>
      <c r="C794" s="38" t="s">
        <v>53</v>
      </c>
      <c r="D794">
        <v>2.0680000000000001</v>
      </c>
      <c r="E794">
        <v>0</v>
      </c>
      <c r="F794">
        <v>0</v>
      </c>
      <c r="G794">
        <v>0</v>
      </c>
      <c r="H794" s="25">
        <f t="shared" si="192"/>
        <v>2.0680000000000001</v>
      </c>
      <c r="I794" s="27">
        <f t="shared" si="193"/>
        <v>0</v>
      </c>
      <c r="J794" s="27">
        <f t="shared" si="194"/>
        <v>0</v>
      </c>
      <c r="K794" s="27">
        <f t="shared" si="195"/>
        <v>0</v>
      </c>
      <c r="L794" s="27">
        <f t="shared" si="196"/>
        <v>100</v>
      </c>
      <c r="M794">
        <v>0</v>
      </c>
      <c r="N794">
        <v>0</v>
      </c>
      <c r="O794" s="11">
        <f t="shared" si="197"/>
        <v>0</v>
      </c>
      <c r="P794">
        <v>0</v>
      </c>
      <c r="Q794" s="25">
        <f t="shared" si="198"/>
        <v>0</v>
      </c>
      <c r="R794" s="27">
        <f t="shared" si="199"/>
        <v>0</v>
      </c>
      <c r="S794" s="27">
        <f t="shared" si="200"/>
        <v>0</v>
      </c>
      <c r="T794" s="27">
        <f t="shared" si="201"/>
        <v>0</v>
      </c>
      <c r="U794" s="27">
        <f t="shared" si="202"/>
        <v>0</v>
      </c>
      <c r="V794" s="27">
        <f t="shared" si="203"/>
        <v>0</v>
      </c>
      <c r="X794" s="19"/>
      <c r="Y794" s="19"/>
      <c r="AA794">
        <v>0</v>
      </c>
      <c r="AB794" s="11">
        <v>0</v>
      </c>
      <c r="AC794">
        <v>0</v>
      </c>
      <c r="AD794">
        <v>0</v>
      </c>
      <c r="AE794" s="27">
        <f t="shared" si="204"/>
        <v>0</v>
      </c>
      <c r="AF794" s="27">
        <f t="shared" si="205"/>
        <v>0</v>
      </c>
      <c r="AG794" s="27">
        <f t="shared" si="206"/>
        <v>0</v>
      </c>
      <c r="AH794" s="27">
        <f t="shared" si="207"/>
        <v>0</v>
      </c>
    </row>
    <row r="795" spans="1:34" ht="14.5" x14ac:dyDescent="0.35">
      <c r="A795" s="33" t="s">
        <v>855</v>
      </c>
      <c r="B795" s="33" t="s">
        <v>1847</v>
      </c>
      <c r="C795" s="38" t="s">
        <v>53</v>
      </c>
      <c r="D795">
        <v>10.063000000000001</v>
      </c>
      <c r="E795">
        <v>0</v>
      </c>
      <c r="F795">
        <v>0</v>
      </c>
      <c r="G795">
        <v>0</v>
      </c>
      <c r="H795" s="25">
        <f t="shared" si="192"/>
        <v>10.063000000000001</v>
      </c>
      <c r="I795" s="27">
        <f t="shared" si="193"/>
        <v>0</v>
      </c>
      <c r="J795" s="27">
        <f t="shared" si="194"/>
        <v>0</v>
      </c>
      <c r="K795" s="27">
        <f t="shared" si="195"/>
        <v>0</v>
      </c>
      <c r="L795" s="27">
        <f t="shared" si="196"/>
        <v>100</v>
      </c>
      <c r="M795">
        <v>0</v>
      </c>
      <c r="N795">
        <v>0</v>
      </c>
      <c r="O795" s="11">
        <f t="shared" si="197"/>
        <v>0</v>
      </c>
      <c r="P795">
        <v>0.158</v>
      </c>
      <c r="Q795" s="25">
        <f t="shared" si="198"/>
        <v>0.158</v>
      </c>
      <c r="R795" s="27">
        <f t="shared" si="199"/>
        <v>0</v>
      </c>
      <c r="S795" s="27">
        <f t="shared" si="200"/>
        <v>0</v>
      </c>
      <c r="T795" s="27">
        <f t="shared" si="201"/>
        <v>0</v>
      </c>
      <c r="U795" s="27">
        <f t="shared" si="202"/>
        <v>1.5701083175991255</v>
      </c>
      <c r="V795" s="27">
        <f t="shared" si="203"/>
        <v>1.5701083175991255</v>
      </c>
      <c r="X795" s="19"/>
      <c r="Y795" s="19"/>
      <c r="AA795">
        <v>0</v>
      </c>
      <c r="AB795" s="11">
        <v>0</v>
      </c>
      <c r="AC795">
        <v>0</v>
      </c>
      <c r="AD795">
        <v>0</v>
      </c>
      <c r="AE795" s="27">
        <f t="shared" si="204"/>
        <v>0</v>
      </c>
      <c r="AF795" s="27">
        <f t="shared" si="205"/>
        <v>0</v>
      </c>
      <c r="AG795" s="27">
        <f t="shared" si="206"/>
        <v>0</v>
      </c>
      <c r="AH795" s="27">
        <f t="shared" si="207"/>
        <v>0</v>
      </c>
    </row>
    <row r="796" spans="1:34" ht="14.5" x14ac:dyDescent="0.35">
      <c r="A796" s="33" t="s">
        <v>856</v>
      </c>
      <c r="B796" s="33" t="s">
        <v>1515</v>
      </c>
      <c r="C796" s="38" t="s">
        <v>53</v>
      </c>
      <c r="D796">
        <v>0.53300000000000003</v>
      </c>
      <c r="E796">
        <v>0</v>
      </c>
      <c r="F796">
        <v>0</v>
      </c>
      <c r="G796">
        <v>0</v>
      </c>
      <c r="H796" s="25">
        <f t="shared" si="192"/>
        <v>0.53300000000000003</v>
      </c>
      <c r="I796" s="27">
        <f t="shared" si="193"/>
        <v>0</v>
      </c>
      <c r="J796" s="27">
        <f t="shared" si="194"/>
        <v>0</v>
      </c>
      <c r="K796" s="27">
        <f t="shared" si="195"/>
        <v>0</v>
      </c>
      <c r="L796" s="27">
        <f t="shared" si="196"/>
        <v>100</v>
      </c>
      <c r="M796">
        <v>0</v>
      </c>
      <c r="N796">
        <v>0</v>
      </c>
      <c r="O796" s="11">
        <f t="shared" si="197"/>
        <v>0</v>
      </c>
      <c r="P796">
        <v>0</v>
      </c>
      <c r="Q796" s="25">
        <f t="shared" si="198"/>
        <v>0</v>
      </c>
      <c r="R796" s="27">
        <f t="shared" si="199"/>
        <v>0</v>
      </c>
      <c r="S796" s="27">
        <f t="shared" si="200"/>
        <v>0</v>
      </c>
      <c r="T796" s="27">
        <f t="shared" si="201"/>
        <v>0</v>
      </c>
      <c r="U796" s="27">
        <f t="shared" si="202"/>
        <v>0</v>
      </c>
      <c r="V796" s="27">
        <f t="shared" si="203"/>
        <v>0</v>
      </c>
      <c r="X796" s="19"/>
      <c r="Y796" s="19"/>
      <c r="AA796">
        <v>0</v>
      </c>
      <c r="AB796" s="11">
        <v>0</v>
      </c>
      <c r="AC796">
        <v>0</v>
      </c>
      <c r="AD796">
        <v>0</v>
      </c>
      <c r="AE796" s="27">
        <f t="shared" si="204"/>
        <v>0</v>
      </c>
      <c r="AF796" s="27">
        <f t="shared" si="205"/>
        <v>0</v>
      </c>
      <c r="AG796" s="27">
        <f t="shared" si="206"/>
        <v>0</v>
      </c>
      <c r="AH796" s="27">
        <f t="shared" si="207"/>
        <v>0</v>
      </c>
    </row>
    <row r="797" spans="1:34" ht="14.5" x14ac:dyDescent="0.35">
      <c r="A797" s="33" t="s">
        <v>857</v>
      </c>
      <c r="B797" s="33" t="s">
        <v>1848</v>
      </c>
      <c r="C797" s="38" t="s">
        <v>53</v>
      </c>
      <c r="D797">
        <v>0.32</v>
      </c>
      <c r="E797">
        <v>0</v>
      </c>
      <c r="F797">
        <v>0</v>
      </c>
      <c r="G797">
        <v>0</v>
      </c>
      <c r="H797" s="25">
        <f t="shared" si="192"/>
        <v>0.32</v>
      </c>
      <c r="I797" s="27">
        <f t="shared" si="193"/>
        <v>0</v>
      </c>
      <c r="J797" s="27">
        <f t="shared" si="194"/>
        <v>0</v>
      </c>
      <c r="K797" s="27">
        <f t="shared" si="195"/>
        <v>0</v>
      </c>
      <c r="L797" s="27">
        <f t="shared" si="196"/>
        <v>100</v>
      </c>
      <c r="M797">
        <v>0</v>
      </c>
      <c r="N797">
        <v>0</v>
      </c>
      <c r="O797" s="11">
        <f t="shared" si="197"/>
        <v>0</v>
      </c>
      <c r="P797">
        <v>0</v>
      </c>
      <c r="Q797" s="25">
        <f t="shared" si="198"/>
        <v>0</v>
      </c>
      <c r="R797" s="27">
        <f t="shared" si="199"/>
        <v>0</v>
      </c>
      <c r="S797" s="27">
        <f t="shared" si="200"/>
        <v>0</v>
      </c>
      <c r="T797" s="27">
        <f t="shared" si="201"/>
        <v>0</v>
      </c>
      <c r="U797" s="27">
        <f t="shared" si="202"/>
        <v>0</v>
      </c>
      <c r="V797" s="27">
        <f t="shared" si="203"/>
        <v>0</v>
      </c>
      <c r="X797" s="19"/>
      <c r="Y797" s="19"/>
      <c r="AA797">
        <v>0</v>
      </c>
      <c r="AB797" s="11">
        <v>0</v>
      </c>
      <c r="AC797">
        <v>0</v>
      </c>
      <c r="AD797">
        <v>0</v>
      </c>
      <c r="AE797" s="27">
        <f t="shared" si="204"/>
        <v>0</v>
      </c>
      <c r="AF797" s="27">
        <f t="shared" si="205"/>
        <v>0</v>
      </c>
      <c r="AG797" s="27">
        <f t="shared" si="206"/>
        <v>0</v>
      </c>
      <c r="AH797" s="27">
        <f t="shared" si="207"/>
        <v>0</v>
      </c>
    </row>
    <row r="798" spans="1:34" ht="14.5" x14ac:dyDescent="0.35">
      <c r="A798" s="33" t="s">
        <v>858</v>
      </c>
      <c r="B798" s="33" t="s">
        <v>1849</v>
      </c>
      <c r="C798" s="38" t="s">
        <v>53</v>
      </c>
      <c r="D798">
        <v>0.71799999999999997</v>
      </c>
      <c r="E798">
        <v>0</v>
      </c>
      <c r="F798">
        <v>0</v>
      </c>
      <c r="G798">
        <v>0</v>
      </c>
      <c r="H798" s="25">
        <f t="shared" si="192"/>
        <v>0.71799999999999997</v>
      </c>
      <c r="I798" s="27">
        <f t="shared" si="193"/>
        <v>0</v>
      </c>
      <c r="J798" s="27">
        <f t="shared" si="194"/>
        <v>0</v>
      </c>
      <c r="K798" s="27">
        <f t="shared" si="195"/>
        <v>0</v>
      </c>
      <c r="L798" s="27">
        <f t="shared" si="196"/>
        <v>100</v>
      </c>
      <c r="M798">
        <v>0</v>
      </c>
      <c r="N798">
        <v>0</v>
      </c>
      <c r="O798" s="11">
        <f t="shared" si="197"/>
        <v>0</v>
      </c>
      <c r="P798">
        <v>0</v>
      </c>
      <c r="Q798" s="25">
        <f t="shared" si="198"/>
        <v>0</v>
      </c>
      <c r="R798" s="27">
        <f t="shared" si="199"/>
        <v>0</v>
      </c>
      <c r="S798" s="27">
        <f t="shared" si="200"/>
        <v>0</v>
      </c>
      <c r="T798" s="27">
        <f t="shared" si="201"/>
        <v>0</v>
      </c>
      <c r="U798" s="27">
        <f t="shared" si="202"/>
        <v>0</v>
      </c>
      <c r="V798" s="27">
        <f t="shared" si="203"/>
        <v>0</v>
      </c>
      <c r="X798" s="19"/>
      <c r="Y798" s="19"/>
      <c r="AA798">
        <v>0</v>
      </c>
      <c r="AB798" s="11">
        <v>0</v>
      </c>
      <c r="AC798">
        <v>0</v>
      </c>
      <c r="AD798">
        <v>0</v>
      </c>
      <c r="AE798" s="27">
        <f t="shared" si="204"/>
        <v>0</v>
      </c>
      <c r="AF798" s="27">
        <f t="shared" si="205"/>
        <v>0</v>
      </c>
      <c r="AG798" s="27">
        <f t="shared" si="206"/>
        <v>0</v>
      </c>
      <c r="AH798" s="27">
        <f t="shared" si="207"/>
        <v>0</v>
      </c>
    </row>
    <row r="799" spans="1:34" ht="14.5" x14ac:dyDescent="0.35">
      <c r="A799" s="33" t="s">
        <v>859</v>
      </c>
      <c r="B799" s="33" t="s">
        <v>1850</v>
      </c>
      <c r="C799" s="38" t="s">
        <v>53</v>
      </c>
      <c r="D799">
        <v>0.40799999999999997</v>
      </c>
      <c r="E799">
        <v>0</v>
      </c>
      <c r="F799">
        <v>0</v>
      </c>
      <c r="G799">
        <v>0</v>
      </c>
      <c r="H799" s="25">
        <f t="shared" si="192"/>
        <v>0.40799999999999997</v>
      </c>
      <c r="I799" s="27">
        <f t="shared" si="193"/>
        <v>0</v>
      </c>
      <c r="J799" s="27">
        <f t="shared" si="194"/>
        <v>0</v>
      </c>
      <c r="K799" s="27">
        <f t="shared" si="195"/>
        <v>0</v>
      </c>
      <c r="L799" s="27">
        <f t="shared" si="196"/>
        <v>100</v>
      </c>
      <c r="M799">
        <v>0</v>
      </c>
      <c r="N799">
        <v>0</v>
      </c>
      <c r="O799" s="11">
        <f t="shared" si="197"/>
        <v>0</v>
      </c>
      <c r="P799">
        <v>0</v>
      </c>
      <c r="Q799" s="25">
        <f t="shared" si="198"/>
        <v>0</v>
      </c>
      <c r="R799" s="27">
        <f t="shared" si="199"/>
        <v>0</v>
      </c>
      <c r="S799" s="27">
        <f t="shared" si="200"/>
        <v>0</v>
      </c>
      <c r="T799" s="27">
        <f t="shared" si="201"/>
        <v>0</v>
      </c>
      <c r="U799" s="27">
        <f t="shared" si="202"/>
        <v>0</v>
      </c>
      <c r="V799" s="27">
        <f t="shared" si="203"/>
        <v>0</v>
      </c>
      <c r="X799" s="19"/>
      <c r="Y799" s="19"/>
      <c r="AA799">
        <v>0</v>
      </c>
      <c r="AB799" s="11">
        <v>0</v>
      </c>
      <c r="AC799">
        <v>0</v>
      </c>
      <c r="AD799">
        <v>0</v>
      </c>
      <c r="AE799" s="27">
        <f t="shared" si="204"/>
        <v>0</v>
      </c>
      <c r="AF799" s="27">
        <f t="shared" si="205"/>
        <v>0</v>
      </c>
      <c r="AG799" s="27">
        <f t="shared" si="206"/>
        <v>0</v>
      </c>
      <c r="AH799" s="27">
        <f t="shared" si="207"/>
        <v>0</v>
      </c>
    </row>
    <row r="800" spans="1:34" ht="14.5" x14ac:dyDescent="0.35">
      <c r="A800" s="33" t="s">
        <v>860</v>
      </c>
      <c r="B800" s="33" t="s">
        <v>1851</v>
      </c>
      <c r="C800" s="38" t="s">
        <v>53</v>
      </c>
      <c r="D800">
        <v>1.466</v>
      </c>
      <c r="E800">
        <v>0</v>
      </c>
      <c r="F800">
        <v>0</v>
      </c>
      <c r="G800">
        <v>0</v>
      </c>
      <c r="H800" s="25">
        <f t="shared" si="192"/>
        <v>1.466</v>
      </c>
      <c r="I800" s="27">
        <f t="shared" si="193"/>
        <v>0</v>
      </c>
      <c r="J800" s="27">
        <f t="shared" si="194"/>
        <v>0</v>
      </c>
      <c r="K800" s="27">
        <f t="shared" si="195"/>
        <v>0</v>
      </c>
      <c r="L800" s="27">
        <f t="shared" si="196"/>
        <v>100</v>
      </c>
      <c r="M800">
        <v>0</v>
      </c>
      <c r="N800">
        <v>0</v>
      </c>
      <c r="O800" s="11">
        <f t="shared" si="197"/>
        <v>0</v>
      </c>
      <c r="P800">
        <v>7.0000000000000001E-3</v>
      </c>
      <c r="Q800" s="25">
        <f t="shared" si="198"/>
        <v>7.0000000000000001E-3</v>
      </c>
      <c r="R800" s="27">
        <f t="shared" si="199"/>
        <v>0</v>
      </c>
      <c r="S800" s="27">
        <f t="shared" si="200"/>
        <v>0</v>
      </c>
      <c r="T800" s="27">
        <f t="shared" si="201"/>
        <v>0</v>
      </c>
      <c r="U800" s="27">
        <f t="shared" si="202"/>
        <v>0.47748976807639837</v>
      </c>
      <c r="V800" s="27">
        <f t="shared" si="203"/>
        <v>0.47748976807639837</v>
      </c>
      <c r="X800" s="19"/>
      <c r="Y800" s="19"/>
      <c r="AA800">
        <v>0</v>
      </c>
      <c r="AB800" s="11">
        <v>0</v>
      </c>
      <c r="AC800">
        <v>0</v>
      </c>
      <c r="AD800">
        <v>0</v>
      </c>
      <c r="AE800" s="27">
        <f t="shared" si="204"/>
        <v>0</v>
      </c>
      <c r="AF800" s="27">
        <f t="shared" si="205"/>
        <v>0</v>
      </c>
      <c r="AG800" s="27">
        <f t="shared" si="206"/>
        <v>0</v>
      </c>
      <c r="AH800" s="27">
        <f t="shared" si="207"/>
        <v>0</v>
      </c>
    </row>
    <row r="801" spans="1:34" ht="14.5" x14ac:dyDescent="0.35">
      <c r="A801" s="33" t="s">
        <v>861</v>
      </c>
      <c r="B801" s="33" t="s">
        <v>1830</v>
      </c>
      <c r="C801" s="38" t="s">
        <v>53</v>
      </c>
      <c r="D801">
        <v>0.86</v>
      </c>
      <c r="E801">
        <v>4.7E-2</v>
      </c>
      <c r="F801">
        <v>0</v>
      </c>
      <c r="G801">
        <v>0.184</v>
      </c>
      <c r="H801" s="25">
        <f t="shared" si="192"/>
        <v>0.629</v>
      </c>
      <c r="I801" s="27">
        <f t="shared" si="193"/>
        <v>5.4651162790697674</v>
      </c>
      <c r="J801" s="27">
        <f t="shared" si="194"/>
        <v>0</v>
      </c>
      <c r="K801" s="27">
        <f t="shared" si="195"/>
        <v>21.395348837209301</v>
      </c>
      <c r="L801" s="27">
        <f t="shared" si="196"/>
        <v>73.139534883720941</v>
      </c>
      <c r="M801">
        <v>4.0000000000000001E-3</v>
      </c>
      <c r="N801">
        <v>0</v>
      </c>
      <c r="O801" s="11">
        <f t="shared" si="197"/>
        <v>4.0000000000000001E-3</v>
      </c>
      <c r="P801">
        <v>1.4E-2</v>
      </c>
      <c r="Q801" s="25">
        <f t="shared" si="198"/>
        <v>1.8000000000000002E-2</v>
      </c>
      <c r="R801" s="27">
        <f t="shared" si="199"/>
        <v>0.46511627906976744</v>
      </c>
      <c r="S801" s="27">
        <f t="shared" si="200"/>
        <v>0</v>
      </c>
      <c r="T801" s="27">
        <f t="shared" si="201"/>
        <v>0.46511627906976744</v>
      </c>
      <c r="U801" s="27">
        <f t="shared" si="202"/>
        <v>1.6279069767441861</v>
      </c>
      <c r="V801" s="27">
        <f t="shared" si="203"/>
        <v>2.0930232558139537</v>
      </c>
      <c r="X801" s="19"/>
      <c r="Y801" s="19"/>
      <c r="AA801">
        <v>0</v>
      </c>
      <c r="AB801" s="11">
        <v>0</v>
      </c>
      <c r="AC801">
        <v>0</v>
      </c>
      <c r="AD801">
        <v>0</v>
      </c>
      <c r="AE801" s="27">
        <f t="shared" si="204"/>
        <v>0</v>
      </c>
      <c r="AF801" s="27">
        <f t="shared" si="205"/>
        <v>0</v>
      </c>
      <c r="AG801" s="27">
        <f t="shared" si="206"/>
        <v>0</v>
      </c>
      <c r="AH801" s="27">
        <f t="shared" si="207"/>
        <v>0</v>
      </c>
    </row>
    <row r="802" spans="1:34" ht="14.5" x14ac:dyDescent="0.35">
      <c r="A802" s="33" t="s">
        <v>862</v>
      </c>
      <c r="B802" s="33" t="s">
        <v>1852</v>
      </c>
      <c r="C802" s="38" t="s">
        <v>53</v>
      </c>
      <c r="D802">
        <v>0.49199999999999999</v>
      </c>
      <c r="E802">
        <v>0</v>
      </c>
      <c r="F802">
        <v>0</v>
      </c>
      <c r="G802">
        <v>0</v>
      </c>
      <c r="H802" s="25">
        <f t="shared" si="192"/>
        <v>0.49199999999999999</v>
      </c>
      <c r="I802" s="27">
        <f t="shared" si="193"/>
        <v>0</v>
      </c>
      <c r="J802" s="27">
        <f t="shared" si="194"/>
        <v>0</v>
      </c>
      <c r="K802" s="27">
        <f t="shared" si="195"/>
        <v>0</v>
      </c>
      <c r="L802" s="27">
        <f t="shared" si="196"/>
        <v>100</v>
      </c>
      <c r="M802">
        <v>0</v>
      </c>
      <c r="N802">
        <v>0</v>
      </c>
      <c r="O802" s="11">
        <f t="shared" si="197"/>
        <v>0</v>
      </c>
      <c r="P802">
        <v>0</v>
      </c>
      <c r="Q802" s="25">
        <f t="shared" si="198"/>
        <v>0</v>
      </c>
      <c r="R802" s="27">
        <f t="shared" si="199"/>
        <v>0</v>
      </c>
      <c r="S802" s="27">
        <f t="shared" si="200"/>
        <v>0</v>
      </c>
      <c r="T802" s="27">
        <f t="shared" si="201"/>
        <v>0</v>
      </c>
      <c r="U802" s="27">
        <f t="shared" si="202"/>
        <v>0</v>
      </c>
      <c r="V802" s="27">
        <f t="shared" si="203"/>
        <v>0</v>
      </c>
      <c r="X802" s="19"/>
      <c r="Y802" s="19"/>
      <c r="AA802">
        <v>0</v>
      </c>
      <c r="AB802" s="11">
        <v>0</v>
      </c>
      <c r="AC802">
        <v>0</v>
      </c>
      <c r="AD802">
        <v>0</v>
      </c>
      <c r="AE802" s="27">
        <f t="shared" si="204"/>
        <v>0</v>
      </c>
      <c r="AF802" s="27">
        <f t="shared" si="205"/>
        <v>0</v>
      </c>
      <c r="AG802" s="27">
        <f t="shared" si="206"/>
        <v>0</v>
      </c>
      <c r="AH802" s="27">
        <f t="shared" si="207"/>
        <v>0</v>
      </c>
    </row>
    <row r="803" spans="1:34" ht="14.5" x14ac:dyDescent="0.35">
      <c r="A803" s="33" t="s">
        <v>863</v>
      </c>
      <c r="B803" s="33" t="s">
        <v>1853</v>
      </c>
      <c r="C803" s="38" t="s">
        <v>53</v>
      </c>
      <c r="D803">
        <v>1.1339999999999999</v>
      </c>
      <c r="E803">
        <v>0</v>
      </c>
      <c r="F803">
        <v>0</v>
      </c>
      <c r="G803">
        <v>0</v>
      </c>
      <c r="H803" s="25">
        <f t="shared" si="192"/>
        <v>1.1339999999999999</v>
      </c>
      <c r="I803" s="27">
        <f t="shared" si="193"/>
        <v>0</v>
      </c>
      <c r="J803" s="27">
        <f t="shared" si="194"/>
        <v>0</v>
      </c>
      <c r="K803" s="27">
        <f t="shared" si="195"/>
        <v>0</v>
      </c>
      <c r="L803" s="27">
        <f t="shared" si="196"/>
        <v>100</v>
      </c>
      <c r="M803">
        <v>0</v>
      </c>
      <c r="N803">
        <v>0</v>
      </c>
      <c r="O803" s="11">
        <f t="shared" si="197"/>
        <v>0</v>
      </c>
      <c r="P803">
        <v>0</v>
      </c>
      <c r="Q803" s="25">
        <f t="shared" si="198"/>
        <v>0</v>
      </c>
      <c r="R803" s="27">
        <f t="shared" si="199"/>
        <v>0</v>
      </c>
      <c r="S803" s="27">
        <f t="shared" si="200"/>
        <v>0</v>
      </c>
      <c r="T803" s="27">
        <f t="shared" si="201"/>
        <v>0</v>
      </c>
      <c r="U803" s="27">
        <f t="shared" si="202"/>
        <v>0</v>
      </c>
      <c r="V803" s="27">
        <f t="shared" si="203"/>
        <v>0</v>
      </c>
      <c r="X803" s="19"/>
      <c r="Y803" s="19"/>
      <c r="AA803">
        <v>0</v>
      </c>
      <c r="AB803" s="11">
        <v>0</v>
      </c>
      <c r="AC803">
        <v>0</v>
      </c>
      <c r="AD803">
        <v>0</v>
      </c>
      <c r="AE803" s="27">
        <f t="shared" si="204"/>
        <v>0</v>
      </c>
      <c r="AF803" s="27">
        <f t="shared" si="205"/>
        <v>0</v>
      </c>
      <c r="AG803" s="27">
        <f t="shared" si="206"/>
        <v>0</v>
      </c>
      <c r="AH803" s="27">
        <f t="shared" si="207"/>
        <v>0</v>
      </c>
    </row>
    <row r="804" spans="1:34" ht="14.5" x14ac:dyDescent="0.35">
      <c r="A804" s="33" t="s">
        <v>864</v>
      </c>
      <c r="B804" s="33" t="s">
        <v>1733</v>
      </c>
      <c r="C804" s="38" t="s">
        <v>53</v>
      </c>
      <c r="D804">
        <v>0.36499999999999999</v>
      </c>
      <c r="E804">
        <v>0</v>
      </c>
      <c r="F804">
        <v>0</v>
      </c>
      <c r="G804">
        <v>0</v>
      </c>
      <c r="H804" s="25">
        <f t="shared" si="192"/>
        <v>0.36499999999999999</v>
      </c>
      <c r="I804" s="27">
        <f t="shared" si="193"/>
        <v>0</v>
      </c>
      <c r="J804" s="27">
        <f t="shared" si="194"/>
        <v>0</v>
      </c>
      <c r="K804" s="27">
        <f t="shared" si="195"/>
        <v>0</v>
      </c>
      <c r="L804" s="27">
        <f t="shared" si="196"/>
        <v>100</v>
      </c>
      <c r="M804">
        <v>0</v>
      </c>
      <c r="N804">
        <v>0</v>
      </c>
      <c r="O804" s="11">
        <f t="shared" si="197"/>
        <v>0</v>
      </c>
      <c r="P804">
        <v>0</v>
      </c>
      <c r="Q804" s="25">
        <f t="shared" si="198"/>
        <v>0</v>
      </c>
      <c r="R804" s="27">
        <f t="shared" si="199"/>
        <v>0</v>
      </c>
      <c r="S804" s="27">
        <f t="shared" si="200"/>
        <v>0</v>
      </c>
      <c r="T804" s="27">
        <f t="shared" si="201"/>
        <v>0</v>
      </c>
      <c r="U804" s="27">
        <f t="shared" si="202"/>
        <v>0</v>
      </c>
      <c r="V804" s="27">
        <f t="shared" si="203"/>
        <v>0</v>
      </c>
      <c r="X804" s="19"/>
      <c r="Y804" s="19"/>
      <c r="AA804">
        <v>0</v>
      </c>
      <c r="AB804" s="11">
        <v>0</v>
      </c>
      <c r="AC804">
        <v>0</v>
      </c>
      <c r="AD804">
        <v>0</v>
      </c>
      <c r="AE804" s="27">
        <f t="shared" si="204"/>
        <v>0</v>
      </c>
      <c r="AF804" s="27">
        <f t="shared" si="205"/>
        <v>0</v>
      </c>
      <c r="AG804" s="27">
        <f t="shared" si="206"/>
        <v>0</v>
      </c>
      <c r="AH804" s="27">
        <f t="shared" si="207"/>
        <v>0</v>
      </c>
    </row>
    <row r="805" spans="1:34" ht="14.5" x14ac:dyDescent="0.35">
      <c r="A805" s="33" t="s">
        <v>865</v>
      </c>
      <c r="B805" s="33" t="s">
        <v>1854</v>
      </c>
      <c r="C805" s="38" t="s">
        <v>53</v>
      </c>
      <c r="D805">
        <v>4.4119999999999999</v>
      </c>
      <c r="E805">
        <v>0</v>
      </c>
      <c r="F805">
        <v>0</v>
      </c>
      <c r="G805">
        <v>0</v>
      </c>
      <c r="H805" s="25">
        <f t="shared" si="192"/>
        <v>4.4119999999999999</v>
      </c>
      <c r="I805" s="27">
        <f t="shared" si="193"/>
        <v>0</v>
      </c>
      <c r="J805" s="27">
        <f t="shared" si="194"/>
        <v>0</v>
      </c>
      <c r="K805" s="27">
        <f t="shared" si="195"/>
        <v>0</v>
      </c>
      <c r="L805" s="27">
        <f t="shared" si="196"/>
        <v>100</v>
      </c>
      <c r="M805">
        <v>0</v>
      </c>
      <c r="N805">
        <v>8.0000000000000002E-3</v>
      </c>
      <c r="O805" s="11">
        <f t="shared" si="197"/>
        <v>8.0000000000000002E-3</v>
      </c>
      <c r="P805">
        <v>0.108</v>
      </c>
      <c r="Q805" s="25">
        <f t="shared" si="198"/>
        <v>0.11599999999999999</v>
      </c>
      <c r="R805" s="27">
        <f t="shared" si="199"/>
        <v>0</v>
      </c>
      <c r="S805" s="27">
        <f t="shared" si="200"/>
        <v>0.18132366273798731</v>
      </c>
      <c r="T805" s="27">
        <f t="shared" si="201"/>
        <v>0.18132366273798731</v>
      </c>
      <c r="U805" s="27">
        <f t="shared" si="202"/>
        <v>2.4478694469628288</v>
      </c>
      <c r="V805" s="27">
        <f t="shared" si="203"/>
        <v>2.6291931097008159</v>
      </c>
      <c r="X805" s="19"/>
      <c r="Y805" s="19"/>
      <c r="AA805">
        <v>0</v>
      </c>
      <c r="AB805" s="11">
        <v>0</v>
      </c>
      <c r="AC805">
        <v>0</v>
      </c>
      <c r="AD805">
        <v>0</v>
      </c>
      <c r="AE805" s="27">
        <f t="shared" si="204"/>
        <v>0</v>
      </c>
      <c r="AF805" s="27">
        <f t="shared" si="205"/>
        <v>0</v>
      </c>
      <c r="AG805" s="27">
        <f t="shared" si="206"/>
        <v>0</v>
      </c>
      <c r="AH805" s="27">
        <f t="shared" si="207"/>
        <v>0</v>
      </c>
    </row>
    <row r="806" spans="1:34" ht="14.5" x14ac:dyDescent="0.35">
      <c r="A806" s="33" t="s">
        <v>866</v>
      </c>
      <c r="B806" s="33" t="s">
        <v>1855</v>
      </c>
      <c r="C806" s="38" t="s">
        <v>53</v>
      </c>
      <c r="D806">
        <v>0.71599999999999997</v>
      </c>
      <c r="E806">
        <v>0</v>
      </c>
      <c r="F806">
        <v>0</v>
      </c>
      <c r="G806">
        <v>0</v>
      </c>
      <c r="H806" s="25">
        <f t="shared" si="192"/>
        <v>0.71599999999999997</v>
      </c>
      <c r="I806" s="27">
        <f t="shared" si="193"/>
        <v>0</v>
      </c>
      <c r="J806" s="27">
        <f t="shared" si="194"/>
        <v>0</v>
      </c>
      <c r="K806" s="27">
        <f t="shared" si="195"/>
        <v>0</v>
      </c>
      <c r="L806" s="27">
        <f t="shared" si="196"/>
        <v>100</v>
      </c>
      <c r="M806">
        <v>0</v>
      </c>
      <c r="N806">
        <v>0</v>
      </c>
      <c r="O806" s="11">
        <f t="shared" si="197"/>
        <v>0</v>
      </c>
      <c r="P806">
        <v>0.04</v>
      </c>
      <c r="Q806" s="25">
        <f t="shared" si="198"/>
        <v>0.04</v>
      </c>
      <c r="R806" s="27">
        <f t="shared" si="199"/>
        <v>0</v>
      </c>
      <c r="S806" s="27">
        <f t="shared" si="200"/>
        <v>0</v>
      </c>
      <c r="T806" s="27">
        <f t="shared" si="201"/>
        <v>0</v>
      </c>
      <c r="U806" s="27">
        <f t="shared" si="202"/>
        <v>5.5865921787709505</v>
      </c>
      <c r="V806" s="27">
        <f t="shared" si="203"/>
        <v>5.5865921787709505</v>
      </c>
      <c r="X806" s="19"/>
      <c r="Y806" s="19"/>
      <c r="AA806">
        <v>0</v>
      </c>
      <c r="AB806" s="11">
        <v>0</v>
      </c>
      <c r="AC806">
        <v>0</v>
      </c>
      <c r="AD806">
        <v>0</v>
      </c>
      <c r="AE806" s="27">
        <f t="shared" si="204"/>
        <v>0</v>
      </c>
      <c r="AF806" s="27">
        <f t="shared" si="205"/>
        <v>0</v>
      </c>
      <c r="AG806" s="27">
        <f t="shared" si="206"/>
        <v>0</v>
      </c>
      <c r="AH806" s="27">
        <f t="shared" si="207"/>
        <v>0</v>
      </c>
    </row>
    <row r="807" spans="1:34" ht="14.5" x14ac:dyDescent="0.35">
      <c r="A807" s="33" t="s">
        <v>867</v>
      </c>
      <c r="B807" s="33" t="s">
        <v>1856</v>
      </c>
      <c r="C807" s="38" t="s">
        <v>53</v>
      </c>
      <c r="D807">
        <v>1.3819999999999999</v>
      </c>
      <c r="E807">
        <v>0</v>
      </c>
      <c r="F807">
        <v>0</v>
      </c>
      <c r="G807">
        <v>0</v>
      </c>
      <c r="H807" s="25">
        <f t="shared" si="192"/>
        <v>1.3819999999999999</v>
      </c>
      <c r="I807" s="27">
        <f t="shared" si="193"/>
        <v>0</v>
      </c>
      <c r="J807" s="27">
        <f t="shared" si="194"/>
        <v>0</v>
      </c>
      <c r="K807" s="27">
        <f t="shared" si="195"/>
        <v>0</v>
      </c>
      <c r="L807" s="27">
        <f t="shared" si="196"/>
        <v>100</v>
      </c>
      <c r="M807">
        <v>0</v>
      </c>
      <c r="N807">
        <v>0</v>
      </c>
      <c r="O807" s="11">
        <f t="shared" si="197"/>
        <v>0</v>
      </c>
      <c r="P807">
        <v>0</v>
      </c>
      <c r="Q807" s="25">
        <f t="shared" si="198"/>
        <v>0</v>
      </c>
      <c r="R807" s="27">
        <f t="shared" si="199"/>
        <v>0</v>
      </c>
      <c r="S807" s="27">
        <f t="shared" si="200"/>
        <v>0</v>
      </c>
      <c r="T807" s="27">
        <f t="shared" si="201"/>
        <v>0</v>
      </c>
      <c r="U807" s="27">
        <f t="shared" si="202"/>
        <v>0</v>
      </c>
      <c r="V807" s="27">
        <f t="shared" si="203"/>
        <v>0</v>
      </c>
      <c r="X807" s="19"/>
      <c r="Y807" s="19"/>
      <c r="AA807">
        <v>0</v>
      </c>
      <c r="AB807" s="11">
        <v>0</v>
      </c>
      <c r="AC807">
        <v>0</v>
      </c>
      <c r="AD807">
        <v>0</v>
      </c>
      <c r="AE807" s="27">
        <f t="shared" si="204"/>
        <v>0</v>
      </c>
      <c r="AF807" s="27">
        <f t="shared" si="205"/>
        <v>0</v>
      </c>
      <c r="AG807" s="27">
        <f t="shared" si="206"/>
        <v>0</v>
      </c>
      <c r="AH807" s="27">
        <f t="shared" si="207"/>
        <v>0</v>
      </c>
    </row>
    <row r="808" spans="1:34" ht="14.5" x14ac:dyDescent="0.35">
      <c r="A808" s="33" t="s">
        <v>868</v>
      </c>
      <c r="B808" s="33" t="s">
        <v>1857</v>
      </c>
      <c r="C808" s="38" t="s">
        <v>53</v>
      </c>
      <c r="D808">
        <v>1.3340000000000001</v>
      </c>
      <c r="E808">
        <v>0</v>
      </c>
      <c r="F808">
        <v>0</v>
      </c>
      <c r="G808">
        <v>0</v>
      </c>
      <c r="H808" s="25">
        <f t="shared" si="192"/>
        <v>1.3340000000000001</v>
      </c>
      <c r="I808" s="27">
        <f t="shared" si="193"/>
        <v>0</v>
      </c>
      <c r="J808" s="27">
        <f t="shared" si="194"/>
        <v>0</v>
      </c>
      <c r="K808" s="27">
        <f t="shared" si="195"/>
        <v>0</v>
      </c>
      <c r="L808" s="27">
        <f t="shared" si="196"/>
        <v>100</v>
      </c>
      <c r="M808">
        <v>0</v>
      </c>
      <c r="N808">
        <v>0</v>
      </c>
      <c r="O808" s="11">
        <f t="shared" si="197"/>
        <v>0</v>
      </c>
      <c r="P808">
        <v>0</v>
      </c>
      <c r="Q808" s="25">
        <f t="shared" si="198"/>
        <v>0</v>
      </c>
      <c r="R808" s="27">
        <f t="shared" si="199"/>
        <v>0</v>
      </c>
      <c r="S808" s="27">
        <f t="shared" si="200"/>
        <v>0</v>
      </c>
      <c r="T808" s="27">
        <f t="shared" si="201"/>
        <v>0</v>
      </c>
      <c r="U808" s="27">
        <f t="shared" si="202"/>
        <v>0</v>
      </c>
      <c r="V808" s="27">
        <f t="shared" si="203"/>
        <v>0</v>
      </c>
      <c r="X808" s="19"/>
      <c r="Y808" s="19"/>
      <c r="AA808">
        <v>0</v>
      </c>
      <c r="AB808" s="11">
        <v>0</v>
      </c>
      <c r="AC808">
        <v>0</v>
      </c>
      <c r="AD808">
        <v>0</v>
      </c>
      <c r="AE808" s="27">
        <f t="shared" si="204"/>
        <v>0</v>
      </c>
      <c r="AF808" s="27">
        <f t="shared" si="205"/>
        <v>0</v>
      </c>
      <c r="AG808" s="27">
        <f t="shared" si="206"/>
        <v>0</v>
      </c>
      <c r="AH808" s="27">
        <f t="shared" si="207"/>
        <v>0</v>
      </c>
    </row>
    <row r="809" spans="1:34" ht="14.5" x14ac:dyDescent="0.35">
      <c r="A809" s="33" t="s">
        <v>869</v>
      </c>
      <c r="B809" s="33" t="s">
        <v>1858</v>
      </c>
      <c r="C809" s="38" t="s">
        <v>53</v>
      </c>
      <c r="D809">
        <v>1.218</v>
      </c>
      <c r="E809">
        <v>0</v>
      </c>
      <c r="F809">
        <v>0</v>
      </c>
      <c r="G809">
        <v>0</v>
      </c>
      <c r="H809" s="25">
        <f t="shared" si="192"/>
        <v>1.218</v>
      </c>
      <c r="I809" s="27">
        <f t="shared" si="193"/>
        <v>0</v>
      </c>
      <c r="J809" s="27">
        <f t="shared" si="194"/>
        <v>0</v>
      </c>
      <c r="K809" s="27">
        <f t="shared" si="195"/>
        <v>0</v>
      </c>
      <c r="L809" s="27">
        <f t="shared" si="196"/>
        <v>100</v>
      </c>
      <c r="M809">
        <v>0</v>
      </c>
      <c r="N809">
        <v>0.01</v>
      </c>
      <c r="O809" s="11">
        <f t="shared" si="197"/>
        <v>0.01</v>
      </c>
      <c r="P809">
        <v>7.0000000000000001E-3</v>
      </c>
      <c r="Q809" s="25">
        <f t="shared" si="198"/>
        <v>1.7000000000000001E-2</v>
      </c>
      <c r="R809" s="27">
        <f t="shared" si="199"/>
        <v>0</v>
      </c>
      <c r="S809" s="27">
        <f t="shared" si="200"/>
        <v>0.82101806239737274</v>
      </c>
      <c r="T809" s="27">
        <f t="shared" si="201"/>
        <v>0.82101806239737274</v>
      </c>
      <c r="U809" s="27">
        <f t="shared" si="202"/>
        <v>0.57471264367816088</v>
      </c>
      <c r="V809" s="27">
        <f t="shared" si="203"/>
        <v>1.395730706075534</v>
      </c>
      <c r="X809" s="19"/>
      <c r="Y809" s="19"/>
      <c r="AA809">
        <v>0</v>
      </c>
      <c r="AB809" s="11">
        <v>0</v>
      </c>
      <c r="AC809">
        <v>0</v>
      </c>
      <c r="AD809">
        <v>0</v>
      </c>
      <c r="AE809" s="27">
        <f t="shared" si="204"/>
        <v>0</v>
      </c>
      <c r="AF809" s="27">
        <f t="shared" si="205"/>
        <v>0</v>
      </c>
      <c r="AG809" s="27">
        <f t="shared" si="206"/>
        <v>0</v>
      </c>
      <c r="AH809" s="27">
        <f t="shared" si="207"/>
        <v>0</v>
      </c>
    </row>
    <row r="810" spans="1:34" ht="14.5" x14ac:dyDescent="0.35">
      <c r="A810" s="33" t="s">
        <v>870</v>
      </c>
      <c r="B810" s="33" t="s">
        <v>1859</v>
      </c>
      <c r="C810" s="38" t="s">
        <v>53</v>
      </c>
      <c r="D810">
        <v>0.48099999999999998</v>
      </c>
      <c r="E810">
        <v>0</v>
      </c>
      <c r="F810">
        <v>0</v>
      </c>
      <c r="G810">
        <v>0</v>
      </c>
      <c r="H810" s="25">
        <f t="shared" si="192"/>
        <v>0.48099999999999998</v>
      </c>
      <c r="I810" s="27">
        <f t="shared" si="193"/>
        <v>0</v>
      </c>
      <c r="J810" s="27">
        <f t="shared" si="194"/>
        <v>0</v>
      </c>
      <c r="K810" s="27">
        <f t="shared" si="195"/>
        <v>0</v>
      </c>
      <c r="L810" s="27">
        <f t="shared" si="196"/>
        <v>100</v>
      </c>
      <c r="M810">
        <v>0</v>
      </c>
      <c r="N810">
        <v>0</v>
      </c>
      <c r="O810" s="11">
        <f t="shared" si="197"/>
        <v>0</v>
      </c>
      <c r="P810">
        <v>0</v>
      </c>
      <c r="Q810" s="25">
        <f t="shared" si="198"/>
        <v>0</v>
      </c>
      <c r="R810" s="27">
        <f t="shared" si="199"/>
        <v>0</v>
      </c>
      <c r="S810" s="27">
        <f t="shared" si="200"/>
        <v>0</v>
      </c>
      <c r="T810" s="27">
        <f t="shared" si="201"/>
        <v>0</v>
      </c>
      <c r="U810" s="27">
        <f t="shared" si="202"/>
        <v>0</v>
      </c>
      <c r="V810" s="27">
        <f t="shared" si="203"/>
        <v>0</v>
      </c>
      <c r="X810" s="19"/>
      <c r="Y810" s="19"/>
      <c r="AA810">
        <v>0</v>
      </c>
      <c r="AB810" s="11">
        <v>0</v>
      </c>
      <c r="AC810">
        <v>0</v>
      </c>
      <c r="AD810">
        <v>0</v>
      </c>
      <c r="AE810" s="27">
        <f t="shared" si="204"/>
        <v>0</v>
      </c>
      <c r="AF810" s="27">
        <f t="shared" si="205"/>
        <v>0</v>
      </c>
      <c r="AG810" s="27">
        <f t="shared" si="206"/>
        <v>0</v>
      </c>
      <c r="AH810" s="27">
        <f t="shared" si="207"/>
        <v>0</v>
      </c>
    </row>
    <row r="811" spans="1:34" ht="14.5" x14ac:dyDescent="0.35">
      <c r="A811" s="33" t="s">
        <v>871</v>
      </c>
      <c r="B811" s="33" t="s">
        <v>1860</v>
      </c>
      <c r="C811" s="38" t="s">
        <v>53</v>
      </c>
      <c r="D811">
        <v>0.91600000000000004</v>
      </c>
      <c r="E811">
        <v>0</v>
      </c>
      <c r="F811">
        <v>0</v>
      </c>
      <c r="G811">
        <v>0</v>
      </c>
      <c r="H811" s="25">
        <f t="shared" si="192"/>
        <v>0.91600000000000004</v>
      </c>
      <c r="I811" s="27">
        <f t="shared" si="193"/>
        <v>0</v>
      </c>
      <c r="J811" s="27">
        <f t="shared" si="194"/>
        <v>0</v>
      </c>
      <c r="K811" s="27">
        <f t="shared" si="195"/>
        <v>0</v>
      </c>
      <c r="L811" s="27">
        <f t="shared" si="196"/>
        <v>100</v>
      </c>
      <c r="M811">
        <v>0</v>
      </c>
      <c r="N811">
        <v>0</v>
      </c>
      <c r="O811" s="11">
        <f t="shared" si="197"/>
        <v>0</v>
      </c>
      <c r="P811">
        <v>0</v>
      </c>
      <c r="Q811" s="25">
        <f t="shared" si="198"/>
        <v>0</v>
      </c>
      <c r="R811" s="27">
        <f t="shared" si="199"/>
        <v>0</v>
      </c>
      <c r="S811" s="27">
        <f t="shared" si="200"/>
        <v>0</v>
      </c>
      <c r="T811" s="27">
        <f t="shared" si="201"/>
        <v>0</v>
      </c>
      <c r="U811" s="27">
        <f t="shared" si="202"/>
        <v>0</v>
      </c>
      <c r="V811" s="27">
        <f t="shared" si="203"/>
        <v>0</v>
      </c>
      <c r="X811" s="19"/>
      <c r="Y811" s="19"/>
      <c r="AA811">
        <v>0</v>
      </c>
      <c r="AB811" s="11">
        <v>0</v>
      </c>
      <c r="AC811">
        <v>0</v>
      </c>
      <c r="AD811">
        <v>0</v>
      </c>
      <c r="AE811" s="27">
        <f t="shared" si="204"/>
        <v>0</v>
      </c>
      <c r="AF811" s="27">
        <f t="shared" si="205"/>
        <v>0</v>
      </c>
      <c r="AG811" s="27">
        <f t="shared" si="206"/>
        <v>0</v>
      </c>
      <c r="AH811" s="27">
        <f t="shared" si="207"/>
        <v>0</v>
      </c>
    </row>
    <row r="812" spans="1:34" ht="14.5" x14ac:dyDescent="0.35">
      <c r="A812" s="33" t="s">
        <v>872</v>
      </c>
      <c r="B812" s="33" t="s">
        <v>1861</v>
      </c>
      <c r="C812" s="38" t="s">
        <v>53</v>
      </c>
      <c r="D812">
        <v>16.78</v>
      </c>
      <c r="E812">
        <v>1.4E-2</v>
      </c>
      <c r="F812">
        <v>0</v>
      </c>
      <c r="G812">
        <v>0</v>
      </c>
      <c r="H812" s="25">
        <f t="shared" si="192"/>
        <v>16.766000000000002</v>
      </c>
      <c r="I812" s="27">
        <f t="shared" si="193"/>
        <v>8.3432657926102508E-2</v>
      </c>
      <c r="J812" s="27">
        <f t="shared" si="194"/>
        <v>0</v>
      </c>
      <c r="K812" s="27">
        <f t="shared" si="195"/>
        <v>0</v>
      </c>
      <c r="L812" s="27">
        <f t="shared" si="196"/>
        <v>99.916567342073904</v>
      </c>
      <c r="M812">
        <v>0</v>
      </c>
      <c r="N812">
        <v>8.7999999999999995E-2</v>
      </c>
      <c r="O812" s="11">
        <f t="shared" si="197"/>
        <v>8.7999999999999995E-2</v>
      </c>
      <c r="P812">
        <v>0.23899999999999999</v>
      </c>
      <c r="Q812" s="25">
        <f t="shared" si="198"/>
        <v>0.32699999999999996</v>
      </c>
      <c r="R812" s="27">
        <f t="shared" si="199"/>
        <v>0</v>
      </c>
      <c r="S812" s="27">
        <f t="shared" si="200"/>
        <v>0.52443384982121566</v>
      </c>
      <c r="T812" s="27">
        <f t="shared" si="201"/>
        <v>0.52443384982121566</v>
      </c>
      <c r="U812" s="27">
        <f t="shared" si="202"/>
        <v>1.4243146603098924</v>
      </c>
      <c r="V812" s="27">
        <f t="shared" si="203"/>
        <v>1.9487485101311079</v>
      </c>
      <c r="X812" s="19"/>
      <c r="Y812" s="19"/>
      <c r="AA812">
        <v>0</v>
      </c>
      <c r="AB812" s="11">
        <v>0</v>
      </c>
      <c r="AC812">
        <v>0</v>
      </c>
      <c r="AD812">
        <v>0</v>
      </c>
      <c r="AE812" s="27">
        <f t="shared" si="204"/>
        <v>0</v>
      </c>
      <c r="AF812" s="27">
        <f t="shared" si="205"/>
        <v>0</v>
      </c>
      <c r="AG812" s="27">
        <f t="shared" si="206"/>
        <v>0</v>
      </c>
      <c r="AH812" s="27">
        <f t="shared" si="207"/>
        <v>0</v>
      </c>
    </row>
    <row r="813" spans="1:34" ht="14.5" x14ac:dyDescent="0.35">
      <c r="A813" s="33" t="s">
        <v>873</v>
      </c>
      <c r="B813" s="33" t="s">
        <v>1862</v>
      </c>
      <c r="C813" s="38" t="s">
        <v>53</v>
      </c>
      <c r="D813">
        <v>2.2490000000000001</v>
      </c>
      <c r="E813">
        <v>0</v>
      </c>
      <c r="F813">
        <v>0</v>
      </c>
      <c r="G813">
        <v>0</v>
      </c>
      <c r="H813" s="25">
        <f t="shared" si="192"/>
        <v>2.2490000000000001</v>
      </c>
      <c r="I813" s="27">
        <f t="shared" si="193"/>
        <v>0</v>
      </c>
      <c r="J813" s="27">
        <f t="shared" si="194"/>
        <v>0</v>
      </c>
      <c r="K813" s="27">
        <f t="shared" si="195"/>
        <v>0</v>
      </c>
      <c r="L813" s="27">
        <f t="shared" si="196"/>
        <v>100</v>
      </c>
      <c r="M813">
        <v>1.0999999999999999E-2</v>
      </c>
      <c r="N813">
        <v>3.9E-2</v>
      </c>
      <c r="O813" s="11">
        <f t="shared" si="197"/>
        <v>0.05</v>
      </c>
      <c r="P813">
        <v>0.152</v>
      </c>
      <c r="Q813" s="25">
        <f t="shared" si="198"/>
        <v>0.20200000000000001</v>
      </c>
      <c r="R813" s="27">
        <f t="shared" si="199"/>
        <v>0.48910626945309021</v>
      </c>
      <c r="S813" s="27">
        <f t="shared" si="200"/>
        <v>1.7341040462427744</v>
      </c>
      <c r="T813" s="27">
        <f t="shared" si="201"/>
        <v>2.2232103156958649</v>
      </c>
      <c r="U813" s="27">
        <f t="shared" si="202"/>
        <v>6.7585593597154281</v>
      </c>
      <c r="V813" s="27">
        <f t="shared" si="203"/>
        <v>8.9817696754112948</v>
      </c>
      <c r="X813" s="19"/>
      <c r="Y813" s="19"/>
      <c r="AA813">
        <v>0</v>
      </c>
      <c r="AB813" s="11">
        <v>0</v>
      </c>
      <c r="AC813">
        <v>0</v>
      </c>
      <c r="AD813">
        <v>0</v>
      </c>
      <c r="AE813" s="27">
        <f t="shared" si="204"/>
        <v>0</v>
      </c>
      <c r="AF813" s="27">
        <f t="shared" si="205"/>
        <v>0</v>
      </c>
      <c r="AG813" s="27">
        <f t="shared" si="206"/>
        <v>0</v>
      </c>
      <c r="AH813" s="27">
        <f t="shared" si="207"/>
        <v>0</v>
      </c>
    </row>
    <row r="814" spans="1:34" ht="14.5" x14ac:dyDescent="0.35">
      <c r="A814" s="33" t="s">
        <v>874</v>
      </c>
      <c r="B814" s="33" t="s">
        <v>1863</v>
      </c>
      <c r="C814" s="38" t="s">
        <v>53</v>
      </c>
      <c r="D814">
        <v>3.7679999999999998</v>
      </c>
      <c r="E814">
        <v>0</v>
      </c>
      <c r="F814">
        <v>0</v>
      </c>
      <c r="G814">
        <v>0</v>
      </c>
      <c r="H814" s="25">
        <f t="shared" si="192"/>
        <v>3.7679999999999998</v>
      </c>
      <c r="I814" s="27">
        <f t="shared" si="193"/>
        <v>0</v>
      </c>
      <c r="J814" s="27">
        <f t="shared" si="194"/>
        <v>0</v>
      </c>
      <c r="K814" s="27">
        <f t="shared" si="195"/>
        <v>0</v>
      </c>
      <c r="L814" s="27">
        <f t="shared" si="196"/>
        <v>100</v>
      </c>
      <c r="M814">
        <v>0</v>
      </c>
      <c r="N814">
        <v>0</v>
      </c>
      <c r="O814" s="11">
        <f t="shared" si="197"/>
        <v>0</v>
      </c>
      <c r="P814">
        <v>0</v>
      </c>
      <c r="Q814" s="25">
        <f t="shared" si="198"/>
        <v>0</v>
      </c>
      <c r="R814" s="27">
        <f t="shared" si="199"/>
        <v>0</v>
      </c>
      <c r="S814" s="27">
        <f t="shared" si="200"/>
        <v>0</v>
      </c>
      <c r="T814" s="27">
        <f t="shared" si="201"/>
        <v>0</v>
      </c>
      <c r="U814" s="27">
        <f t="shared" si="202"/>
        <v>0</v>
      </c>
      <c r="V814" s="27">
        <f t="shared" si="203"/>
        <v>0</v>
      </c>
      <c r="X814" s="19"/>
      <c r="Y814" s="19"/>
      <c r="AA814">
        <v>0</v>
      </c>
      <c r="AB814" s="11">
        <v>0</v>
      </c>
      <c r="AC814">
        <v>0</v>
      </c>
      <c r="AD814">
        <v>0</v>
      </c>
      <c r="AE814" s="27">
        <f t="shared" si="204"/>
        <v>0</v>
      </c>
      <c r="AF814" s="27">
        <f t="shared" si="205"/>
        <v>0</v>
      </c>
      <c r="AG814" s="27">
        <f t="shared" si="206"/>
        <v>0</v>
      </c>
      <c r="AH814" s="27">
        <f t="shared" si="207"/>
        <v>0</v>
      </c>
    </row>
    <row r="815" spans="1:34" ht="14.5" x14ac:dyDescent="0.35">
      <c r="A815" s="33" t="s">
        <v>875</v>
      </c>
      <c r="B815" s="33" t="s">
        <v>1864</v>
      </c>
      <c r="C815" s="38" t="s">
        <v>53</v>
      </c>
      <c r="D815">
        <v>1.077</v>
      </c>
      <c r="E815">
        <v>0</v>
      </c>
      <c r="F815">
        <v>0</v>
      </c>
      <c r="G815">
        <v>0</v>
      </c>
      <c r="H815" s="25">
        <f t="shared" si="192"/>
        <v>1.077</v>
      </c>
      <c r="I815" s="27">
        <f t="shared" si="193"/>
        <v>0</v>
      </c>
      <c r="J815" s="27">
        <f t="shared" si="194"/>
        <v>0</v>
      </c>
      <c r="K815" s="27">
        <f t="shared" si="195"/>
        <v>0</v>
      </c>
      <c r="L815" s="27">
        <f t="shared" si="196"/>
        <v>100</v>
      </c>
      <c r="M815">
        <v>0</v>
      </c>
      <c r="N815">
        <v>0</v>
      </c>
      <c r="O815" s="11">
        <f t="shared" si="197"/>
        <v>0</v>
      </c>
      <c r="P815">
        <v>0</v>
      </c>
      <c r="Q815" s="25">
        <f t="shared" si="198"/>
        <v>0</v>
      </c>
      <c r="R815" s="27">
        <f t="shared" si="199"/>
        <v>0</v>
      </c>
      <c r="S815" s="27">
        <f t="shared" si="200"/>
        <v>0</v>
      </c>
      <c r="T815" s="27">
        <f t="shared" si="201"/>
        <v>0</v>
      </c>
      <c r="U815" s="27">
        <f t="shared" si="202"/>
        <v>0</v>
      </c>
      <c r="V815" s="27">
        <f t="shared" si="203"/>
        <v>0</v>
      </c>
      <c r="X815" s="19"/>
      <c r="Y815" s="19"/>
      <c r="AA815">
        <v>0</v>
      </c>
      <c r="AB815" s="11">
        <v>0</v>
      </c>
      <c r="AC815">
        <v>0</v>
      </c>
      <c r="AD815">
        <v>0</v>
      </c>
      <c r="AE815" s="27">
        <f t="shared" si="204"/>
        <v>0</v>
      </c>
      <c r="AF815" s="27">
        <f t="shared" si="205"/>
        <v>0</v>
      </c>
      <c r="AG815" s="27">
        <f t="shared" si="206"/>
        <v>0</v>
      </c>
      <c r="AH815" s="27">
        <f t="shared" si="207"/>
        <v>0</v>
      </c>
    </row>
    <row r="816" spans="1:34" ht="14.5" x14ac:dyDescent="0.35">
      <c r="A816" s="33" t="s">
        <v>876</v>
      </c>
      <c r="B816" s="33" t="s">
        <v>1865</v>
      </c>
      <c r="C816" s="38" t="s">
        <v>53</v>
      </c>
      <c r="D816">
        <v>0.32</v>
      </c>
      <c r="E816">
        <v>0</v>
      </c>
      <c r="F816">
        <v>0</v>
      </c>
      <c r="G816">
        <v>0</v>
      </c>
      <c r="H816" s="25">
        <f t="shared" si="192"/>
        <v>0.32</v>
      </c>
      <c r="I816" s="27">
        <f t="shared" si="193"/>
        <v>0</v>
      </c>
      <c r="J816" s="27">
        <f t="shared" si="194"/>
        <v>0</v>
      </c>
      <c r="K816" s="27">
        <f t="shared" si="195"/>
        <v>0</v>
      </c>
      <c r="L816" s="27">
        <f t="shared" si="196"/>
        <v>100</v>
      </c>
      <c r="M816">
        <v>0</v>
      </c>
      <c r="N816">
        <v>0</v>
      </c>
      <c r="O816" s="11">
        <f t="shared" si="197"/>
        <v>0</v>
      </c>
      <c r="P816">
        <v>5.8999999999999997E-2</v>
      </c>
      <c r="Q816" s="25">
        <f t="shared" si="198"/>
        <v>5.8999999999999997E-2</v>
      </c>
      <c r="R816" s="27">
        <f t="shared" si="199"/>
        <v>0</v>
      </c>
      <c r="S816" s="27">
        <f t="shared" si="200"/>
        <v>0</v>
      </c>
      <c r="T816" s="27">
        <f t="shared" si="201"/>
        <v>0</v>
      </c>
      <c r="U816" s="27">
        <f t="shared" si="202"/>
        <v>18.4375</v>
      </c>
      <c r="V816" s="27">
        <f t="shared" si="203"/>
        <v>18.4375</v>
      </c>
      <c r="X816" s="19"/>
      <c r="Y816" s="19"/>
      <c r="AA816">
        <v>0</v>
      </c>
      <c r="AB816" s="11">
        <v>0</v>
      </c>
      <c r="AC816">
        <v>0</v>
      </c>
      <c r="AD816">
        <v>0</v>
      </c>
      <c r="AE816" s="27">
        <f t="shared" si="204"/>
        <v>0</v>
      </c>
      <c r="AF816" s="27">
        <f t="shared" si="205"/>
        <v>0</v>
      </c>
      <c r="AG816" s="27">
        <f t="shared" si="206"/>
        <v>0</v>
      </c>
      <c r="AH816" s="27">
        <f t="shared" si="207"/>
        <v>0</v>
      </c>
    </row>
    <row r="817" spans="1:34" ht="14.5" x14ac:dyDescent="0.35">
      <c r="A817" s="33" t="s">
        <v>877</v>
      </c>
      <c r="B817" s="33" t="s">
        <v>1866</v>
      </c>
      <c r="C817" s="38" t="s">
        <v>53</v>
      </c>
      <c r="D817">
        <v>1.605</v>
      </c>
      <c r="E817">
        <v>0</v>
      </c>
      <c r="F817">
        <v>0</v>
      </c>
      <c r="G817">
        <v>0</v>
      </c>
      <c r="H817" s="25">
        <f t="shared" si="192"/>
        <v>1.605</v>
      </c>
      <c r="I817" s="27">
        <f t="shared" si="193"/>
        <v>0</v>
      </c>
      <c r="J817" s="27">
        <f t="shared" si="194"/>
        <v>0</v>
      </c>
      <c r="K817" s="27">
        <f t="shared" si="195"/>
        <v>0</v>
      </c>
      <c r="L817" s="27">
        <f t="shared" si="196"/>
        <v>100</v>
      </c>
      <c r="M817">
        <v>0</v>
      </c>
      <c r="N817">
        <v>0</v>
      </c>
      <c r="O817" s="11">
        <f t="shared" si="197"/>
        <v>0</v>
      </c>
      <c r="P817">
        <v>1.7000000000000001E-2</v>
      </c>
      <c r="Q817" s="25">
        <f t="shared" si="198"/>
        <v>1.7000000000000001E-2</v>
      </c>
      <c r="R817" s="27">
        <f t="shared" si="199"/>
        <v>0</v>
      </c>
      <c r="S817" s="27">
        <f t="shared" si="200"/>
        <v>0</v>
      </c>
      <c r="T817" s="27">
        <f t="shared" si="201"/>
        <v>0</v>
      </c>
      <c r="U817" s="27">
        <f t="shared" si="202"/>
        <v>1.0591900311526481</v>
      </c>
      <c r="V817" s="27">
        <f t="shared" si="203"/>
        <v>1.0591900311526481</v>
      </c>
      <c r="X817" s="19"/>
      <c r="Y817" s="19"/>
      <c r="AA817">
        <v>0</v>
      </c>
      <c r="AB817" s="11">
        <v>0</v>
      </c>
      <c r="AC817">
        <v>0</v>
      </c>
      <c r="AD817">
        <v>0</v>
      </c>
      <c r="AE817" s="27">
        <f t="shared" si="204"/>
        <v>0</v>
      </c>
      <c r="AF817" s="27">
        <f t="shared" si="205"/>
        <v>0</v>
      </c>
      <c r="AG817" s="27">
        <f t="shared" si="206"/>
        <v>0</v>
      </c>
      <c r="AH817" s="27">
        <f t="shared" si="207"/>
        <v>0</v>
      </c>
    </row>
    <row r="818" spans="1:34" ht="14.5" x14ac:dyDescent="0.35">
      <c r="A818" s="33" t="s">
        <v>878</v>
      </c>
      <c r="B818" s="33" t="s">
        <v>1733</v>
      </c>
      <c r="C818" s="38" t="s">
        <v>53</v>
      </c>
      <c r="D818">
        <v>0.40200000000000002</v>
      </c>
      <c r="E818">
        <v>0</v>
      </c>
      <c r="F818">
        <v>0</v>
      </c>
      <c r="G818">
        <v>0</v>
      </c>
      <c r="H818" s="25">
        <f t="shared" si="192"/>
        <v>0.40200000000000002</v>
      </c>
      <c r="I818" s="27">
        <f t="shared" si="193"/>
        <v>0</v>
      </c>
      <c r="J818" s="27">
        <f t="shared" si="194"/>
        <v>0</v>
      </c>
      <c r="K818" s="27">
        <f t="shared" si="195"/>
        <v>0</v>
      </c>
      <c r="L818" s="27">
        <f t="shared" si="196"/>
        <v>100</v>
      </c>
      <c r="M818">
        <v>0</v>
      </c>
      <c r="N818">
        <v>0</v>
      </c>
      <c r="O818" s="11">
        <f t="shared" si="197"/>
        <v>0</v>
      </c>
      <c r="P818">
        <v>0</v>
      </c>
      <c r="Q818" s="25">
        <f t="shared" si="198"/>
        <v>0</v>
      </c>
      <c r="R818" s="27">
        <f t="shared" si="199"/>
        <v>0</v>
      </c>
      <c r="S818" s="27">
        <f t="shared" si="200"/>
        <v>0</v>
      </c>
      <c r="T818" s="27">
        <f t="shared" si="201"/>
        <v>0</v>
      </c>
      <c r="U818" s="27">
        <f t="shared" si="202"/>
        <v>0</v>
      </c>
      <c r="V818" s="27">
        <f t="shared" si="203"/>
        <v>0</v>
      </c>
      <c r="X818" s="19"/>
      <c r="Y818" s="19"/>
      <c r="AA818">
        <v>0</v>
      </c>
      <c r="AB818" s="11">
        <v>0</v>
      </c>
      <c r="AC818">
        <v>0</v>
      </c>
      <c r="AD818">
        <v>0</v>
      </c>
      <c r="AE818" s="27">
        <f t="shared" si="204"/>
        <v>0</v>
      </c>
      <c r="AF818" s="27">
        <f t="shared" si="205"/>
        <v>0</v>
      </c>
      <c r="AG818" s="27">
        <f t="shared" si="206"/>
        <v>0</v>
      </c>
      <c r="AH818" s="27">
        <f t="shared" si="207"/>
        <v>0</v>
      </c>
    </row>
    <row r="819" spans="1:34" ht="14.5" x14ac:dyDescent="0.35">
      <c r="A819" s="33" t="s">
        <v>879</v>
      </c>
      <c r="B819" s="33" t="s">
        <v>1867</v>
      </c>
      <c r="C819" s="38" t="s">
        <v>53</v>
      </c>
      <c r="D819">
        <v>0.156</v>
      </c>
      <c r="E819">
        <v>0</v>
      </c>
      <c r="F819">
        <v>0</v>
      </c>
      <c r="G819">
        <v>0</v>
      </c>
      <c r="H819" s="25">
        <f t="shared" si="192"/>
        <v>0.156</v>
      </c>
      <c r="I819" s="27">
        <f t="shared" si="193"/>
        <v>0</v>
      </c>
      <c r="J819" s="27">
        <f t="shared" si="194"/>
        <v>0</v>
      </c>
      <c r="K819" s="27">
        <f t="shared" si="195"/>
        <v>0</v>
      </c>
      <c r="L819" s="27">
        <f t="shared" si="196"/>
        <v>100</v>
      </c>
      <c r="M819">
        <v>0</v>
      </c>
      <c r="N819">
        <v>0</v>
      </c>
      <c r="O819" s="11">
        <f t="shared" si="197"/>
        <v>0</v>
      </c>
      <c r="P819">
        <v>0</v>
      </c>
      <c r="Q819" s="25">
        <f t="shared" si="198"/>
        <v>0</v>
      </c>
      <c r="R819" s="27">
        <f t="shared" si="199"/>
        <v>0</v>
      </c>
      <c r="S819" s="27">
        <f t="shared" si="200"/>
        <v>0</v>
      </c>
      <c r="T819" s="27">
        <f t="shared" si="201"/>
        <v>0</v>
      </c>
      <c r="U819" s="27">
        <f t="shared" si="202"/>
        <v>0</v>
      </c>
      <c r="V819" s="27">
        <f t="shared" si="203"/>
        <v>0</v>
      </c>
      <c r="X819" s="19"/>
      <c r="Y819" s="19"/>
      <c r="AA819">
        <v>0</v>
      </c>
      <c r="AB819" s="11">
        <v>0</v>
      </c>
      <c r="AC819">
        <v>0</v>
      </c>
      <c r="AD819">
        <v>0</v>
      </c>
      <c r="AE819" s="27">
        <f t="shared" si="204"/>
        <v>0</v>
      </c>
      <c r="AF819" s="27">
        <f t="shared" si="205"/>
        <v>0</v>
      </c>
      <c r="AG819" s="27">
        <f t="shared" si="206"/>
        <v>0</v>
      </c>
      <c r="AH819" s="27">
        <f t="shared" si="207"/>
        <v>0</v>
      </c>
    </row>
    <row r="820" spans="1:34" ht="14.5" x14ac:dyDescent="0.35">
      <c r="A820" s="33" t="s">
        <v>880</v>
      </c>
      <c r="B820" s="33" t="s">
        <v>1712</v>
      </c>
      <c r="C820" s="38" t="s">
        <v>53</v>
      </c>
      <c r="D820">
        <v>1.175</v>
      </c>
      <c r="E820">
        <v>0</v>
      </c>
      <c r="F820">
        <v>0</v>
      </c>
      <c r="G820">
        <v>0</v>
      </c>
      <c r="H820" s="25">
        <f t="shared" si="192"/>
        <v>1.175</v>
      </c>
      <c r="I820" s="27">
        <f t="shared" si="193"/>
        <v>0</v>
      </c>
      <c r="J820" s="27">
        <f t="shared" si="194"/>
        <v>0</v>
      </c>
      <c r="K820" s="27">
        <f t="shared" si="195"/>
        <v>0</v>
      </c>
      <c r="L820" s="27">
        <f t="shared" si="196"/>
        <v>100</v>
      </c>
      <c r="M820">
        <v>0</v>
      </c>
      <c r="N820">
        <v>0</v>
      </c>
      <c r="O820" s="11">
        <f t="shared" si="197"/>
        <v>0</v>
      </c>
      <c r="P820">
        <v>0</v>
      </c>
      <c r="Q820" s="25">
        <f t="shared" si="198"/>
        <v>0</v>
      </c>
      <c r="R820" s="27">
        <f t="shared" si="199"/>
        <v>0</v>
      </c>
      <c r="S820" s="27">
        <f t="shared" si="200"/>
        <v>0</v>
      </c>
      <c r="T820" s="27">
        <f t="shared" si="201"/>
        <v>0</v>
      </c>
      <c r="U820" s="27">
        <f t="shared" si="202"/>
        <v>0</v>
      </c>
      <c r="V820" s="27">
        <f t="shared" si="203"/>
        <v>0</v>
      </c>
      <c r="X820" s="19"/>
      <c r="Y820" s="19"/>
      <c r="AA820">
        <v>0</v>
      </c>
      <c r="AB820" s="11">
        <v>0</v>
      </c>
      <c r="AC820">
        <v>0</v>
      </c>
      <c r="AD820">
        <v>0</v>
      </c>
      <c r="AE820" s="27">
        <f t="shared" si="204"/>
        <v>0</v>
      </c>
      <c r="AF820" s="27">
        <f t="shared" si="205"/>
        <v>0</v>
      </c>
      <c r="AG820" s="27">
        <f t="shared" si="206"/>
        <v>0</v>
      </c>
      <c r="AH820" s="27">
        <f t="shared" si="207"/>
        <v>0</v>
      </c>
    </row>
    <row r="821" spans="1:34" ht="14.5" x14ac:dyDescent="0.35">
      <c r="A821" s="33" t="s">
        <v>881</v>
      </c>
      <c r="B821" s="33" t="s">
        <v>1868</v>
      </c>
      <c r="C821" s="38" t="s">
        <v>53</v>
      </c>
      <c r="D821">
        <v>0.64800000000000002</v>
      </c>
      <c r="E821">
        <v>0</v>
      </c>
      <c r="F821">
        <v>0</v>
      </c>
      <c r="G821">
        <v>0</v>
      </c>
      <c r="H821" s="25">
        <f t="shared" si="192"/>
        <v>0.64800000000000002</v>
      </c>
      <c r="I821" s="27">
        <f t="shared" si="193"/>
        <v>0</v>
      </c>
      <c r="J821" s="27">
        <f t="shared" si="194"/>
        <v>0</v>
      </c>
      <c r="K821" s="27">
        <f t="shared" si="195"/>
        <v>0</v>
      </c>
      <c r="L821" s="27">
        <f t="shared" si="196"/>
        <v>100</v>
      </c>
      <c r="M821">
        <v>0</v>
      </c>
      <c r="N821">
        <v>0</v>
      </c>
      <c r="O821" s="11">
        <f t="shared" si="197"/>
        <v>0</v>
      </c>
      <c r="P821">
        <v>0</v>
      </c>
      <c r="Q821" s="25">
        <f t="shared" si="198"/>
        <v>0</v>
      </c>
      <c r="R821" s="27">
        <f t="shared" si="199"/>
        <v>0</v>
      </c>
      <c r="S821" s="27">
        <f t="shared" si="200"/>
        <v>0</v>
      </c>
      <c r="T821" s="27">
        <f t="shared" si="201"/>
        <v>0</v>
      </c>
      <c r="U821" s="27">
        <f t="shared" si="202"/>
        <v>0</v>
      </c>
      <c r="V821" s="27">
        <f t="shared" si="203"/>
        <v>0</v>
      </c>
      <c r="X821" s="19"/>
      <c r="Y821" s="19"/>
      <c r="AA821">
        <v>0</v>
      </c>
      <c r="AB821" s="11">
        <v>0</v>
      </c>
      <c r="AC821">
        <v>0</v>
      </c>
      <c r="AD821">
        <v>0</v>
      </c>
      <c r="AE821" s="27">
        <f t="shared" si="204"/>
        <v>0</v>
      </c>
      <c r="AF821" s="27">
        <f t="shared" si="205"/>
        <v>0</v>
      </c>
      <c r="AG821" s="27">
        <f t="shared" si="206"/>
        <v>0</v>
      </c>
      <c r="AH821" s="27">
        <f t="shared" si="207"/>
        <v>0</v>
      </c>
    </row>
    <row r="822" spans="1:34" ht="14.5" x14ac:dyDescent="0.35">
      <c r="A822" s="33" t="s">
        <v>882</v>
      </c>
      <c r="B822" s="33" t="s">
        <v>1869</v>
      </c>
      <c r="C822" s="38" t="s">
        <v>53</v>
      </c>
      <c r="D822">
        <v>0.66700000000000004</v>
      </c>
      <c r="E822">
        <v>0</v>
      </c>
      <c r="F822">
        <v>0</v>
      </c>
      <c r="G822">
        <v>0</v>
      </c>
      <c r="H822" s="25">
        <f t="shared" si="192"/>
        <v>0.66700000000000004</v>
      </c>
      <c r="I822" s="27">
        <f t="shared" si="193"/>
        <v>0</v>
      </c>
      <c r="J822" s="27">
        <f t="shared" si="194"/>
        <v>0</v>
      </c>
      <c r="K822" s="27">
        <f t="shared" si="195"/>
        <v>0</v>
      </c>
      <c r="L822" s="27">
        <f t="shared" si="196"/>
        <v>100</v>
      </c>
      <c r="M822">
        <v>0</v>
      </c>
      <c r="N822">
        <v>0</v>
      </c>
      <c r="O822" s="11">
        <f t="shared" si="197"/>
        <v>0</v>
      </c>
      <c r="P822">
        <v>0</v>
      </c>
      <c r="Q822" s="25">
        <f t="shared" si="198"/>
        <v>0</v>
      </c>
      <c r="R822" s="27">
        <f t="shared" si="199"/>
        <v>0</v>
      </c>
      <c r="S822" s="27">
        <f t="shared" si="200"/>
        <v>0</v>
      </c>
      <c r="T822" s="27">
        <f t="shared" si="201"/>
        <v>0</v>
      </c>
      <c r="U822" s="27">
        <f t="shared" si="202"/>
        <v>0</v>
      </c>
      <c r="V822" s="27">
        <f t="shared" si="203"/>
        <v>0</v>
      </c>
      <c r="X822" s="19"/>
      <c r="Y822" s="19"/>
      <c r="AA822">
        <v>0</v>
      </c>
      <c r="AB822" s="11">
        <v>0</v>
      </c>
      <c r="AC822">
        <v>0</v>
      </c>
      <c r="AD822">
        <v>0</v>
      </c>
      <c r="AE822" s="27">
        <f t="shared" si="204"/>
        <v>0</v>
      </c>
      <c r="AF822" s="27">
        <f t="shared" si="205"/>
        <v>0</v>
      </c>
      <c r="AG822" s="27">
        <f t="shared" si="206"/>
        <v>0</v>
      </c>
      <c r="AH822" s="27">
        <f t="shared" si="207"/>
        <v>0</v>
      </c>
    </row>
    <row r="823" spans="1:34" ht="14.5" x14ac:dyDescent="0.35">
      <c r="A823" s="33" t="s">
        <v>883</v>
      </c>
      <c r="B823" s="33" t="s">
        <v>1870</v>
      </c>
      <c r="C823" s="38" t="s">
        <v>53</v>
      </c>
      <c r="D823">
        <v>6.7060000000000004</v>
      </c>
      <c r="E823">
        <v>0.126</v>
      </c>
      <c r="F823">
        <v>0</v>
      </c>
      <c r="G823">
        <v>0</v>
      </c>
      <c r="H823" s="25">
        <f t="shared" si="192"/>
        <v>6.58</v>
      </c>
      <c r="I823" s="27">
        <f t="shared" si="193"/>
        <v>1.8789144050104383</v>
      </c>
      <c r="J823" s="27">
        <f t="shared" si="194"/>
        <v>0</v>
      </c>
      <c r="K823" s="27">
        <f t="shared" si="195"/>
        <v>0</v>
      </c>
      <c r="L823" s="27">
        <f t="shared" si="196"/>
        <v>98.121085594989552</v>
      </c>
      <c r="M823">
        <v>9.7000000000000003E-2</v>
      </c>
      <c r="N823">
        <v>9.0999999999999998E-2</v>
      </c>
      <c r="O823" s="11">
        <f t="shared" si="197"/>
        <v>0.188</v>
      </c>
      <c r="P823">
        <v>0.50800000000000001</v>
      </c>
      <c r="Q823" s="25">
        <f t="shared" si="198"/>
        <v>0.69599999999999995</v>
      </c>
      <c r="R823" s="27">
        <f t="shared" si="199"/>
        <v>1.4464658514762898</v>
      </c>
      <c r="S823" s="27">
        <f t="shared" si="200"/>
        <v>1.3569937369519831</v>
      </c>
      <c r="T823" s="27">
        <f t="shared" si="201"/>
        <v>2.8034595884282729</v>
      </c>
      <c r="U823" s="27">
        <f t="shared" si="202"/>
        <v>7.5753056963912906</v>
      </c>
      <c r="V823" s="27">
        <f t="shared" si="203"/>
        <v>10.378765284819563</v>
      </c>
      <c r="X823" s="19"/>
      <c r="Y823" s="19"/>
      <c r="AA823">
        <v>0</v>
      </c>
      <c r="AB823" s="11">
        <v>0</v>
      </c>
      <c r="AC823">
        <v>0</v>
      </c>
      <c r="AD823">
        <v>0</v>
      </c>
      <c r="AE823" s="27">
        <f t="shared" si="204"/>
        <v>0</v>
      </c>
      <c r="AF823" s="27">
        <f t="shared" si="205"/>
        <v>0</v>
      </c>
      <c r="AG823" s="27">
        <f t="shared" si="206"/>
        <v>0</v>
      </c>
      <c r="AH823" s="27">
        <f t="shared" si="207"/>
        <v>0</v>
      </c>
    </row>
    <row r="824" spans="1:34" ht="14.5" x14ac:dyDescent="0.35">
      <c r="A824" s="33" t="s">
        <v>884</v>
      </c>
      <c r="B824" s="33" t="s">
        <v>1871</v>
      </c>
      <c r="C824" s="38" t="s">
        <v>53</v>
      </c>
      <c r="D824">
        <v>2.2280000000000002</v>
      </c>
      <c r="E824">
        <v>0</v>
      </c>
      <c r="F824">
        <v>0</v>
      </c>
      <c r="G824">
        <v>0</v>
      </c>
      <c r="H824" s="25">
        <f t="shared" si="192"/>
        <v>2.2280000000000002</v>
      </c>
      <c r="I824" s="27">
        <f t="shared" si="193"/>
        <v>0</v>
      </c>
      <c r="J824" s="27">
        <f t="shared" si="194"/>
        <v>0</v>
      </c>
      <c r="K824" s="27">
        <f t="shared" si="195"/>
        <v>0</v>
      </c>
      <c r="L824" s="27">
        <f t="shared" si="196"/>
        <v>100</v>
      </c>
      <c r="M824">
        <v>1.2999999999999999E-2</v>
      </c>
      <c r="N824">
        <v>1.4999999999999999E-2</v>
      </c>
      <c r="O824" s="11">
        <f t="shared" si="197"/>
        <v>2.7999999999999997E-2</v>
      </c>
      <c r="P824">
        <v>0.33</v>
      </c>
      <c r="Q824" s="25">
        <f t="shared" si="198"/>
        <v>0.35799999999999998</v>
      </c>
      <c r="R824" s="27">
        <f t="shared" si="199"/>
        <v>0.58348294434470371</v>
      </c>
      <c r="S824" s="27">
        <f t="shared" si="200"/>
        <v>0.67324955116696583</v>
      </c>
      <c r="T824" s="27">
        <f t="shared" si="201"/>
        <v>1.2567324955116694</v>
      </c>
      <c r="U824" s="27">
        <f t="shared" si="202"/>
        <v>14.811490125673249</v>
      </c>
      <c r="V824" s="27">
        <f t="shared" si="203"/>
        <v>16.068222621184916</v>
      </c>
      <c r="X824" s="19"/>
      <c r="Y824" s="19"/>
      <c r="AA824">
        <v>0</v>
      </c>
      <c r="AB824" s="11">
        <v>0</v>
      </c>
      <c r="AC824">
        <v>0</v>
      </c>
      <c r="AD824">
        <v>0</v>
      </c>
      <c r="AE824" s="27">
        <f t="shared" si="204"/>
        <v>0</v>
      </c>
      <c r="AF824" s="27">
        <f t="shared" si="205"/>
        <v>0</v>
      </c>
      <c r="AG824" s="27">
        <f t="shared" si="206"/>
        <v>0</v>
      </c>
      <c r="AH824" s="27">
        <f t="shared" si="207"/>
        <v>0</v>
      </c>
    </row>
    <row r="825" spans="1:34" ht="14.5" x14ac:dyDescent="0.35">
      <c r="A825" s="33" t="s">
        <v>885</v>
      </c>
      <c r="B825" s="33" t="s">
        <v>1872</v>
      </c>
      <c r="C825" s="38" t="s">
        <v>53</v>
      </c>
      <c r="D825">
        <v>1.2789999999999999</v>
      </c>
      <c r="E825">
        <v>0</v>
      </c>
      <c r="F825">
        <v>0</v>
      </c>
      <c r="G825">
        <v>0</v>
      </c>
      <c r="H825" s="25">
        <f t="shared" si="192"/>
        <v>1.2789999999999999</v>
      </c>
      <c r="I825" s="27">
        <f t="shared" si="193"/>
        <v>0</v>
      </c>
      <c r="J825" s="27">
        <f t="shared" si="194"/>
        <v>0</v>
      </c>
      <c r="K825" s="27">
        <f t="shared" si="195"/>
        <v>0</v>
      </c>
      <c r="L825" s="27">
        <f t="shared" si="196"/>
        <v>100</v>
      </c>
      <c r="M825">
        <v>0</v>
      </c>
      <c r="N825">
        <v>0</v>
      </c>
      <c r="O825" s="11">
        <f t="shared" si="197"/>
        <v>0</v>
      </c>
      <c r="P825">
        <v>0</v>
      </c>
      <c r="Q825" s="25">
        <f t="shared" si="198"/>
        <v>0</v>
      </c>
      <c r="R825" s="27">
        <f t="shared" si="199"/>
        <v>0</v>
      </c>
      <c r="S825" s="27">
        <f t="shared" si="200"/>
        <v>0</v>
      </c>
      <c r="T825" s="27">
        <f t="shared" si="201"/>
        <v>0</v>
      </c>
      <c r="U825" s="27">
        <f t="shared" si="202"/>
        <v>0</v>
      </c>
      <c r="V825" s="27">
        <f t="shared" si="203"/>
        <v>0</v>
      </c>
      <c r="X825" s="19"/>
      <c r="Y825" s="19"/>
      <c r="AA825">
        <v>0</v>
      </c>
      <c r="AB825" s="11">
        <v>0</v>
      </c>
      <c r="AC825">
        <v>0</v>
      </c>
      <c r="AD825">
        <v>0</v>
      </c>
      <c r="AE825" s="27">
        <f t="shared" si="204"/>
        <v>0</v>
      </c>
      <c r="AF825" s="27">
        <f t="shared" si="205"/>
        <v>0</v>
      </c>
      <c r="AG825" s="27">
        <f t="shared" si="206"/>
        <v>0</v>
      </c>
      <c r="AH825" s="27">
        <f t="shared" si="207"/>
        <v>0</v>
      </c>
    </row>
    <row r="826" spans="1:34" ht="14.5" x14ac:dyDescent="0.35">
      <c r="A826" s="33" t="s">
        <v>886</v>
      </c>
      <c r="B826" s="33" t="s">
        <v>1873</v>
      </c>
      <c r="C826" s="38" t="s">
        <v>53</v>
      </c>
      <c r="D826">
        <v>3.6240000000000001</v>
      </c>
      <c r="E826">
        <v>0</v>
      </c>
      <c r="F826">
        <v>0</v>
      </c>
      <c r="G826">
        <v>0</v>
      </c>
      <c r="H826" s="25">
        <f t="shared" si="192"/>
        <v>3.6240000000000001</v>
      </c>
      <c r="I826" s="27">
        <f t="shared" si="193"/>
        <v>0</v>
      </c>
      <c r="J826" s="27">
        <f t="shared" si="194"/>
        <v>0</v>
      </c>
      <c r="K826" s="27">
        <f t="shared" si="195"/>
        <v>0</v>
      </c>
      <c r="L826" s="27">
        <f t="shared" si="196"/>
        <v>100</v>
      </c>
      <c r="M826">
        <v>0</v>
      </c>
      <c r="N826">
        <v>0</v>
      </c>
      <c r="O826" s="11">
        <f t="shared" si="197"/>
        <v>0</v>
      </c>
      <c r="P826">
        <v>1.2649999999999999</v>
      </c>
      <c r="Q826" s="25">
        <f t="shared" si="198"/>
        <v>1.2649999999999999</v>
      </c>
      <c r="R826" s="27">
        <f t="shared" si="199"/>
        <v>0</v>
      </c>
      <c r="S826" s="27">
        <f t="shared" si="200"/>
        <v>0</v>
      </c>
      <c r="T826" s="27">
        <f t="shared" si="201"/>
        <v>0</v>
      </c>
      <c r="U826" s="27">
        <f t="shared" si="202"/>
        <v>34.906181015452539</v>
      </c>
      <c r="V826" s="27">
        <f t="shared" si="203"/>
        <v>34.906181015452539</v>
      </c>
      <c r="X826" s="19"/>
      <c r="Y826" s="19"/>
      <c r="AA826">
        <v>0</v>
      </c>
      <c r="AB826" s="11">
        <v>0</v>
      </c>
      <c r="AC826">
        <v>0</v>
      </c>
      <c r="AD826">
        <v>0</v>
      </c>
      <c r="AE826" s="27">
        <f t="shared" si="204"/>
        <v>0</v>
      </c>
      <c r="AF826" s="27">
        <f t="shared" si="205"/>
        <v>0</v>
      </c>
      <c r="AG826" s="27">
        <f t="shared" si="206"/>
        <v>0</v>
      </c>
      <c r="AH826" s="27">
        <f t="shared" si="207"/>
        <v>0</v>
      </c>
    </row>
    <row r="827" spans="1:34" ht="14.5" x14ac:dyDescent="0.35">
      <c r="A827" s="33" t="s">
        <v>887</v>
      </c>
      <c r="B827" s="33" t="s">
        <v>1874</v>
      </c>
      <c r="C827" s="38" t="s">
        <v>53</v>
      </c>
      <c r="D827">
        <v>111.34699999999999</v>
      </c>
      <c r="E827">
        <v>2.2999999999999998</v>
      </c>
      <c r="F827">
        <v>0</v>
      </c>
      <c r="G827">
        <v>0</v>
      </c>
      <c r="H827" s="25">
        <f t="shared" si="192"/>
        <v>109.047</v>
      </c>
      <c r="I827" s="27">
        <f t="shared" si="193"/>
        <v>2.0656146999919174</v>
      </c>
      <c r="J827" s="27">
        <f t="shared" si="194"/>
        <v>0</v>
      </c>
      <c r="K827" s="27">
        <f t="shared" si="195"/>
        <v>0</v>
      </c>
      <c r="L827" s="27">
        <f t="shared" si="196"/>
        <v>97.934385300008088</v>
      </c>
      <c r="M827">
        <v>0.72499999999999998</v>
      </c>
      <c r="N827">
        <v>0.57199999999999995</v>
      </c>
      <c r="O827" s="11">
        <f t="shared" si="197"/>
        <v>1.2969999999999999</v>
      </c>
      <c r="P827">
        <v>3.7040000000000002</v>
      </c>
      <c r="Q827" s="25">
        <f t="shared" si="198"/>
        <v>5.0010000000000003</v>
      </c>
      <c r="R827" s="27">
        <f t="shared" si="199"/>
        <v>0.65111767717136515</v>
      </c>
      <c r="S827" s="27">
        <f t="shared" si="200"/>
        <v>0.51370939495451162</v>
      </c>
      <c r="T827" s="27">
        <f t="shared" si="201"/>
        <v>1.1648270721258769</v>
      </c>
      <c r="U827" s="27">
        <f t="shared" si="202"/>
        <v>3.3265377603348094</v>
      </c>
      <c r="V827" s="27">
        <f t="shared" si="203"/>
        <v>4.4913648324606861</v>
      </c>
      <c r="X827" s="19"/>
      <c r="Y827" s="19"/>
      <c r="AA827">
        <v>0</v>
      </c>
      <c r="AB827" s="11">
        <v>0</v>
      </c>
      <c r="AC827">
        <v>0</v>
      </c>
      <c r="AD827">
        <v>0</v>
      </c>
      <c r="AE827" s="27">
        <f t="shared" si="204"/>
        <v>0</v>
      </c>
      <c r="AF827" s="27">
        <f t="shared" si="205"/>
        <v>0</v>
      </c>
      <c r="AG827" s="27">
        <f t="shared" si="206"/>
        <v>0</v>
      </c>
      <c r="AH827" s="27">
        <f t="shared" si="207"/>
        <v>0</v>
      </c>
    </row>
    <row r="828" spans="1:34" ht="14.5" x14ac:dyDescent="0.35">
      <c r="A828" s="33" t="s">
        <v>888</v>
      </c>
      <c r="B828" s="33" t="s">
        <v>1875</v>
      </c>
      <c r="C828" s="38" t="s">
        <v>53</v>
      </c>
      <c r="D828">
        <v>6.3550000000000004</v>
      </c>
      <c r="E828">
        <v>0</v>
      </c>
      <c r="F828">
        <v>0</v>
      </c>
      <c r="G828">
        <v>0</v>
      </c>
      <c r="H828" s="25">
        <f t="shared" si="192"/>
        <v>6.3550000000000004</v>
      </c>
      <c r="I828" s="27">
        <f t="shared" si="193"/>
        <v>0</v>
      </c>
      <c r="J828" s="27">
        <f t="shared" si="194"/>
        <v>0</v>
      </c>
      <c r="K828" s="27">
        <f t="shared" si="195"/>
        <v>0</v>
      </c>
      <c r="L828" s="27">
        <f t="shared" si="196"/>
        <v>100</v>
      </c>
      <c r="M828">
        <v>0</v>
      </c>
      <c r="N828">
        <v>0</v>
      </c>
      <c r="O828" s="11">
        <f t="shared" si="197"/>
        <v>0</v>
      </c>
      <c r="P828">
        <v>0</v>
      </c>
      <c r="Q828" s="25">
        <f t="shared" si="198"/>
        <v>0</v>
      </c>
      <c r="R828" s="27">
        <f t="shared" si="199"/>
        <v>0</v>
      </c>
      <c r="S828" s="27">
        <f t="shared" si="200"/>
        <v>0</v>
      </c>
      <c r="T828" s="27">
        <f t="shared" si="201"/>
        <v>0</v>
      </c>
      <c r="U828" s="27">
        <f t="shared" si="202"/>
        <v>0</v>
      </c>
      <c r="V828" s="27">
        <f t="shared" si="203"/>
        <v>0</v>
      </c>
      <c r="X828" s="19"/>
      <c r="Y828" s="19"/>
      <c r="AA828">
        <v>0</v>
      </c>
      <c r="AB828" s="11">
        <v>0</v>
      </c>
      <c r="AC828">
        <v>0</v>
      </c>
      <c r="AD828">
        <v>0</v>
      </c>
      <c r="AE828" s="27">
        <f t="shared" si="204"/>
        <v>0</v>
      </c>
      <c r="AF828" s="27">
        <f t="shared" si="205"/>
        <v>0</v>
      </c>
      <c r="AG828" s="27">
        <f t="shared" si="206"/>
        <v>0</v>
      </c>
      <c r="AH828" s="27">
        <f t="shared" si="207"/>
        <v>0</v>
      </c>
    </row>
    <row r="829" spans="1:34" ht="14.5" x14ac:dyDescent="0.35">
      <c r="A829" s="33" t="s">
        <v>889</v>
      </c>
      <c r="B829" s="33" t="s">
        <v>1876</v>
      </c>
      <c r="C829" s="38" t="s">
        <v>53</v>
      </c>
      <c r="D829">
        <v>34.247</v>
      </c>
      <c r="E829">
        <v>0</v>
      </c>
      <c r="F829">
        <v>0</v>
      </c>
      <c r="G829">
        <v>0</v>
      </c>
      <c r="H829" s="25">
        <f t="shared" si="192"/>
        <v>34.247</v>
      </c>
      <c r="I829" s="27">
        <f t="shared" si="193"/>
        <v>0</v>
      </c>
      <c r="J829" s="27">
        <f t="shared" si="194"/>
        <v>0</v>
      </c>
      <c r="K829" s="27">
        <f t="shared" si="195"/>
        <v>0</v>
      </c>
      <c r="L829" s="27">
        <f t="shared" si="196"/>
        <v>100</v>
      </c>
      <c r="M829">
        <v>0.23300000000000001</v>
      </c>
      <c r="N829">
        <v>0.221</v>
      </c>
      <c r="O829" s="11">
        <f t="shared" si="197"/>
        <v>0.45400000000000001</v>
      </c>
      <c r="P829">
        <v>1.0189999999999999</v>
      </c>
      <c r="Q829" s="25">
        <f t="shared" si="198"/>
        <v>1.4729999999999999</v>
      </c>
      <c r="R829" s="27">
        <f t="shared" si="199"/>
        <v>0.68035156364061089</v>
      </c>
      <c r="S829" s="27">
        <f t="shared" si="200"/>
        <v>0.6453119981312232</v>
      </c>
      <c r="T829" s="27">
        <f t="shared" si="201"/>
        <v>1.3256635617718342</v>
      </c>
      <c r="U829" s="27">
        <f t="shared" si="202"/>
        <v>2.9754431045055036</v>
      </c>
      <c r="V829" s="27">
        <f t="shared" si="203"/>
        <v>4.3011066662773381</v>
      </c>
      <c r="X829" s="19"/>
      <c r="Y829" s="19"/>
      <c r="AA829">
        <v>0</v>
      </c>
      <c r="AB829" s="11">
        <v>0</v>
      </c>
      <c r="AC829">
        <v>0</v>
      </c>
      <c r="AD829">
        <v>0</v>
      </c>
      <c r="AE829" s="27">
        <f t="shared" si="204"/>
        <v>0</v>
      </c>
      <c r="AF829" s="27">
        <f t="shared" si="205"/>
        <v>0</v>
      </c>
      <c r="AG829" s="27">
        <f t="shared" si="206"/>
        <v>0</v>
      </c>
      <c r="AH829" s="27">
        <f t="shared" si="207"/>
        <v>0</v>
      </c>
    </row>
    <row r="830" spans="1:34" ht="14.5" x14ac:dyDescent="0.35">
      <c r="A830" s="33" t="s">
        <v>890</v>
      </c>
      <c r="B830" s="33" t="s">
        <v>1877</v>
      </c>
      <c r="C830" s="38" t="s">
        <v>53</v>
      </c>
      <c r="D830">
        <v>85.001000000000005</v>
      </c>
      <c r="E830">
        <v>0.78500000000000003</v>
      </c>
      <c r="F830">
        <v>0</v>
      </c>
      <c r="G830">
        <v>0.217</v>
      </c>
      <c r="H830" s="25">
        <f t="shared" si="192"/>
        <v>83.999000000000009</v>
      </c>
      <c r="I830" s="27">
        <f t="shared" si="193"/>
        <v>0.92351854684062551</v>
      </c>
      <c r="J830" s="27">
        <f t="shared" si="194"/>
        <v>0</v>
      </c>
      <c r="K830" s="27">
        <f t="shared" si="195"/>
        <v>0.25529111422218559</v>
      </c>
      <c r="L830" s="27">
        <f t="shared" si="196"/>
        <v>98.821190338937186</v>
      </c>
      <c r="M830">
        <v>0.35599999999999998</v>
      </c>
      <c r="N830">
        <v>0.222</v>
      </c>
      <c r="O830" s="11">
        <f t="shared" si="197"/>
        <v>0.57799999999999996</v>
      </c>
      <c r="P830">
        <v>1.8260000000000001</v>
      </c>
      <c r="Q830" s="25">
        <f t="shared" si="198"/>
        <v>2.4039999999999999</v>
      </c>
      <c r="R830" s="27">
        <f t="shared" si="199"/>
        <v>0.41881860213409244</v>
      </c>
      <c r="S830" s="27">
        <f t="shared" si="200"/>
        <v>0.26117339796002403</v>
      </c>
      <c r="T830" s="27">
        <f t="shared" si="201"/>
        <v>0.67999200009411642</v>
      </c>
      <c r="U830" s="27">
        <f t="shared" si="202"/>
        <v>2.1482100210585759</v>
      </c>
      <c r="V830" s="27">
        <f t="shared" si="203"/>
        <v>2.8282020211526917</v>
      </c>
      <c r="X830" s="19"/>
      <c r="Y830" s="19"/>
      <c r="AA830">
        <v>0.76</v>
      </c>
      <c r="AB830" s="11">
        <v>0.23499999999999999</v>
      </c>
      <c r="AC830">
        <v>0</v>
      </c>
      <c r="AD830">
        <v>0</v>
      </c>
      <c r="AE830" s="27">
        <f t="shared" si="204"/>
        <v>0.89410712815143345</v>
      </c>
      <c r="AF830" s="27">
        <f t="shared" si="205"/>
        <v>0.27646733567840376</v>
      </c>
      <c r="AG830" s="27">
        <f t="shared" si="206"/>
        <v>0</v>
      </c>
      <c r="AH830" s="27">
        <f t="shared" si="207"/>
        <v>0</v>
      </c>
    </row>
    <row r="831" spans="1:34" ht="14.5" x14ac:dyDescent="0.35">
      <c r="A831" s="33" t="s">
        <v>891</v>
      </c>
      <c r="B831" s="33" t="s">
        <v>1878</v>
      </c>
      <c r="C831" s="38" t="s">
        <v>53</v>
      </c>
      <c r="D831">
        <v>0.159</v>
      </c>
      <c r="E831">
        <v>0</v>
      </c>
      <c r="F831">
        <v>0</v>
      </c>
      <c r="G831">
        <v>0</v>
      </c>
      <c r="H831" s="25">
        <f t="shared" si="192"/>
        <v>0.159</v>
      </c>
      <c r="I831" s="27">
        <f t="shared" si="193"/>
        <v>0</v>
      </c>
      <c r="J831" s="27">
        <f t="shared" si="194"/>
        <v>0</v>
      </c>
      <c r="K831" s="27">
        <f t="shared" si="195"/>
        <v>0</v>
      </c>
      <c r="L831" s="27">
        <f t="shared" si="196"/>
        <v>100</v>
      </c>
      <c r="M831">
        <v>0</v>
      </c>
      <c r="N831">
        <v>0</v>
      </c>
      <c r="O831" s="11">
        <f t="shared" si="197"/>
        <v>0</v>
      </c>
      <c r="P831">
        <v>0</v>
      </c>
      <c r="Q831" s="25">
        <f t="shared" si="198"/>
        <v>0</v>
      </c>
      <c r="R831" s="27">
        <f t="shared" si="199"/>
        <v>0</v>
      </c>
      <c r="S831" s="27">
        <f t="shared" si="200"/>
        <v>0</v>
      </c>
      <c r="T831" s="27">
        <f t="shared" si="201"/>
        <v>0</v>
      </c>
      <c r="U831" s="27">
        <f t="shared" si="202"/>
        <v>0</v>
      </c>
      <c r="V831" s="27">
        <f t="shared" si="203"/>
        <v>0</v>
      </c>
      <c r="X831" s="19"/>
      <c r="Y831" s="19"/>
      <c r="AA831">
        <v>0</v>
      </c>
      <c r="AB831" s="11">
        <v>0</v>
      </c>
      <c r="AC831">
        <v>0</v>
      </c>
      <c r="AD831">
        <v>0</v>
      </c>
      <c r="AE831" s="27">
        <f t="shared" si="204"/>
        <v>0</v>
      </c>
      <c r="AF831" s="27">
        <f t="shared" si="205"/>
        <v>0</v>
      </c>
      <c r="AG831" s="27">
        <f t="shared" si="206"/>
        <v>0</v>
      </c>
      <c r="AH831" s="27">
        <f t="shared" si="207"/>
        <v>0</v>
      </c>
    </row>
    <row r="832" spans="1:34" ht="14.5" x14ac:dyDescent="0.35">
      <c r="A832" s="33" t="s">
        <v>892</v>
      </c>
      <c r="B832" s="33" t="s">
        <v>1879</v>
      </c>
      <c r="C832" s="38" t="s">
        <v>53</v>
      </c>
      <c r="D832">
        <v>0.57299999999999995</v>
      </c>
      <c r="E832">
        <v>0</v>
      </c>
      <c r="F832">
        <v>0</v>
      </c>
      <c r="G832">
        <v>0</v>
      </c>
      <c r="H832" s="25">
        <f t="shared" si="192"/>
        <v>0.57299999999999995</v>
      </c>
      <c r="I832" s="27">
        <f t="shared" si="193"/>
        <v>0</v>
      </c>
      <c r="J832" s="27">
        <f t="shared" si="194"/>
        <v>0</v>
      </c>
      <c r="K832" s="27">
        <f t="shared" si="195"/>
        <v>0</v>
      </c>
      <c r="L832" s="27">
        <f t="shared" si="196"/>
        <v>100</v>
      </c>
      <c r="M832">
        <v>0</v>
      </c>
      <c r="N832">
        <v>0</v>
      </c>
      <c r="O832" s="11">
        <f t="shared" si="197"/>
        <v>0</v>
      </c>
      <c r="P832">
        <v>0</v>
      </c>
      <c r="Q832" s="25">
        <f t="shared" si="198"/>
        <v>0</v>
      </c>
      <c r="R832" s="27">
        <f t="shared" si="199"/>
        <v>0</v>
      </c>
      <c r="S832" s="27">
        <f t="shared" si="200"/>
        <v>0</v>
      </c>
      <c r="T832" s="27">
        <f t="shared" si="201"/>
        <v>0</v>
      </c>
      <c r="U832" s="27">
        <f t="shared" si="202"/>
        <v>0</v>
      </c>
      <c r="V832" s="27">
        <f t="shared" si="203"/>
        <v>0</v>
      </c>
      <c r="X832" s="19"/>
      <c r="Y832" s="19"/>
      <c r="AA832">
        <v>0</v>
      </c>
      <c r="AB832" s="11">
        <v>0</v>
      </c>
      <c r="AC832">
        <v>0</v>
      </c>
      <c r="AD832">
        <v>0</v>
      </c>
      <c r="AE832" s="27">
        <f t="shared" si="204"/>
        <v>0</v>
      </c>
      <c r="AF832" s="27">
        <f t="shared" si="205"/>
        <v>0</v>
      </c>
      <c r="AG832" s="27">
        <f t="shared" si="206"/>
        <v>0</v>
      </c>
      <c r="AH832" s="27">
        <f t="shared" si="207"/>
        <v>0</v>
      </c>
    </row>
    <row r="833" spans="1:34" ht="14.5" x14ac:dyDescent="0.35">
      <c r="A833" s="33" t="s">
        <v>893</v>
      </c>
      <c r="B833" s="33" t="s">
        <v>1733</v>
      </c>
      <c r="C833" s="38" t="s">
        <v>53</v>
      </c>
      <c r="D833">
        <v>0.18099999999999999</v>
      </c>
      <c r="E833">
        <v>0</v>
      </c>
      <c r="F833">
        <v>0</v>
      </c>
      <c r="G833">
        <v>0</v>
      </c>
      <c r="H833" s="25">
        <f t="shared" si="192"/>
        <v>0.18099999999999999</v>
      </c>
      <c r="I833" s="27">
        <f t="shared" si="193"/>
        <v>0</v>
      </c>
      <c r="J833" s="27">
        <f t="shared" si="194"/>
        <v>0</v>
      </c>
      <c r="K833" s="27">
        <f t="shared" si="195"/>
        <v>0</v>
      </c>
      <c r="L833" s="27">
        <f t="shared" si="196"/>
        <v>100</v>
      </c>
      <c r="M833">
        <v>0</v>
      </c>
      <c r="N833">
        <v>0</v>
      </c>
      <c r="O833" s="11">
        <f t="shared" si="197"/>
        <v>0</v>
      </c>
      <c r="P833">
        <v>0</v>
      </c>
      <c r="Q833" s="25">
        <f t="shared" si="198"/>
        <v>0</v>
      </c>
      <c r="R833" s="27">
        <f t="shared" si="199"/>
        <v>0</v>
      </c>
      <c r="S833" s="27">
        <f t="shared" si="200"/>
        <v>0</v>
      </c>
      <c r="T833" s="27">
        <f t="shared" si="201"/>
        <v>0</v>
      </c>
      <c r="U833" s="27">
        <f t="shared" si="202"/>
        <v>0</v>
      </c>
      <c r="V833" s="27">
        <f t="shared" si="203"/>
        <v>0</v>
      </c>
      <c r="X833" s="19"/>
      <c r="Y833" s="19"/>
      <c r="AA833">
        <v>0</v>
      </c>
      <c r="AB833" s="11">
        <v>0</v>
      </c>
      <c r="AC833">
        <v>0</v>
      </c>
      <c r="AD833">
        <v>0</v>
      </c>
      <c r="AE833" s="27">
        <f t="shared" si="204"/>
        <v>0</v>
      </c>
      <c r="AF833" s="27">
        <f t="shared" si="205"/>
        <v>0</v>
      </c>
      <c r="AG833" s="27">
        <f t="shared" si="206"/>
        <v>0</v>
      </c>
      <c r="AH833" s="27">
        <f t="shared" si="207"/>
        <v>0</v>
      </c>
    </row>
    <row r="834" spans="1:34" ht="14.5" x14ac:dyDescent="0.35">
      <c r="A834" s="33" t="s">
        <v>894</v>
      </c>
      <c r="B834" s="33" t="s">
        <v>1733</v>
      </c>
      <c r="C834" s="38" t="s">
        <v>53</v>
      </c>
      <c r="D834">
        <v>5.7069999999999999</v>
      </c>
      <c r="E834">
        <v>0</v>
      </c>
      <c r="F834">
        <v>0</v>
      </c>
      <c r="G834">
        <v>0</v>
      </c>
      <c r="H834" s="25">
        <f t="shared" si="192"/>
        <v>5.7069999999999999</v>
      </c>
      <c r="I834" s="27">
        <f t="shared" si="193"/>
        <v>0</v>
      </c>
      <c r="J834" s="27">
        <f t="shared" si="194"/>
        <v>0</v>
      </c>
      <c r="K834" s="27">
        <f t="shared" si="195"/>
        <v>0</v>
      </c>
      <c r="L834" s="27">
        <f t="shared" si="196"/>
        <v>100</v>
      </c>
      <c r="M834">
        <v>0</v>
      </c>
      <c r="N834">
        <v>0</v>
      </c>
      <c r="O834" s="11">
        <f t="shared" si="197"/>
        <v>0</v>
      </c>
      <c r="P834">
        <v>0</v>
      </c>
      <c r="Q834" s="25">
        <f t="shared" si="198"/>
        <v>0</v>
      </c>
      <c r="R834" s="27">
        <f t="shared" si="199"/>
        <v>0</v>
      </c>
      <c r="S834" s="27">
        <f t="shared" si="200"/>
        <v>0</v>
      </c>
      <c r="T834" s="27">
        <f t="shared" si="201"/>
        <v>0</v>
      </c>
      <c r="U834" s="27">
        <f t="shared" si="202"/>
        <v>0</v>
      </c>
      <c r="V834" s="27">
        <f t="shared" si="203"/>
        <v>0</v>
      </c>
      <c r="X834" s="19"/>
      <c r="Y834" s="19"/>
      <c r="AA834">
        <v>0</v>
      </c>
      <c r="AB834" s="11">
        <v>0</v>
      </c>
      <c r="AC834">
        <v>0</v>
      </c>
      <c r="AD834">
        <v>0</v>
      </c>
      <c r="AE834" s="27">
        <f t="shared" si="204"/>
        <v>0</v>
      </c>
      <c r="AF834" s="27">
        <f t="shared" si="205"/>
        <v>0</v>
      </c>
      <c r="AG834" s="27">
        <f t="shared" si="206"/>
        <v>0</v>
      </c>
      <c r="AH834" s="27">
        <f t="shared" si="207"/>
        <v>0</v>
      </c>
    </row>
    <row r="835" spans="1:34" ht="14.5" x14ac:dyDescent="0.35">
      <c r="A835" s="33" t="s">
        <v>895</v>
      </c>
      <c r="B835" s="33" t="s">
        <v>1733</v>
      </c>
      <c r="C835" s="38" t="s">
        <v>53</v>
      </c>
      <c r="D835">
        <v>0.96699999999999997</v>
      </c>
      <c r="E835">
        <v>0</v>
      </c>
      <c r="F835">
        <v>0</v>
      </c>
      <c r="G835">
        <v>0</v>
      </c>
      <c r="H835" s="25">
        <f t="shared" ref="H835:H898" si="208">D835-E835-F835-G835</f>
        <v>0.96699999999999997</v>
      </c>
      <c r="I835" s="27">
        <f t="shared" ref="I835:I898" si="209">E835/D835*100</f>
        <v>0</v>
      </c>
      <c r="J835" s="27">
        <f t="shared" ref="J835:J898" si="210">F835/D835*100</f>
        <v>0</v>
      </c>
      <c r="K835" s="27">
        <f t="shared" ref="K835:K898" si="211">G835/D835*100</f>
        <v>0</v>
      </c>
      <c r="L835" s="27">
        <f t="shared" ref="L835:L898" si="212">H835/D835*100</f>
        <v>100</v>
      </c>
      <c r="M835">
        <v>0</v>
      </c>
      <c r="N835">
        <v>0</v>
      </c>
      <c r="O835" s="11">
        <f t="shared" ref="O835:O898" si="213">M835+N835</f>
        <v>0</v>
      </c>
      <c r="P835">
        <v>0</v>
      </c>
      <c r="Q835" s="25">
        <f t="shared" ref="Q835:Q898" si="214">O835+P835</f>
        <v>0</v>
      </c>
      <c r="R835" s="27">
        <f t="shared" ref="R835:R898" si="215">M835/D835*100</f>
        <v>0</v>
      </c>
      <c r="S835" s="27">
        <f t="shared" ref="S835:S898" si="216">N835/D835*100</f>
        <v>0</v>
      </c>
      <c r="T835" s="27">
        <f t="shared" ref="T835:T898" si="217">O835/D835*100</f>
        <v>0</v>
      </c>
      <c r="U835" s="27">
        <f t="shared" ref="U835:U898" si="218">P835/D835*100</f>
        <v>0</v>
      </c>
      <c r="V835" s="27">
        <f t="shared" ref="V835:V898" si="219">Q835/D835*100</f>
        <v>0</v>
      </c>
      <c r="X835" s="19"/>
      <c r="Y835" s="19"/>
      <c r="AA835">
        <v>0</v>
      </c>
      <c r="AB835" s="11">
        <v>0</v>
      </c>
      <c r="AC835">
        <v>0</v>
      </c>
      <c r="AD835">
        <v>0</v>
      </c>
      <c r="AE835" s="27">
        <f t="shared" ref="AE835:AE898" si="220">(AA835/D835)*100</f>
        <v>0</v>
      </c>
      <c r="AF835" s="27">
        <f t="shared" ref="AF835:AF898" si="221">(AB835/D835)*100</f>
        <v>0</v>
      </c>
      <c r="AG835" s="27">
        <f t="shared" ref="AG835:AG898" si="222">(AC835/D835)*100</f>
        <v>0</v>
      </c>
      <c r="AH835" s="27">
        <f t="shared" ref="AH835:AH898" si="223">(AD835/D835)*100</f>
        <v>0</v>
      </c>
    </row>
    <row r="836" spans="1:34" ht="14.5" x14ac:dyDescent="0.35">
      <c r="A836" s="33" t="s">
        <v>896</v>
      </c>
      <c r="B836" s="33" t="s">
        <v>1733</v>
      </c>
      <c r="C836" s="38" t="s">
        <v>53</v>
      </c>
      <c r="D836">
        <v>1.2509999999999999</v>
      </c>
      <c r="E836">
        <v>0</v>
      </c>
      <c r="F836">
        <v>0</v>
      </c>
      <c r="G836">
        <v>0</v>
      </c>
      <c r="H836" s="25">
        <f t="shared" si="208"/>
        <v>1.2509999999999999</v>
      </c>
      <c r="I836" s="27">
        <f t="shared" si="209"/>
        <v>0</v>
      </c>
      <c r="J836" s="27">
        <f t="shared" si="210"/>
        <v>0</v>
      </c>
      <c r="K836" s="27">
        <f t="shared" si="211"/>
        <v>0</v>
      </c>
      <c r="L836" s="27">
        <f t="shared" si="212"/>
        <v>100</v>
      </c>
      <c r="M836">
        <v>0</v>
      </c>
      <c r="N836">
        <v>0</v>
      </c>
      <c r="O836" s="11">
        <f t="shared" si="213"/>
        <v>0</v>
      </c>
      <c r="P836">
        <v>0</v>
      </c>
      <c r="Q836" s="25">
        <f t="shared" si="214"/>
        <v>0</v>
      </c>
      <c r="R836" s="27">
        <f t="shared" si="215"/>
        <v>0</v>
      </c>
      <c r="S836" s="27">
        <f t="shared" si="216"/>
        <v>0</v>
      </c>
      <c r="T836" s="27">
        <f t="shared" si="217"/>
        <v>0</v>
      </c>
      <c r="U836" s="27">
        <f t="shared" si="218"/>
        <v>0</v>
      </c>
      <c r="V836" s="27">
        <f t="shared" si="219"/>
        <v>0</v>
      </c>
      <c r="X836" s="19"/>
      <c r="Y836" s="19"/>
      <c r="AA836">
        <v>0</v>
      </c>
      <c r="AB836" s="11">
        <v>0</v>
      </c>
      <c r="AC836">
        <v>0</v>
      </c>
      <c r="AD836">
        <v>0</v>
      </c>
      <c r="AE836" s="27">
        <f t="shared" si="220"/>
        <v>0</v>
      </c>
      <c r="AF836" s="27">
        <f t="shared" si="221"/>
        <v>0</v>
      </c>
      <c r="AG836" s="27">
        <f t="shared" si="222"/>
        <v>0</v>
      </c>
      <c r="AH836" s="27">
        <f t="shared" si="223"/>
        <v>0</v>
      </c>
    </row>
    <row r="837" spans="1:34" ht="14.5" x14ac:dyDescent="0.35">
      <c r="A837" s="33" t="s">
        <v>897</v>
      </c>
      <c r="B837" s="33" t="s">
        <v>1880</v>
      </c>
      <c r="C837" s="38" t="s">
        <v>53</v>
      </c>
      <c r="D837">
        <v>4.0599999999999996</v>
      </c>
      <c r="E837">
        <v>8.0000000000000002E-3</v>
      </c>
      <c r="F837">
        <v>0</v>
      </c>
      <c r="G837">
        <v>0</v>
      </c>
      <c r="H837" s="25">
        <f t="shared" si="208"/>
        <v>4.0519999999999996</v>
      </c>
      <c r="I837" s="27">
        <f t="shared" si="209"/>
        <v>0.1970443349753695</v>
      </c>
      <c r="J837" s="27">
        <f t="shared" si="210"/>
        <v>0</v>
      </c>
      <c r="K837" s="27">
        <f t="shared" si="211"/>
        <v>0</v>
      </c>
      <c r="L837" s="27">
        <f t="shared" si="212"/>
        <v>99.802955665024626</v>
      </c>
      <c r="M837">
        <v>3.2000000000000001E-2</v>
      </c>
      <c r="N837">
        <v>0.17899999999999999</v>
      </c>
      <c r="O837" s="11">
        <f t="shared" si="213"/>
        <v>0.21099999999999999</v>
      </c>
      <c r="P837">
        <v>0.442</v>
      </c>
      <c r="Q837" s="25">
        <f t="shared" si="214"/>
        <v>0.65300000000000002</v>
      </c>
      <c r="R837" s="27">
        <f t="shared" si="215"/>
        <v>0.78817733990147798</v>
      </c>
      <c r="S837" s="27">
        <f t="shared" si="216"/>
        <v>4.4088669950738923</v>
      </c>
      <c r="T837" s="27">
        <f t="shared" si="217"/>
        <v>5.1970443349753692</v>
      </c>
      <c r="U837" s="27">
        <f t="shared" si="218"/>
        <v>10.886699507389164</v>
      </c>
      <c r="V837" s="27">
        <f t="shared" si="219"/>
        <v>16.083743842364534</v>
      </c>
      <c r="X837" s="19"/>
      <c r="Y837" s="19"/>
      <c r="AA837">
        <v>0</v>
      </c>
      <c r="AB837" s="11">
        <v>0</v>
      </c>
      <c r="AC837">
        <v>0</v>
      </c>
      <c r="AD837">
        <v>0</v>
      </c>
      <c r="AE837" s="27">
        <f t="shared" si="220"/>
        <v>0</v>
      </c>
      <c r="AF837" s="27">
        <f t="shared" si="221"/>
        <v>0</v>
      </c>
      <c r="AG837" s="27">
        <f t="shared" si="222"/>
        <v>0</v>
      </c>
      <c r="AH837" s="27">
        <f t="shared" si="223"/>
        <v>0</v>
      </c>
    </row>
    <row r="838" spans="1:34" ht="14.5" x14ac:dyDescent="0.35">
      <c r="A838" s="33" t="s">
        <v>898</v>
      </c>
      <c r="B838" s="33" t="s">
        <v>1881</v>
      </c>
      <c r="C838" s="38" t="s">
        <v>53</v>
      </c>
      <c r="D838">
        <v>0.24</v>
      </c>
      <c r="E838">
        <v>0</v>
      </c>
      <c r="F838">
        <v>0</v>
      </c>
      <c r="G838">
        <v>0</v>
      </c>
      <c r="H838" s="25">
        <f t="shared" si="208"/>
        <v>0.24</v>
      </c>
      <c r="I838" s="27">
        <f t="shared" si="209"/>
        <v>0</v>
      </c>
      <c r="J838" s="27">
        <f t="shared" si="210"/>
        <v>0</v>
      </c>
      <c r="K838" s="27">
        <f t="shared" si="211"/>
        <v>0</v>
      </c>
      <c r="L838" s="27">
        <f t="shared" si="212"/>
        <v>100</v>
      </c>
      <c r="M838">
        <v>0</v>
      </c>
      <c r="N838">
        <v>0</v>
      </c>
      <c r="O838" s="11">
        <f t="shared" si="213"/>
        <v>0</v>
      </c>
      <c r="P838">
        <v>0</v>
      </c>
      <c r="Q838" s="25">
        <f t="shared" si="214"/>
        <v>0</v>
      </c>
      <c r="R838" s="27">
        <f t="shared" si="215"/>
        <v>0</v>
      </c>
      <c r="S838" s="27">
        <f t="shared" si="216"/>
        <v>0</v>
      </c>
      <c r="T838" s="27">
        <f t="shared" si="217"/>
        <v>0</v>
      </c>
      <c r="U838" s="27">
        <f t="shared" si="218"/>
        <v>0</v>
      </c>
      <c r="V838" s="27">
        <f t="shared" si="219"/>
        <v>0</v>
      </c>
      <c r="X838" s="19"/>
      <c r="Y838" s="19"/>
      <c r="AA838">
        <v>0</v>
      </c>
      <c r="AB838" s="11">
        <v>0</v>
      </c>
      <c r="AC838">
        <v>0</v>
      </c>
      <c r="AD838">
        <v>0</v>
      </c>
      <c r="AE838" s="27">
        <f t="shared" si="220"/>
        <v>0</v>
      </c>
      <c r="AF838" s="27">
        <f t="shared" si="221"/>
        <v>0</v>
      </c>
      <c r="AG838" s="27">
        <f t="shared" si="222"/>
        <v>0</v>
      </c>
      <c r="AH838" s="27">
        <f t="shared" si="223"/>
        <v>0</v>
      </c>
    </row>
    <row r="839" spans="1:34" ht="14.5" x14ac:dyDescent="0.35">
      <c r="A839" s="33" t="s">
        <v>899</v>
      </c>
      <c r="B839" s="33" t="s">
        <v>1840</v>
      </c>
      <c r="C839" s="38" t="s">
        <v>53</v>
      </c>
      <c r="D839">
        <v>0.04</v>
      </c>
      <c r="E839">
        <v>0</v>
      </c>
      <c r="F839">
        <v>0</v>
      </c>
      <c r="G839">
        <v>0</v>
      </c>
      <c r="H839" s="25">
        <f t="shared" si="208"/>
        <v>0.04</v>
      </c>
      <c r="I839" s="27">
        <f t="shared" si="209"/>
        <v>0</v>
      </c>
      <c r="J839" s="27">
        <f t="shared" si="210"/>
        <v>0</v>
      </c>
      <c r="K839" s="27">
        <f t="shared" si="211"/>
        <v>0</v>
      </c>
      <c r="L839" s="27">
        <f t="shared" si="212"/>
        <v>100</v>
      </c>
      <c r="M839">
        <v>0</v>
      </c>
      <c r="N839">
        <v>0</v>
      </c>
      <c r="O839" s="11">
        <f t="shared" si="213"/>
        <v>0</v>
      </c>
      <c r="P839">
        <v>0</v>
      </c>
      <c r="Q839" s="25">
        <f t="shared" si="214"/>
        <v>0</v>
      </c>
      <c r="R839" s="27">
        <f t="shared" si="215"/>
        <v>0</v>
      </c>
      <c r="S839" s="27">
        <f t="shared" si="216"/>
        <v>0</v>
      </c>
      <c r="T839" s="27">
        <f t="shared" si="217"/>
        <v>0</v>
      </c>
      <c r="U839" s="27">
        <f t="shared" si="218"/>
        <v>0</v>
      </c>
      <c r="V839" s="27">
        <f t="shared" si="219"/>
        <v>0</v>
      </c>
      <c r="X839" s="19"/>
      <c r="Y839" s="19"/>
      <c r="AA839">
        <v>0</v>
      </c>
      <c r="AB839" s="11">
        <v>0</v>
      </c>
      <c r="AC839">
        <v>0</v>
      </c>
      <c r="AD839">
        <v>0</v>
      </c>
      <c r="AE839" s="27">
        <f t="shared" si="220"/>
        <v>0</v>
      </c>
      <c r="AF839" s="27">
        <f t="shared" si="221"/>
        <v>0</v>
      </c>
      <c r="AG839" s="27">
        <f t="shared" si="222"/>
        <v>0</v>
      </c>
      <c r="AH839" s="27">
        <f t="shared" si="223"/>
        <v>0</v>
      </c>
    </row>
    <row r="840" spans="1:34" ht="14.5" x14ac:dyDescent="0.35">
      <c r="A840" s="33" t="s">
        <v>900</v>
      </c>
      <c r="B840" s="33" t="s">
        <v>1882</v>
      </c>
      <c r="C840" s="38" t="s">
        <v>53</v>
      </c>
      <c r="D840">
        <v>9.0999999999999998E-2</v>
      </c>
      <c r="E840">
        <v>0</v>
      </c>
      <c r="F840">
        <v>0</v>
      </c>
      <c r="G840">
        <v>0</v>
      </c>
      <c r="H840" s="25">
        <f t="shared" si="208"/>
        <v>9.0999999999999998E-2</v>
      </c>
      <c r="I840" s="27">
        <f t="shared" si="209"/>
        <v>0</v>
      </c>
      <c r="J840" s="27">
        <f t="shared" si="210"/>
        <v>0</v>
      </c>
      <c r="K840" s="27">
        <f t="shared" si="211"/>
        <v>0</v>
      </c>
      <c r="L840" s="27">
        <f t="shared" si="212"/>
        <v>100</v>
      </c>
      <c r="M840">
        <v>0</v>
      </c>
      <c r="N840">
        <v>0</v>
      </c>
      <c r="O840" s="11">
        <f t="shared" si="213"/>
        <v>0</v>
      </c>
      <c r="P840">
        <v>0</v>
      </c>
      <c r="Q840" s="25">
        <f t="shared" si="214"/>
        <v>0</v>
      </c>
      <c r="R840" s="27">
        <f t="shared" si="215"/>
        <v>0</v>
      </c>
      <c r="S840" s="27">
        <f t="shared" si="216"/>
        <v>0</v>
      </c>
      <c r="T840" s="27">
        <f t="shared" si="217"/>
        <v>0</v>
      </c>
      <c r="U840" s="27">
        <f t="shared" si="218"/>
        <v>0</v>
      </c>
      <c r="V840" s="27">
        <f t="shared" si="219"/>
        <v>0</v>
      </c>
      <c r="X840" s="19"/>
      <c r="Y840" s="19"/>
      <c r="AA840">
        <v>0</v>
      </c>
      <c r="AB840" s="11">
        <v>0</v>
      </c>
      <c r="AC840">
        <v>0</v>
      </c>
      <c r="AD840">
        <v>0</v>
      </c>
      <c r="AE840" s="27">
        <f t="shared" si="220"/>
        <v>0</v>
      </c>
      <c r="AF840" s="27">
        <f t="shared" si="221"/>
        <v>0</v>
      </c>
      <c r="AG840" s="27">
        <f t="shared" si="222"/>
        <v>0</v>
      </c>
      <c r="AH840" s="27">
        <f t="shared" si="223"/>
        <v>0</v>
      </c>
    </row>
    <row r="841" spans="1:34" ht="14.5" x14ac:dyDescent="0.35">
      <c r="A841" s="33" t="s">
        <v>901</v>
      </c>
      <c r="B841" s="33" t="s">
        <v>1883</v>
      </c>
      <c r="C841" s="38" t="s">
        <v>53</v>
      </c>
      <c r="D841">
        <v>0.91900000000000004</v>
      </c>
      <c r="E841">
        <v>0</v>
      </c>
      <c r="F841">
        <v>0</v>
      </c>
      <c r="G841">
        <v>0</v>
      </c>
      <c r="H841" s="25">
        <f t="shared" si="208"/>
        <v>0.91900000000000004</v>
      </c>
      <c r="I841" s="27">
        <f t="shared" si="209"/>
        <v>0</v>
      </c>
      <c r="J841" s="27">
        <f t="shared" si="210"/>
        <v>0</v>
      </c>
      <c r="K841" s="27">
        <f t="shared" si="211"/>
        <v>0</v>
      </c>
      <c r="L841" s="27">
        <f t="shared" si="212"/>
        <v>100</v>
      </c>
      <c r="M841">
        <v>0</v>
      </c>
      <c r="N841">
        <v>0</v>
      </c>
      <c r="O841" s="11">
        <f t="shared" si="213"/>
        <v>0</v>
      </c>
      <c r="P841">
        <v>0</v>
      </c>
      <c r="Q841" s="25">
        <f t="shared" si="214"/>
        <v>0</v>
      </c>
      <c r="R841" s="27">
        <f t="shared" si="215"/>
        <v>0</v>
      </c>
      <c r="S841" s="27">
        <f t="shared" si="216"/>
        <v>0</v>
      </c>
      <c r="T841" s="27">
        <f t="shared" si="217"/>
        <v>0</v>
      </c>
      <c r="U841" s="27">
        <f t="shared" si="218"/>
        <v>0</v>
      </c>
      <c r="V841" s="27">
        <f t="shared" si="219"/>
        <v>0</v>
      </c>
      <c r="X841" s="19"/>
      <c r="Y841" s="19"/>
      <c r="AA841">
        <v>0</v>
      </c>
      <c r="AB841" s="11">
        <v>0</v>
      </c>
      <c r="AC841">
        <v>0</v>
      </c>
      <c r="AD841">
        <v>0</v>
      </c>
      <c r="AE841" s="27">
        <f t="shared" si="220"/>
        <v>0</v>
      </c>
      <c r="AF841" s="27">
        <f t="shared" si="221"/>
        <v>0</v>
      </c>
      <c r="AG841" s="27">
        <f t="shared" si="222"/>
        <v>0</v>
      </c>
      <c r="AH841" s="27">
        <f t="shared" si="223"/>
        <v>0</v>
      </c>
    </row>
    <row r="842" spans="1:34" ht="14.5" x14ac:dyDescent="0.35">
      <c r="A842" s="33" t="s">
        <v>902</v>
      </c>
      <c r="B842" s="33" t="s">
        <v>1884</v>
      </c>
      <c r="C842" s="38" t="s">
        <v>53</v>
      </c>
      <c r="D842">
        <v>3.9460000000000002</v>
      </c>
      <c r="E842">
        <v>0.95499999999999996</v>
      </c>
      <c r="F842">
        <v>0</v>
      </c>
      <c r="G842">
        <v>0.17</v>
      </c>
      <c r="H842" s="25">
        <f t="shared" si="208"/>
        <v>2.8210000000000002</v>
      </c>
      <c r="I842" s="27">
        <f t="shared" si="209"/>
        <v>24.201723264064874</v>
      </c>
      <c r="J842" s="27">
        <f t="shared" si="210"/>
        <v>0</v>
      </c>
      <c r="K842" s="27">
        <f t="shared" si="211"/>
        <v>4.3081601621895595</v>
      </c>
      <c r="L842" s="27">
        <f t="shared" si="212"/>
        <v>71.490116573745567</v>
      </c>
      <c r="M842">
        <v>5.6000000000000001E-2</v>
      </c>
      <c r="N842">
        <v>8.8999999999999996E-2</v>
      </c>
      <c r="O842" s="11">
        <f t="shared" si="213"/>
        <v>0.14499999999999999</v>
      </c>
      <c r="P842">
        <v>0.222</v>
      </c>
      <c r="Q842" s="25">
        <f t="shared" si="214"/>
        <v>0.36699999999999999</v>
      </c>
      <c r="R842" s="27">
        <f t="shared" si="215"/>
        <v>1.4191586416624431</v>
      </c>
      <c r="S842" s="27">
        <f t="shared" si="216"/>
        <v>2.2554485554992394</v>
      </c>
      <c r="T842" s="27">
        <f t="shared" si="217"/>
        <v>3.674607197161682</v>
      </c>
      <c r="U842" s="27">
        <f t="shared" si="218"/>
        <v>5.6259503294475417</v>
      </c>
      <c r="V842" s="27">
        <f t="shared" si="219"/>
        <v>9.3005575266092233</v>
      </c>
      <c r="X842" s="19"/>
      <c r="Y842" s="19"/>
      <c r="AA842">
        <v>0.95499999999999996</v>
      </c>
      <c r="AB842" s="11">
        <v>0.17</v>
      </c>
      <c r="AC842">
        <v>0</v>
      </c>
      <c r="AD842">
        <v>0</v>
      </c>
      <c r="AE842" s="27">
        <f t="shared" si="220"/>
        <v>24.201723264064874</v>
      </c>
      <c r="AF842" s="27">
        <f t="shared" si="221"/>
        <v>4.3081601621895595</v>
      </c>
      <c r="AG842" s="27">
        <f t="shared" si="222"/>
        <v>0</v>
      </c>
      <c r="AH842" s="27">
        <f t="shared" si="223"/>
        <v>0</v>
      </c>
    </row>
    <row r="843" spans="1:34" ht="14.5" x14ac:dyDescent="0.35">
      <c r="A843" s="33" t="s">
        <v>903</v>
      </c>
      <c r="B843" s="33" t="s">
        <v>1884</v>
      </c>
      <c r="C843" s="38" t="s">
        <v>53</v>
      </c>
      <c r="D843">
        <v>84.096999999999994</v>
      </c>
      <c r="E843">
        <v>0</v>
      </c>
      <c r="F843">
        <v>0</v>
      </c>
      <c r="G843">
        <v>0</v>
      </c>
      <c r="H843" s="25">
        <f t="shared" si="208"/>
        <v>84.096999999999994</v>
      </c>
      <c r="I843" s="27">
        <f t="shared" si="209"/>
        <v>0</v>
      </c>
      <c r="J843" s="27">
        <f t="shared" si="210"/>
        <v>0</v>
      </c>
      <c r="K843" s="27">
        <f t="shared" si="211"/>
        <v>0</v>
      </c>
      <c r="L843" s="27">
        <f t="shared" si="212"/>
        <v>100</v>
      </c>
      <c r="M843">
        <v>0</v>
      </c>
      <c r="N843">
        <v>0</v>
      </c>
      <c r="O843" s="11">
        <f t="shared" si="213"/>
        <v>0</v>
      </c>
      <c r="P843">
        <v>0.159</v>
      </c>
      <c r="Q843" s="25">
        <f t="shared" si="214"/>
        <v>0.159</v>
      </c>
      <c r="R843" s="27">
        <f t="shared" si="215"/>
        <v>0</v>
      </c>
      <c r="S843" s="27">
        <f t="shared" si="216"/>
        <v>0</v>
      </c>
      <c r="T843" s="27">
        <f t="shared" si="217"/>
        <v>0</v>
      </c>
      <c r="U843" s="27">
        <f t="shared" si="218"/>
        <v>0.1890673864703854</v>
      </c>
      <c r="V843" s="27">
        <f t="shared" si="219"/>
        <v>0.1890673864703854</v>
      </c>
      <c r="X843" s="19"/>
      <c r="Y843" s="19"/>
      <c r="AA843">
        <v>0</v>
      </c>
      <c r="AB843" s="11">
        <v>0</v>
      </c>
      <c r="AC843">
        <v>0</v>
      </c>
      <c r="AD843">
        <v>0</v>
      </c>
      <c r="AE843" s="27">
        <f t="shared" si="220"/>
        <v>0</v>
      </c>
      <c r="AF843" s="27">
        <f t="shared" si="221"/>
        <v>0</v>
      </c>
      <c r="AG843" s="27">
        <f t="shared" si="222"/>
        <v>0</v>
      </c>
      <c r="AH843" s="27">
        <f t="shared" si="223"/>
        <v>0</v>
      </c>
    </row>
    <row r="844" spans="1:34" ht="14.5" x14ac:dyDescent="0.35">
      <c r="A844" s="33" t="s">
        <v>904</v>
      </c>
      <c r="B844" s="33" t="s">
        <v>1199</v>
      </c>
      <c r="C844" s="38" t="s">
        <v>53</v>
      </c>
      <c r="D844">
        <v>0.307</v>
      </c>
      <c r="E844">
        <v>0.29299999999999998</v>
      </c>
      <c r="F844">
        <v>1.4E-2</v>
      </c>
      <c r="G844">
        <v>0</v>
      </c>
      <c r="H844" s="25">
        <f t="shared" si="208"/>
        <v>1.214306433183765E-17</v>
      </c>
      <c r="I844" s="27">
        <f t="shared" si="209"/>
        <v>95.439739413680783</v>
      </c>
      <c r="J844" s="27">
        <f t="shared" si="210"/>
        <v>4.5602605863192185</v>
      </c>
      <c r="K844" s="27">
        <f t="shared" si="211"/>
        <v>0</v>
      </c>
      <c r="L844" s="27">
        <f t="shared" si="212"/>
        <v>3.9553955478298535E-15</v>
      </c>
      <c r="M844">
        <v>6.0000000000000001E-3</v>
      </c>
      <c r="N844">
        <v>3.5000000000000003E-2</v>
      </c>
      <c r="O844" s="11">
        <f t="shared" si="213"/>
        <v>4.1000000000000002E-2</v>
      </c>
      <c r="P844">
        <v>9.6000000000000002E-2</v>
      </c>
      <c r="Q844" s="25">
        <f t="shared" si="214"/>
        <v>0.13700000000000001</v>
      </c>
      <c r="R844" s="27">
        <f t="shared" si="215"/>
        <v>1.954397394136808</v>
      </c>
      <c r="S844" s="27">
        <f t="shared" si="216"/>
        <v>11.400651465798047</v>
      </c>
      <c r="T844" s="27">
        <f t="shared" si="217"/>
        <v>13.355048859934854</v>
      </c>
      <c r="U844" s="27">
        <f t="shared" si="218"/>
        <v>31.270358306188928</v>
      </c>
      <c r="V844" s="27">
        <f t="shared" si="219"/>
        <v>44.625407166123779</v>
      </c>
      <c r="X844" s="19"/>
      <c r="Y844" s="19"/>
      <c r="AA844">
        <v>0.307</v>
      </c>
      <c r="AB844" s="11">
        <v>0</v>
      </c>
      <c r="AC844">
        <v>0</v>
      </c>
      <c r="AD844">
        <v>0</v>
      </c>
      <c r="AE844" s="27">
        <f t="shared" si="220"/>
        <v>100</v>
      </c>
      <c r="AF844" s="27">
        <f t="shared" si="221"/>
        <v>0</v>
      </c>
      <c r="AG844" s="27">
        <f t="shared" si="222"/>
        <v>0</v>
      </c>
      <c r="AH844" s="27">
        <f t="shared" si="223"/>
        <v>0</v>
      </c>
    </row>
    <row r="845" spans="1:34" ht="14.5" x14ac:dyDescent="0.35">
      <c r="A845" s="33" t="s">
        <v>905</v>
      </c>
      <c r="B845" s="33" t="s">
        <v>1199</v>
      </c>
      <c r="C845" s="38" t="s">
        <v>53</v>
      </c>
      <c r="D845">
        <v>15.974</v>
      </c>
      <c r="E845">
        <v>0</v>
      </c>
      <c r="F845">
        <v>0</v>
      </c>
      <c r="G845">
        <v>0</v>
      </c>
      <c r="H845" s="25">
        <f t="shared" si="208"/>
        <v>15.974</v>
      </c>
      <c r="I845" s="27">
        <f t="shared" si="209"/>
        <v>0</v>
      </c>
      <c r="J845" s="27">
        <f t="shared" si="210"/>
        <v>0</v>
      </c>
      <c r="K845" s="27">
        <f t="shared" si="211"/>
        <v>0</v>
      </c>
      <c r="L845" s="27">
        <f t="shared" si="212"/>
        <v>100</v>
      </c>
      <c r="M845">
        <v>0</v>
      </c>
      <c r="N845">
        <v>2.8000000000000001E-2</v>
      </c>
      <c r="O845" s="11">
        <f t="shared" si="213"/>
        <v>2.8000000000000001E-2</v>
      </c>
      <c r="P845">
        <v>0.26500000000000001</v>
      </c>
      <c r="Q845" s="25">
        <f t="shared" si="214"/>
        <v>0.29300000000000004</v>
      </c>
      <c r="R845" s="27">
        <f t="shared" si="215"/>
        <v>0</v>
      </c>
      <c r="S845" s="27">
        <f t="shared" si="216"/>
        <v>0.17528483786152499</v>
      </c>
      <c r="T845" s="27">
        <f t="shared" si="217"/>
        <v>0.17528483786152499</v>
      </c>
      <c r="U845" s="27">
        <f t="shared" si="218"/>
        <v>1.6589457869037185</v>
      </c>
      <c r="V845" s="27">
        <f t="shared" si="219"/>
        <v>1.8342306247652436</v>
      </c>
      <c r="X845" s="19"/>
      <c r="Y845" s="19"/>
      <c r="AA845">
        <v>0</v>
      </c>
      <c r="AB845" s="11">
        <v>0</v>
      </c>
      <c r="AC845">
        <v>0</v>
      </c>
      <c r="AD845">
        <v>0</v>
      </c>
      <c r="AE845" s="27">
        <f t="shared" si="220"/>
        <v>0</v>
      </c>
      <c r="AF845" s="27">
        <f t="shared" si="221"/>
        <v>0</v>
      </c>
      <c r="AG845" s="27">
        <f t="shared" si="222"/>
        <v>0</v>
      </c>
      <c r="AH845" s="27">
        <f t="shared" si="223"/>
        <v>0</v>
      </c>
    </row>
    <row r="846" spans="1:34" ht="14.5" x14ac:dyDescent="0.35">
      <c r="A846" s="33" t="s">
        <v>906</v>
      </c>
      <c r="B846" s="33" t="s">
        <v>1885</v>
      </c>
      <c r="C846" s="38" t="s">
        <v>53</v>
      </c>
      <c r="D846">
        <v>29.614000000000001</v>
      </c>
      <c r="E846">
        <v>0</v>
      </c>
      <c r="F846">
        <v>0</v>
      </c>
      <c r="G846">
        <v>0</v>
      </c>
      <c r="H846" s="25">
        <f t="shared" si="208"/>
        <v>29.614000000000001</v>
      </c>
      <c r="I846" s="27">
        <f t="shared" si="209"/>
        <v>0</v>
      </c>
      <c r="J846" s="27">
        <f t="shared" si="210"/>
        <v>0</v>
      </c>
      <c r="K846" s="27">
        <f t="shared" si="211"/>
        <v>0</v>
      </c>
      <c r="L846" s="27">
        <f t="shared" si="212"/>
        <v>100</v>
      </c>
      <c r="M846">
        <v>0</v>
      </c>
      <c r="N846">
        <v>0</v>
      </c>
      <c r="O846" s="11">
        <f t="shared" si="213"/>
        <v>0</v>
      </c>
      <c r="P846">
        <v>0</v>
      </c>
      <c r="Q846" s="25">
        <f t="shared" si="214"/>
        <v>0</v>
      </c>
      <c r="R846" s="27">
        <f t="shared" si="215"/>
        <v>0</v>
      </c>
      <c r="S846" s="27">
        <f t="shared" si="216"/>
        <v>0</v>
      </c>
      <c r="T846" s="27">
        <f t="shared" si="217"/>
        <v>0</v>
      </c>
      <c r="U846" s="27">
        <f t="shared" si="218"/>
        <v>0</v>
      </c>
      <c r="V846" s="27">
        <f t="shared" si="219"/>
        <v>0</v>
      </c>
      <c r="X846" s="19"/>
      <c r="Y846" s="19"/>
      <c r="AA846">
        <v>0</v>
      </c>
      <c r="AB846" s="11">
        <v>0</v>
      </c>
      <c r="AC846">
        <v>0</v>
      </c>
      <c r="AD846">
        <v>0</v>
      </c>
      <c r="AE846" s="27">
        <f t="shared" si="220"/>
        <v>0</v>
      </c>
      <c r="AF846" s="27">
        <f t="shared" si="221"/>
        <v>0</v>
      </c>
      <c r="AG846" s="27">
        <f t="shared" si="222"/>
        <v>0</v>
      </c>
      <c r="AH846" s="27">
        <f t="shared" si="223"/>
        <v>0</v>
      </c>
    </row>
    <row r="847" spans="1:34" ht="14.5" x14ac:dyDescent="0.35">
      <c r="A847" s="33" t="s">
        <v>907</v>
      </c>
      <c r="B847" s="33" t="s">
        <v>1886</v>
      </c>
      <c r="C847" s="38" t="s">
        <v>53</v>
      </c>
      <c r="D847">
        <v>1.726</v>
      </c>
      <c r="E847">
        <v>0</v>
      </c>
      <c r="F847">
        <v>0</v>
      </c>
      <c r="G847">
        <v>0</v>
      </c>
      <c r="H847" s="25">
        <f t="shared" si="208"/>
        <v>1.726</v>
      </c>
      <c r="I847" s="27">
        <f t="shared" si="209"/>
        <v>0</v>
      </c>
      <c r="J847" s="27">
        <f t="shared" si="210"/>
        <v>0</v>
      </c>
      <c r="K847" s="27">
        <f t="shared" si="211"/>
        <v>0</v>
      </c>
      <c r="L847" s="27">
        <f t="shared" si="212"/>
        <v>100</v>
      </c>
      <c r="M847">
        <v>0</v>
      </c>
      <c r="N847">
        <v>0</v>
      </c>
      <c r="O847" s="11">
        <f t="shared" si="213"/>
        <v>0</v>
      </c>
      <c r="P847">
        <v>0</v>
      </c>
      <c r="Q847" s="25">
        <f t="shared" si="214"/>
        <v>0</v>
      </c>
      <c r="R847" s="27">
        <f t="shared" si="215"/>
        <v>0</v>
      </c>
      <c r="S847" s="27">
        <f t="shared" si="216"/>
        <v>0</v>
      </c>
      <c r="T847" s="27">
        <f t="shared" si="217"/>
        <v>0</v>
      </c>
      <c r="U847" s="27">
        <f t="shared" si="218"/>
        <v>0</v>
      </c>
      <c r="V847" s="27">
        <f t="shared" si="219"/>
        <v>0</v>
      </c>
      <c r="X847" s="19"/>
      <c r="Y847" s="19"/>
      <c r="AA847">
        <v>0</v>
      </c>
      <c r="AB847" s="11">
        <v>0</v>
      </c>
      <c r="AC847">
        <v>0</v>
      </c>
      <c r="AD847">
        <v>0</v>
      </c>
      <c r="AE847" s="27">
        <f t="shared" si="220"/>
        <v>0</v>
      </c>
      <c r="AF847" s="27">
        <f t="shared" si="221"/>
        <v>0</v>
      </c>
      <c r="AG847" s="27">
        <f t="shared" si="222"/>
        <v>0</v>
      </c>
      <c r="AH847" s="27">
        <f t="shared" si="223"/>
        <v>0</v>
      </c>
    </row>
    <row r="848" spans="1:34" ht="14.5" x14ac:dyDescent="0.35">
      <c r="A848" s="33" t="s">
        <v>908</v>
      </c>
      <c r="B848" s="33" t="s">
        <v>1844</v>
      </c>
      <c r="C848" s="38" t="s">
        <v>53</v>
      </c>
      <c r="D848">
        <v>0.52500000000000002</v>
      </c>
      <c r="E848">
        <v>0</v>
      </c>
      <c r="F848">
        <v>0</v>
      </c>
      <c r="G848">
        <v>0</v>
      </c>
      <c r="H848" s="25">
        <f t="shared" si="208"/>
        <v>0.52500000000000002</v>
      </c>
      <c r="I848" s="27">
        <f t="shared" si="209"/>
        <v>0</v>
      </c>
      <c r="J848" s="27">
        <f t="shared" si="210"/>
        <v>0</v>
      </c>
      <c r="K848" s="27">
        <f t="shared" si="211"/>
        <v>0</v>
      </c>
      <c r="L848" s="27">
        <f t="shared" si="212"/>
        <v>100</v>
      </c>
      <c r="M848">
        <v>0</v>
      </c>
      <c r="N848">
        <v>0</v>
      </c>
      <c r="O848" s="11">
        <f t="shared" si="213"/>
        <v>0</v>
      </c>
      <c r="P848">
        <v>0</v>
      </c>
      <c r="Q848" s="25">
        <f t="shared" si="214"/>
        <v>0</v>
      </c>
      <c r="R848" s="27">
        <f t="shared" si="215"/>
        <v>0</v>
      </c>
      <c r="S848" s="27">
        <f t="shared" si="216"/>
        <v>0</v>
      </c>
      <c r="T848" s="27">
        <f t="shared" si="217"/>
        <v>0</v>
      </c>
      <c r="U848" s="27">
        <f t="shared" si="218"/>
        <v>0</v>
      </c>
      <c r="V848" s="27">
        <f t="shared" si="219"/>
        <v>0</v>
      </c>
      <c r="X848" s="19"/>
      <c r="Y848" s="19"/>
      <c r="AA848">
        <v>0</v>
      </c>
      <c r="AB848" s="11">
        <v>0</v>
      </c>
      <c r="AC848">
        <v>0</v>
      </c>
      <c r="AD848">
        <v>0</v>
      </c>
      <c r="AE848" s="27">
        <f t="shared" si="220"/>
        <v>0</v>
      </c>
      <c r="AF848" s="27">
        <f t="shared" si="221"/>
        <v>0</v>
      </c>
      <c r="AG848" s="27">
        <f t="shared" si="222"/>
        <v>0</v>
      </c>
      <c r="AH848" s="27">
        <f t="shared" si="223"/>
        <v>0</v>
      </c>
    </row>
    <row r="849" spans="1:34" ht="14.5" x14ac:dyDescent="0.35">
      <c r="A849" s="33" t="s">
        <v>909</v>
      </c>
      <c r="B849" s="33" t="s">
        <v>1887</v>
      </c>
      <c r="C849" s="38" t="s">
        <v>53</v>
      </c>
      <c r="D849">
        <v>0.29299999999999998</v>
      </c>
      <c r="E849">
        <v>0</v>
      </c>
      <c r="F849">
        <v>0</v>
      </c>
      <c r="G849">
        <v>0</v>
      </c>
      <c r="H849" s="25">
        <f t="shared" si="208"/>
        <v>0.29299999999999998</v>
      </c>
      <c r="I849" s="27">
        <f t="shared" si="209"/>
        <v>0</v>
      </c>
      <c r="J849" s="27">
        <f t="shared" si="210"/>
        <v>0</v>
      </c>
      <c r="K849" s="27">
        <f t="shared" si="211"/>
        <v>0</v>
      </c>
      <c r="L849" s="27">
        <f t="shared" si="212"/>
        <v>100</v>
      </c>
      <c r="M849">
        <v>0</v>
      </c>
      <c r="N849">
        <v>0</v>
      </c>
      <c r="O849" s="11">
        <f t="shared" si="213"/>
        <v>0</v>
      </c>
      <c r="P849">
        <v>0</v>
      </c>
      <c r="Q849" s="25">
        <f t="shared" si="214"/>
        <v>0</v>
      </c>
      <c r="R849" s="27">
        <f t="shared" si="215"/>
        <v>0</v>
      </c>
      <c r="S849" s="27">
        <f t="shared" si="216"/>
        <v>0</v>
      </c>
      <c r="T849" s="27">
        <f t="shared" si="217"/>
        <v>0</v>
      </c>
      <c r="U849" s="27">
        <f t="shared" si="218"/>
        <v>0</v>
      </c>
      <c r="V849" s="27">
        <f t="shared" si="219"/>
        <v>0</v>
      </c>
      <c r="X849" s="19"/>
      <c r="Y849" s="19"/>
      <c r="AA849">
        <v>0</v>
      </c>
      <c r="AB849" s="11">
        <v>0</v>
      </c>
      <c r="AC849">
        <v>0</v>
      </c>
      <c r="AD849">
        <v>0</v>
      </c>
      <c r="AE849" s="27">
        <f t="shared" si="220"/>
        <v>0</v>
      </c>
      <c r="AF849" s="27">
        <f t="shared" si="221"/>
        <v>0</v>
      </c>
      <c r="AG849" s="27">
        <f t="shared" si="222"/>
        <v>0</v>
      </c>
      <c r="AH849" s="27">
        <f t="shared" si="223"/>
        <v>0</v>
      </c>
    </row>
    <row r="850" spans="1:34" ht="14.5" x14ac:dyDescent="0.35">
      <c r="A850" s="33" t="s">
        <v>910</v>
      </c>
      <c r="B850" s="33" t="s">
        <v>1888</v>
      </c>
      <c r="C850" s="38" t="s">
        <v>53</v>
      </c>
      <c r="D850">
        <v>0.64</v>
      </c>
      <c r="E850">
        <v>0.19700000000000001</v>
      </c>
      <c r="F850">
        <v>0</v>
      </c>
      <c r="G850">
        <v>2.7E-2</v>
      </c>
      <c r="H850" s="25">
        <f t="shared" si="208"/>
        <v>0.41599999999999998</v>
      </c>
      <c r="I850" s="27">
        <f t="shared" si="209"/>
        <v>30.78125</v>
      </c>
      <c r="J850" s="27">
        <f t="shared" si="210"/>
        <v>0</v>
      </c>
      <c r="K850" s="27">
        <f t="shared" si="211"/>
        <v>4.21875</v>
      </c>
      <c r="L850" s="27">
        <f t="shared" si="212"/>
        <v>64.999999999999986</v>
      </c>
      <c r="M850">
        <v>0</v>
      </c>
      <c r="N850">
        <v>0</v>
      </c>
      <c r="O850" s="11">
        <f t="shared" si="213"/>
        <v>0</v>
      </c>
      <c r="P850">
        <v>3.1E-2</v>
      </c>
      <c r="Q850" s="25">
        <f t="shared" si="214"/>
        <v>3.1E-2</v>
      </c>
      <c r="R850" s="27">
        <f t="shared" si="215"/>
        <v>0</v>
      </c>
      <c r="S850" s="27">
        <f t="shared" si="216"/>
        <v>0</v>
      </c>
      <c r="T850" s="27">
        <f t="shared" si="217"/>
        <v>0</v>
      </c>
      <c r="U850" s="27">
        <f t="shared" si="218"/>
        <v>4.84375</v>
      </c>
      <c r="V850" s="27">
        <f t="shared" si="219"/>
        <v>4.84375</v>
      </c>
      <c r="X850" s="19"/>
      <c r="Y850" s="19"/>
      <c r="AA850">
        <v>0.19700000000000001</v>
      </c>
      <c r="AB850" s="11">
        <v>2.7E-2</v>
      </c>
      <c r="AC850">
        <v>0</v>
      </c>
      <c r="AD850">
        <v>0</v>
      </c>
      <c r="AE850" s="27">
        <f t="shared" si="220"/>
        <v>30.78125</v>
      </c>
      <c r="AF850" s="27">
        <f t="shared" si="221"/>
        <v>4.21875</v>
      </c>
      <c r="AG850" s="27">
        <f t="shared" si="222"/>
        <v>0</v>
      </c>
      <c r="AH850" s="27">
        <f t="shared" si="223"/>
        <v>0</v>
      </c>
    </row>
    <row r="851" spans="1:34" ht="14.5" x14ac:dyDescent="0.35">
      <c r="A851" s="33" t="s">
        <v>911</v>
      </c>
      <c r="B851" s="33" t="s">
        <v>1845</v>
      </c>
      <c r="C851" s="38" t="s">
        <v>53</v>
      </c>
      <c r="D851">
        <v>1.982</v>
      </c>
      <c r="E851">
        <v>0</v>
      </c>
      <c r="F851">
        <v>0</v>
      </c>
      <c r="G851">
        <v>0</v>
      </c>
      <c r="H851" s="25">
        <f t="shared" si="208"/>
        <v>1.982</v>
      </c>
      <c r="I851" s="27">
        <f t="shared" si="209"/>
        <v>0</v>
      </c>
      <c r="J851" s="27">
        <f t="shared" si="210"/>
        <v>0</v>
      </c>
      <c r="K851" s="27">
        <f t="shared" si="211"/>
        <v>0</v>
      </c>
      <c r="L851" s="27">
        <f t="shared" si="212"/>
        <v>100</v>
      </c>
      <c r="M851">
        <v>0</v>
      </c>
      <c r="N851">
        <v>0</v>
      </c>
      <c r="O851" s="11">
        <f t="shared" si="213"/>
        <v>0</v>
      </c>
      <c r="P851">
        <v>0</v>
      </c>
      <c r="Q851" s="25">
        <f t="shared" si="214"/>
        <v>0</v>
      </c>
      <c r="R851" s="27">
        <f t="shared" si="215"/>
        <v>0</v>
      </c>
      <c r="S851" s="27">
        <f t="shared" si="216"/>
        <v>0</v>
      </c>
      <c r="T851" s="27">
        <f t="shared" si="217"/>
        <v>0</v>
      </c>
      <c r="U851" s="27">
        <f t="shared" si="218"/>
        <v>0</v>
      </c>
      <c r="V851" s="27">
        <f t="shared" si="219"/>
        <v>0</v>
      </c>
      <c r="X851" s="19"/>
      <c r="Y851" s="19"/>
      <c r="AA851">
        <v>0</v>
      </c>
      <c r="AB851" s="11">
        <v>0</v>
      </c>
      <c r="AC851">
        <v>0</v>
      </c>
      <c r="AD851">
        <v>0</v>
      </c>
      <c r="AE851" s="27">
        <f t="shared" si="220"/>
        <v>0</v>
      </c>
      <c r="AF851" s="27">
        <f t="shared" si="221"/>
        <v>0</v>
      </c>
      <c r="AG851" s="27">
        <f t="shared" si="222"/>
        <v>0</v>
      </c>
      <c r="AH851" s="27">
        <f t="shared" si="223"/>
        <v>0</v>
      </c>
    </row>
    <row r="852" spans="1:34" ht="14.5" x14ac:dyDescent="0.35">
      <c r="A852" s="33" t="s">
        <v>912</v>
      </c>
      <c r="B852" s="33" t="s">
        <v>1845</v>
      </c>
      <c r="C852" s="38" t="s">
        <v>53</v>
      </c>
      <c r="D852">
        <v>1.5049999999999999</v>
      </c>
      <c r="E852">
        <v>0</v>
      </c>
      <c r="F852">
        <v>0</v>
      </c>
      <c r="G852">
        <v>0</v>
      </c>
      <c r="H852" s="25">
        <f t="shared" si="208"/>
        <v>1.5049999999999999</v>
      </c>
      <c r="I852" s="27">
        <f t="shared" si="209"/>
        <v>0</v>
      </c>
      <c r="J852" s="27">
        <f t="shared" si="210"/>
        <v>0</v>
      </c>
      <c r="K852" s="27">
        <f t="shared" si="211"/>
        <v>0</v>
      </c>
      <c r="L852" s="27">
        <f t="shared" si="212"/>
        <v>100</v>
      </c>
      <c r="M852">
        <v>0</v>
      </c>
      <c r="N852">
        <v>0</v>
      </c>
      <c r="O852" s="11">
        <f t="shared" si="213"/>
        <v>0</v>
      </c>
      <c r="P852">
        <v>0</v>
      </c>
      <c r="Q852" s="25">
        <f t="shared" si="214"/>
        <v>0</v>
      </c>
      <c r="R852" s="27">
        <f t="shared" si="215"/>
        <v>0</v>
      </c>
      <c r="S852" s="27">
        <f t="shared" si="216"/>
        <v>0</v>
      </c>
      <c r="T852" s="27">
        <f t="shared" si="217"/>
        <v>0</v>
      </c>
      <c r="U852" s="27">
        <f t="shared" si="218"/>
        <v>0</v>
      </c>
      <c r="V852" s="27">
        <f t="shared" si="219"/>
        <v>0</v>
      </c>
      <c r="X852" s="19"/>
      <c r="Y852" s="19"/>
      <c r="AA852">
        <v>0</v>
      </c>
      <c r="AB852" s="11">
        <v>0</v>
      </c>
      <c r="AC852">
        <v>0</v>
      </c>
      <c r="AD852">
        <v>0</v>
      </c>
      <c r="AE852" s="27">
        <f t="shared" si="220"/>
        <v>0</v>
      </c>
      <c r="AF852" s="27">
        <f t="shared" si="221"/>
        <v>0</v>
      </c>
      <c r="AG852" s="27">
        <f t="shared" si="222"/>
        <v>0</v>
      </c>
      <c r="AH852" s="27">
        <f t="shared" si="223"/>
        <v>0</v>
      </c>
    </row>
    <row r="853" spans="1:34" ht="14.5" x14ac:dyDescent="0.35">
      <c r="A853" s="33" t="s">
        <v>913</v>
      </c>
      <c r="B853" s="33" t="s">
        <v>1889</v>
      </c>
      <c r="C853" s="38" t="s">
        <v>53</v>
      </c>
      <c r="D853">
        <v>6.6000000000000003E-2</v>
      </c>
      <c r="E853">
        <v>0</v>
      </c>
      <c r="F853">
        <v>0</v>
      </c>
      <c r="G853">
        <v>0</v>
      </c>
      <c r="H853" s="25">
        <f t="shared" si="208"/>
        <v>6.6000000000000003E-2</v>
      </c>
      <c r="I853" s="27">
        <f t="shared" si="209"/>
        <v>0</v>
      </c>
      <c r="J853" s="27">
        <f t="shared" si="210"/>
        <v>0</v>
      </c>
      <c r="K853" s="27">
        <f t="shared" si="211"/>
        <v>0</v>
      </c>
      <c r="L853" s="27">
        <f t="shared" si="212"/>
        <v>100</v>
      </c>
      <c r="M853">
        <v>0</v>
      </c>
      <c r="N853">
        <v>0</v>
      </c>
      <c r="O853" s="11">
        <f t="shared" si="213"/>
        <v>0</v>
      </c>
      <c r="P853">
        <v>0</v>
      </c>
      <c r="Q853" s="25">
        <f t="shared" si="214"/>
        <v>0</v>
      </c>
      <c r="R853" s="27">
        <f t="shared" si="215"/>
        <v>0</v>
      </c>
      <c r="S853" s="27">
        <f t="shared" si="216"/>
        <v>0</v>
      </c>
      <c r="T853" s="27">
        <f t="shared" si="217"/>
        <v>0</v>
      </c>
      <c r="U853" s="27">
        <f t="shared" si="218"/>
        <v>0</v>
      </c>
      <c r="V853" s="27">
        <f t="shared" si="219"/>
        <v>0</v>
      </c>
      <c r="X853" s="19"/>
      <c r="Y853" s="19"/>
      <c r="AA853">
        <v>0</v>
      </c>
      <c r="AB853" s="11">
        <v>0</v>
      </c>
      <c r="AC853">
        <v>0</v>
      </c>
      <c r="AD853">
        <v>0</v>
      </c>
      <c r="AE853" s="27">
        <f t="shared" si="220"/>
        <v>0</v>
      </c>
      <c r="AF853" s="27">
        <f t="shared" si="221"/>
        <v>0</v>
      </c>
      <c r="AG853" s="27">
        <f t="shared" si="222"/>
        <v>0</v>
      </c>
      <c r="AH853" s="27">
        <f t="shared" si="223"/>
        <v>0</v>
      </c>
    </row>
    <row r="854" spans="1:34" ht="14.5" x14ac:dyDescent="0.35">
      <c r="A854" s="33" t="s">
        <v>914</v>
      </c>
      <c r="B854" s="33" t="s">
        <v>1889</v>
      </c>
      <c r="C854" s="38" t="s">
        <v>53</v>
      </c>
      <c r="D854">
        <v>0.19700000000000001</v>
      </c>
      <c r="E854">
        <v>0</v>
      </c>
      <c r="F854">
        <v>0</v>
      </c>
      <c r="G854">
        <v>0</v>
      </c>
      <c r="H854" s="25">
        <f t="shared" si="208"/>
        <v>0.19700000000000001</v>
      </c>
      <c r="I854" s="27">
        <f t="shared" si="209"/>
        <v>0</v>
      </c>
      <c r="J854" s="27">
        <f t="shared" si="210"/>
        <v>0</v>
      </c>
      <c r="K854" s="27">
        <f t="shared" si="211"/>
        <v>0</v>
      </c>
      <c r="L854" s="27">
        <f t="shared" si="212"/>
        <v>100</v>
      </c>
      <c r="M854">
        <v>0</v>
      </c>
      <c r="N854">
        <v>0</v>
      </c>
      <c r="O854" s="11">
        <f t="shared" si="213"/>
        <v>0</v>
      </c>
      <c r="P854">
        <v>0</v>
      </c>
      <c r="Q854" s="25">
        <f t="shared" si="214"/>
        <v>0</v>
      </c>
      <c r="R854" s="27">
        <f t="shared" si="215"/>
        <v>0</v>
      </c>
      <c r="S854" s="27">
        <f t="shared" si="216"/>
        <v>0</v>
      </c>
      <c r="T854" s="27">
        <f t="shared" si="217"/>
        <v>0</v>
      </c>
      <c r="U854" s="27">
        <f t="shared" si="218"/>
        <v>0</v>
      </c>
      <c r="V854" s="27">
        <f t="shared" si="219"/>
        <v>0</v>
      </c>
      <c r="X854" s="19"/>
      <c r="Y854" s="19"/>
      <c r="AA854">
        <v>0</v>
      </c>
      <c r="AB854" s="11">
        <v>0</v>
      </c>
      <c r="AC854">
        <v>0</v>
      </c>
      <c r="AD854">
        <v>0</v>
      </c>
      <c r="AE854" s="27">
        <f t="shared" si="220"/>
        <v>0</v>
      </c>
      <c r="AF854" s="27">
        <f t="shared" si="221"/>
        <v>0</v>
      </c>
      <c r="AG854" s="27">
        <f t="shared" si="222"/>
        <v>0</v>
      </c>
      <c r="AH854" s="27">
        <f t="shared" si="223"/>
        <v>0</v>
      </c>
    </row>
    <row r="855" spans="1:34" ht="14.5" x14ac:dyDescent="0.35">
      <c r="A855" s="33" t="s">
        <v>915</v>
      </c>
      <c r="B855" s="33" t="s">
        <v>1889</v>
      </c>
      <c r="C855" s="38" t="s">
        <v>53</v>
      </c>
      <c r="D855">
        <v>4.1000000000000002E-2</v>
      </c>
      <c r="E855">
        <v>0</v>
      </c>
      <c r="F855">
        <v>0</v>
      </c>
      <c r="G855">
        <v>0</v>
      </c>
      <c r="H855" s="25">
        <f t="shared" si="208"/>
        <v>4.1000000000000002E-2</v>
      </c>
      <c r="I855" s="27">
        <f t="shared" si="209"/>
        <v>0</v>
      </c>
      <c r="J855" s="27">
        <f t="shared" si="210"/>
        <v>0</v>
      </c>
      <c r="K855" s="27">
        <f t="shared" si="211"/>
        <v>0</v>
      </c>
      <c r="L855" s="27">
        <f t="shared" si="212"/>
        <v>100</v>
      </c>
      <c r="M855">
        <v>0</v>
      </c>
      <c r="N855">
        <v>0</v>
      </c>
      <c r="O855" s="11">
        <f t="shared" si="213"/>
        <v>0</v>
      </c>
      <c r="P855">
        <v>0</v>
      </c>
      <c r="Q855" s="25">
        <f t="shared" si="214"/>
        <v>0</v>
      </c>
      <c r="R855" s="27">
        <f t="shared" si="215"/>
        <v>0</v>
      </c>
      <c r="S855" s="27">
        <f t="shared" si="216"/>
        <v>0</v>
      </c>
      <c r="T855" s="27">
        <f t="shared" si="217"/>
        <v>0</v>
      </c>
      <c r="U855" s="27">
        <f t="shared" si="218"/>
        <v>0</v>
      </c>
      <c r="V855" s="27">
        <f t="shared" si="219"/>
        <v>0</v>
      </c>
      <c r="X855" s="19"/>
      <c r="Y855" s="19"/>
      <c r="AA855">
        <v>0</v>
      </c>
      <c r="AB855" s="11">
        <v>0</v>
      </c>
      <c r="AC855">
        <v>0</v>
      </c>
      <c r="AD855">
        <v>0</v>
      </c>
      <c r="AE855" s="27">
        <f t="shared" si="220"/>
        <v>0</v>
      </c>
      <c r="AF855" s="27">
        <f t="shared" si="221"/>
        <v>0</v>
      </c>
      <c r="AG855" s="27">
        <f t="shared" si="222"/>
        <v>0</v>
      </c>
      <c r="AH855" s="27">
        <f t="shared" si="223"/>
        <v>0</v>
      </c>
    </row>
    <row r="856" spans="1:34" ht="14.5" x14ac:dyDescent="0.35">
      <c r="A856" s="33" t="s">
        <v>916</v>
      </c>
      <c r="B856" s="33" t="s">
        <v>1889</v>
      </c>
      <c r="C856" s="38" t="s">
        <v>53</v>
      </c>
      <c r="D856">
        <v>0.16500000000000001</v>
      </c>
      <c r="E856">
        <v>0</v>
      </c>
      <c r="F856">
        <v>0</v>
      </c>
      <c r="G856">
        <v>0</v>
      </c>
      <c r="H856" s="25">
        <f t="shared" si="208"/>
        <v>0.16500000000000001</v>
      </c>
      <c r="I856" s="27">
        <f t="shared" si="209"/>
        <v>0</v>
      </c>
      <c r="J856" s="27">
        <f t="shared" si="210"/>
        <v>0</v>
      </c>
      <c r="K856" s="27">
        <f t="shared" si="211"/>
        <v>0</v>
      </c>
      <c r="L856" s="27">
        <f t="shared" si="212"/>
        <v>100</v>
      </c>
      <c r="M856">
        <v>0</v>
      </c>
      <c r="N856">
        <v>1E-3</v>
      </c>
      <c r="O856" s="11">
        <f t="shared" si="213"/>
        <v>1E-3</v>
      </c>
      <c r="P856">
        <v>2.1000000000000001E-2</v>
      </c>
      <c r="Q856" s="25">
        <f t="shared" si="214"/>
        <v>2.2000000000000002E-2</v>
      </c>
      <c r="R856" s="27">
        <f t="shared" si="215"/>
        <v>0</v>
      </c>
      <c r="S856" s="27">
        <f t="shared" si="216"/>
        <v>0.60606060606060608</v>
      </c>
      <c r="T856" s="27">
        <f t="shared" si="217"/>
        <v>0.60606060606060608</v>
      </c>
      <c r="U856" s="27">
        <f t="shared" si="218"/>
        <v>12.727272727272728</v>
      </c>
      <c r="V856" s="27">
        <f t="shared" si="219"/>
        <v>13.333333333333334</v>
      </c>
      <c r="X856" s="19"/>
      <c r="Y856" s="19"/>
      <c r="AA856">
        <v>0</v>
      </c>
      <c r="AB856" s="11">
        <v>0</v>
      </c>
      <c r="AC856">
        <v>0</v>
      </c>
      <c r="AD856">
        <v>0</v>
      </c>
      <c r="AE856" s="27">
        <f t="shared" si="220"/>
        <v>0</v>
      </c>
      <c r="AF856" s="27">
        <f t="shared" si="221"/>
        <v>0</v>
      </c>
      <c r="AG856" s="27">
        <f t="shared" si="222"/>
        <v>0</v>
      </c>
      <c r="AH856" s="27">
        <f t="shared" si="223"/>
        <v>0</v>
      </c>
    </row>
    <row r="857" spans="1:34" ht="14.5" x14ac:dyDescent="0.35">
      <c r="A857" s="33" t="s">
        <v>917</v>
      </c>
      <c r="B857" s="33" t="s">
        <v>1890</v>
      </c>
      <c r="C857" s="38" t="s">
        <v>53</v>
      </c>
      <c r="D857">
        <v>5.2629999999999999</v>
      </c>
      <c r="E857">
        <v>0</v>
      </c>
      <c r="F857">
        <v>0</v>
      </c>
      <c r="G857">
        <v>0</v>
      </c>
      <c r="H857" s="25">
        <f t="shared" si="208"/>
        <v>5.2629999999999999</v>
      </c>
      <c r="I857" s="27">
        <f t="shared" si="209"/>
        <v>0</v>
      </c>
      <c r="J857" s="27">
        <f t="shared" si="210"/>
        <v>0</v>
      </c>
      <c r="K857" s="27">
        <f t="shared" si="211"/>
        <v>0</v>
      </c>
      <c r="L857" s="27">
        <f t="shared" si="212"/>
        <v>100</v>
      </c>
      <c r="M857">
        <v>0</v>
      </c>
      <c r="N857">
        <v>1E-3</v>
      </c>
      <c r="O857" s="11">
        <f t="shared" si="213"/>
        <v>1E-3</v>
      </c>
      <c r="P857">
        <v>5.0000000000000001E-3</v>
      </c>
      <c r="Q857" s="25">
        <f t="shared" si="214"/>
        <v>6.0000000000000001E-3</v>
      </c>
      <c r="R857" s="27">
        <f t="shared" si="215"/>
        <v>0</v>
      </c>
      <c r="S857" s="27">
        <f t="shared" si="216"/>
        <v>1.9000570017100513E-2</v>
      </c>
      <c r="T857" s="27">
        <f t="shared" si="217"/>
        <v>1.9000570017100513E-2</v>
      </c>
      <c r="U857" s="27">
        <f t="shared" si="218"/>
        <v>9.5002850085502563E-2</v>
      </c>
      <c r="V857" s="27">
        <f t="shared" si="219"/>
        <v>0.11400342010260307</v>
      </c>
      <c r="X857" s="19"/>
      <c r="Y857" s="19"/>
      <c r="AA857">
        <v>0</v>
      </c>
      <c r="AB857" s="11">
        <v>0</v>
      </c>
      <c r="AC857">
        <v>0</v>
      </c>
      <c r="AD857">
        <v>0</v>
      </c>
      <c r="AE857" s="27">
        <f t="shared" si="220"/>
        <v>0</v>
      </c>
      <c r="AF857" s="27">
        <f t="shared" si="221"/>
        <v>0</v>
      </c>
      <c r="AG857" s="27">
        <f t="shared" si="222"/>
        <v>0</v>
      </c>
      <c r="AH857" s="27">
        <f t="shared" si="223"/>
        <v>0</v>
      </c>
    </row>
    <row r="858" spans="1:34" ht="14.5" x14ac:dyDescent="0.35">
      <c r="A858" s="33" t="s">
        <v>918</v>
      </c>
      <c r="B858" s="33" t="s">
        <v>1890</v>
      </c>
      <c r="C858" s="38" t="s">
        <v>53</v>
      </c>
      <c r="D858">
        <v>1.6259999999999999</v>
      </c>
      <c r="E858">
        <v>0</v>
      </c>
      <c r="F858">
        <v>0</v>
      </c>
      <c r="G858">
        <v>0</v>
      </c>
      <c r="H858" s="25">
        <f t="shared" si="208"/>
        <v>1.6259999999999999</v>
      </c>
      <c r="I858" s="27">
        <f t="shared" si="209"/>
        <v>0</v>
      </c>
      <c r="J858" s="27">
        <f t="shared" si="210"/>
        <v>0</v>
      </c>
      <c r="K858" s="27">
        <f t="shared" si="211"/>
        <v>0</v>
      </c>
      <c r="L858" s="27">
        <f t="shared" si="212"/>
        <v>100</v>
      </c>
      <c r="M858">
        <v>1.0999999999999999E-2</v>
      </c>
      <c r="N858">
        <v>3.0000000000000001E-3</v>
      </c>
      <c r="O858" s="11">
        <f t="shared" si="213"/>
        <v>1.3999999999999999E-2</v>
      </c>
      <c r="P858">
        <v>0.128</v>
      </c>
      <c r="Q858" s="25">
        <f t="shared" si="214"/>
        <v>0.14200000000000002</v>
      </c>
      <c r="R858" s="27">
        <f t="shared" si="215"/>
        <v>0.67650676506765073</v>
      </c>
      <c r="S858" s="27">
        <f t="shared" si="216"/>
        <v>0.18450184501845021</v>
      </c>
      <c r="T858" s="27">
        <f t="shared" si="217"/>
        <v>0.86100861008610086</v>
      </c>
      <c r="U858" s="27">
        <f t="shared" si="218"/>
        <v>7.8720787207872078</v>
      </c>
      <c r="V858" s="27">
        <f t="shared" si="219"/>
        <v>8.7330873308733103</v>
      </c>
      <c r="X858" s="19"/>
      <c r="Y858" s="19"/>
      <c r="AA858">
        <v>0</v>
      </c>
      <c r="AB858" s="11">
        <v>0</v>
      </c>
      <c r="AC858">
        <v>0</v>
      </c>
      <c r="AD858">
        <v>0</v>
      </c>
      <c r="AE858" s="27">
        <f t="shared" si="220"/>
        <v>0</v>
      </c>
      <c r="AF858" s="27">
        <f t="shared" si="221"/>
        <v>0</v>
      </c>
      <c r="AG858" s="27">
        <f t="shared" si="222"/>
        <v>0</v>
      </c>
      <c r="AH858" s="27">
        <f t="shared" si="223"/>
        <v>0</v>
      </c>
    </row>
    <row r="859" spans="1:34" ht="14.5" x14ac:dyDescent="0.35">
      <c r="A859" s="33" t="s">
        <v>919</v>
      </c>
      <c r="B859" s="33" t="s">
        <v>1884</v>
      </c>
      <c r="C859" s="38" t="s">
        <v>53</v>
      </c>
      <c r="D859">
        <v>0.48599999999999999</v>
      </c>
      <c r="E859">
        <v>0</v>
      </c>
      <c r="F859">
        <v>0</v>
      </c>
      <c r="G859">
        <v>0</v>
      </c>
      <c r="H859" s="25">
        <f t="shared" si="208"/>
        <v>0.48599999999999999</v>
      </c>
      <c r="I859" s="27">
        <f t="shared" si="209"/>
        <v>0</v>
      </c>
      <c r="J859" s="27">
        <f t="shared" si="210"/>
        <v>0</v>
      </c>
      <c r="K859" s="27">
        <f t="shared" si="211"/>
        <v>0</v>
      </c>
      <c r="L859" s="27">
        <f t="shared" si="212"/>
        <v>100</v>
      </c>
      <c r="M859">
        <v>0</v>
      </c>
      <c r="N859">
        <v>0</v>
      </c>
      <c r="O859" s="11">
        <f t="shared" si="213"/>
        <v>0</v>
      </c>
      <c r="P859">
        <v>0</v>
      </c>
      <c r="Q859" s="25">
        <f t="shared" si="214"/>
        <v>0</v>
      </c>
      <c r="R859" s="27">
        <f t="shared" si="215"/>
        <v>0</v>
      </c>
      <c r="S859" s="27">
        <f t="shared" si="216"/>
        <v>0</v>
      </c>
      <c r="T859" s="27">
        <f t="shared" si="217"/>
        <v>0</v>
      </c>
      <c r="U859" s="27">
        <f t="shared" si="218"/>
        <v>0</v>
      </c>
      <c r="V859" s="27">
        <f t="shared" si="219"/>
        <v>0</v>
      </c>
      <c r="X859" s="19"/>
      <c r="Y859" s="19"/>
      <c r="AA859">
        <v>0</v>
      </c>
      <c r="AB859" s="11">
        <v>0</v>
      </c>
      <c r="AC859">
        <v>0</v>
      </c>
      <c r="AD859">
        <v>0</v>
      </c>
      <c r="AE859" s="27">
        <f t="shared" si="220"/>
        <v>0</v>
      </c>
      <c r="AF859" s="27">
        <f t="shared" si="221"/>
        <v>0</v>
      </c>
      <c r="AG859" s="27">
        <f t="shared" si="222"/>
        <v>0</v>
      </c>
      <c r="AH859" s="27">
        <f t="shared" si="223"/>
        <v>0</v>
      </c>
    </row>
    <row r="860" spans="1:34" ht="14.5" x14ac:dyDescent="0.35">
      <c r="A860" s="33" t="s">
        <v>920</v>
      </c>
      <c r="B860" s="33" t="s">
        <v>1891</v>
      </c>
      <c r="C860" s="38" t="s">
        <v>53</v>
      </c>
      <c r="D860">
        <v>9.5299999999999994</v>
      </c>
      <c r="E860">
        <v>0</v>
      </c>
      <c r="F860">
        <v>0</v>
      </c>
      <c r="G860">
        <v>0</v>
      </c>
      <c r="H860" s="25">
        <f t="shared" si="208"/>
        <v>9.5299999999999994</v>
      </c>
      <c r="I860" s="27">
        <f t="shared" si="209"/>
        <v>0</v>
      </c>
      <c r="J860" s="27">
        <f t="shared" si="210"/>
        <v>0</v>
      </c>
      <c r="K860" s="27">
        <f t="shared" si="211"/>
        <v>0</v>
      </c>
      <c r="L860" s="27">
        <f t="shared" si="212"/>
        <v>100</v>
      </c>
      <c r="M860">
        <v>0</v>
      </c>
      <c r="N860">
        <v>0</v>
      </c>
      <c r="O860" s="11">
        <f t="shared" si="213"/>
        <v>0</v>
      </c>
      <c r="P860">
        <v>0.01</v>
      </c>
      <c r="Q860" s="25">
        <f t="shared" si="214"/>
        <v>0.01</v>
      </c>
      <c r="R860" s="27">
        <f t="shared" si="215"/>
        <v>0</v>
      </c>
      <c r="S860" s="27">
        <f t="shared" si="216"/>
        <v>0</v>
      </c>
      <c r="T860" s="27">
        <f t="shared" si="217"/>
        <v>0</v>
      </c>
      <c r="U860" s="27">
        <f t="shared" si="218"/>
        <v>0.1049317943336831</v>
      </c>
      <c r="V860" s="27">
        <f t="shared" si="219"/>
        <v>0.1049317943336831</v>
      </c>
      <c r="X860" s="19"/>
      <c r="Y860" s="19"/>
      <c r="AA860">
        <v>0</v>
      </c>
      <c r="AB860" s="11">
        <v>0</v>
      </c>
      <c r="AC860">
        <v>0</v>
      </c>
      <c r="AD860">
        <v>0</v>
      </c>
      <c r="AE860" s="27">
        <f t="shared" si="220"/>
        <v>0</v>
      </c>
      <c r="AF860" s="27">
        <f t="shared" si="221"/>
        <v>0</v>
      </c>
      <c r="AG860" s="27">
        <f t="shared" si="222"/>
        <v>0</v>
      </c>
      <c r="AH860" s="27">
        <f t="shared" si="223"/>
        <v>0</v>
      </c>
    </row>
    <row r="861" spans="1:34" ht="14.5" x14ac:dyDescent="0.35">
      <c r="A861" s="33" t="s">
        <v>921</v>
      </c>
      <c r="B861" s="33" t="s">
        <v>1892</v>
      </c>
      <c r="C861" s="38" t="s">
        <v>53</v>
      </c>
      <c r="D861">
        <v>6.8979999999999997</v>
      </c>
      <c r="E861">
        <v>0</v>
      </c>
      <c r="F861">
        <v>0</v>
      </c>
      <c r="G861">
        <v>0</v>
      </c>
      <c r="H861" s="25">
        <f t="shared" si="208"/>
        <v>6.8979999999999997</v>
      </c>
      <c r="I861" s="27">
        <f t="shared" si="209"/>
        <v>0</v>
      </c>
      <c r="J861" s="27">
        <f t="shared" si="210"/>
        <v>0</v>
      </c>
      <c r="K861" s="27">
        <f t="shared" si="211"/>
        <v>0</v>
      </c>
      <c r="L861" s="27">
        <f t="shared" si="212"/>
        <v>100</v>
      </c>
      <c r="M861">
        <v>0</v>
      </c>
      <c r="N861">
        <v>0</v>
      </c>
      <c r="O861" s="11">
        <f t="shared" si="213"/>
        <v>0</v>
      </c>
      <c r="P861">
        <v>0</v>
      </c>
      <c r="Q861" s="25">
        <f t="shared" si="214"/>
        <v>0</v>
      </c>
      <c r="R861" s="27">
        <f t="shared" si="215"/>
        <v>0</v>
      </c>
      <c r="S861" s="27">
        <f t="shared" si="216"/>
        <v>0</v>
      </c>
      <c r="T861" s="27">
        <f t="shared" si="217"/>
        <v>0</v>
      </c>
      <c r="U861" s="27">
        <f t="shared" si="218"/>
        <v>0</v>
      </c>
      <c r="V861" s="27">
        <f t="shared" si="219"/>
        <v>0</v>
      </c>
      <c r="X861" s="19"/>
      <c r="Y861" s="19"/>
      <c r="AA861">
        <v>0</v>
      </c>
      <c r="AB861" s="11">
        <v>0</v>
      </c>
      <c r="AC861">
        <v>0</v>
      </c>
      <c r="AD861">
        <v>0</v>
      </c>
      <c r="AE861" s="27">
        <f t="shared" si="220"/>
        <v>0</v>
      </c>
      <c r="AF861" s="27">
        <f t="shared" si="221"/>
        <v>0</v>
      </c>
      <c r="AG861" s="27">
        <f t="shared" si="222"/>
        <v>0</v>
      </c>
      <c r="AH861" s="27">
        <f t="shared" si="223"/>
        <v>0</v>
      </c>
    </row>
    <row r="862" spans="1:34" ht="14.5" x14ac:dyDescent="0.35">
      <c r="A862" s="33" t="s">
        <v>922</v>
      </c>
      <c r="B862" s="33" t="s">
        <v>1893</v>
      </c>
      <c r="C862" s="38" t="s">
        <v>53</v>
      </c>
      <c r="D862">
        <v>1.835</v>
      </c>
      <c r="E862">
        <v>0</v>
      </c>
      <c r="F862">
        <v>0</v>
      </c>
      <c r="G862">
        <v>0</v>
      </c>
      <c r="H862" s="25">
        <f t="shared" si="208"/>
        <v>1.835</v>
      </c>
      <c r="I862" s="27">
        <f t="shared" si="209"/>
        <v>0</v>
      </c>
      <c r="J862" s="27">
        <f t="shared" si="210"/>
        <v>0</v>
      </c>
      <c r="K862" s="27">
        <f t="shared" si="211"/>
        <v>0</v>
      </c>
      <c r="L862" s="27">
        <f t="shared" si="212"/>
        <v>100</v>
      </c>
      <c r="M862">
        <v>0</v>
      </c>
      <c r="N862">
        <v>0</v>
      </c>
      <c r="O862" s="11">
        <f t="shared" si="213"/>
        <v>0</v>
      </c>
      <c r="P862">
        <v>0</v>
      </c>
      <c r="Q862" s="25">
        <f t="shared" si="214"/>
        <v>0</v>
      </c>
      <c r="R862" s="27">
        <f t="shared" si="215"/>
        <v>0</v>
      </c>
      <c r="S862" s="27">
        <f t="shared" si="216"/>
        <v>0</v>
      </c>
      <c r="T862" s="27">
        <f t="shared" si="217"/>
        <v>0</v>
      </c>
      <c r="U862" s="27">
        <f t="shared" si="218"/>
        <v>0</v>
      </c>
      <c r="V862" s="27">
        <f t="shared" si="219"/>
        <v>0</v>
      </c>
      <c r="X862" s="19"/>
      <c r="Y862" s="19"/>
      <c r="AA862">
        <v>0</v>
      </c>
      <c r="AB862" s="11">
        <v>0</v>
      </c>
      <c r="AC862">
        <v>0</v>
      </c>
      <c r="AD862">
        <v>0</v>
      </c>
      <c r="AE862" s="27">
        <f t="shared" si="220"/>
        <v>0</v>
      </c>
      <c r="AF862" s="27">
        <f t="shared" si="221"/>
        <v>0</v>
      </c>
      <c r="AG862" s="27">
        <f t="shared" si="222"/>
        <v>0</v>
      </c>
      <c r="AH862" s="27">
        <f t="shared" si="223"/>
        <v>0</v>
      </c>
    </row>
    <row r="863" spans="1:34" ht="14.5" x14ac:dyDescent="0.35">
      <c r="A863" s="33" t="s">
        <v>923</v>
      </c>
      <c r="B863" s="33" t="s">
        <v>1848</v>
      </c>
      <c r="C863" s="38" t="s">
        <v>53</v>
      </c>
      <c r="D863">
        <v>0.78600000000000003</v>
      </c>
      <c r="E863">
        <v>0</v>
      </c>
      <c r="F863">
        <v>0</v>
      </c>
      <c r="G863">
        <v>0</v>
      </c>
      <c r="H863" s="25">
        <f t="shared" si="208"/>
        <v>0.78600000000000003</v>
      </c>
      <c r="I863" s="27">
        <f t="shared" si="209"/>
        <v>0</v>
      </c>
      <c r="J863" s="27">
        <f t="shared" si="210"/>
        <v>0</v>
      </c>
      <c r="K863" s="27">
        <f t="shared" si="211"/>
        <v>0</v>
      </c>
      <c r="L863" s="27">
        <f t="shared" si="212"/>
        <v>100</v>
      </c>
      <c r="M863">
        <v>0</v>
      </c>
      <c r="N863">
        <v>0</v>
      </c>
      <c r="O863" s="11">
        <f t="shared" si="213"/>
        <v>0</v>
      </c>
      <c r="P863">
        <v>0.16500000000000001</v>
      </c>
      <c r="Q863" s="25">
        <f t="shared" si="214"/>
        <v>0.16500000000000001</v>
      </c>
      <c r="R863" s="27">
        <f t="shared" si="215"/>
        <v>0</v>
      </c>
      <c r="S863" s="27">
        <f t="shared" si="216"/>
        <v>0</v>
      </c>
      <c r="T863" s="27">
        <f t="shared" si="217"/>
        <v>0</v>
      </c>
      <c r="U863" s="27">
        <f t="shared" si="218"/>
        <v>20.992366412213741</v>
      </c>
      <c r="V863" s="27">
        <f t="shared" si="219"/>
        <v>20.992366412213741</v>
      </c>
      <c r="X863" s="19"/>
      <c r="Y863" s="19"/>
      <c r="AA863">
        <v>0</v>
      </c>
      <c r="AB863" s="11">
        <v>0</v>
      </c>
      <c r="AC863">
        <v>0</v>
      </c>
      <c r="AD863">
        <v>0</v>
      </c>
      <c r="AE863" s="27">
        <f t="shared" si="220"/>
        <v>0</v>
      </c>
      <c r="AF863" s="27">
        <f t="shared" si="221"/>
        <v>0</v>
      </c>
      <c r="AG863" s="27">
        <f t="shared" si="222"/>
        <v>0</v>
      </c>
      <c r="AH863" s="27">
        <f t="shared" si="223"/>
        <v>0</v>
      </c>
    </row>
    <row r="864" spans="1:34" ht="14.5" x14ac:dyDescent="0.35">
      <c r="A864" s="33" t="s">
        <v>924</v>
      </c>
      <c r="B864" s="33" t="s">
        <v>1894</v>
      </c>
      <c r="C864" s="38" t="s">
        <v>53</v>
      </c>
      <c r="D864">
        <v>1.0620000000000001</v>
      </c>
      <c r="E864">
        <v>6.5000000000000002E-2</v>
      </c>
      <c r="F864">
        <v>0</v>
      </c>
      <c r="G864">
        <v>6.0000000000000001E-3</v>
      </c>
      <c r="H864" s="25">
        <f t="shared" si="208"/>
        <v>0.9910000000000001</v>
      </c>
      <c r="I864" s="27">
        <f t="shared" si="209"/>
        <v>6.1205273069679853</v>
      </c>
      <c r="J864" s="27">
        <f t="shared" si="210"/>
        <v>0</v>
      </c>
      <c r="K864" s="27">
        <f t="shared" si="211"/>
        <v>0.56497175141242939</v>
      </c>
      <c r="L864" s="27">
        <f t="shared" si="212"/>
        <v>93.314500941619599</v>
      </c>
      <c r="M864">
        <v>0</v>
      </c>
      <c r="N864">
        <v>0</v>
      </c>
      <c r="O864" s="11">
        <f t="shared" si="213"/>
        <v>0</v>
      </c>
      <c r="P864">
        <v>0</v>
      </c>
      <c r="Q864" s="25">
        <f t="shared" si="214"/>
        <v>0</v>
      </c>
      <c r="R864" s="27">
        <f t="shared" si="215"/>
        <v>0</v>
      </c>
      <c r="S864" s="27">
        <f t="shared" si="216"/>
        <v>0</v>
      </c>
      <c r="T864" s="27">
        <f t="shared" si="217"/>
        <v>0</v>
      </c>
      <c r="U864" s="27">
        <f t="shared" si="218"/>
        <v>0</v>
      </c>
      <c r="V864" s="27">
        <f t="shared" si="219"/>
        <v>0</v>
      </c>
      <c r="X864" s="19"/>
      <c r="Y864" s="19"/>
      <c r="AA864">
        <v>1.7999999999999999E-2</v>
      </c>
      <c r="AB864" s="11">
        <v>1.4E-2</v>
      </c>
      <c r="AC864">
        <v>0</v>
      </c>
      <c r="AD864">
        <v>0</v>
      </c>
      <c r="AE864" s="27">
        <f t="shared" si="220"/>
        <v>1.6949152542372878</v>
      </c>
      <c r="AF864" s="27">
        <f t="shared" si="221"/>
        <v>1.3182674199623352</v>
      </c>
      <c r="AG864" s="27">
        <f t="shared" si="222"/>
        <v>0</v>
      </c>
      <c r="AH864" s="27">
        <f t="shared" si="223"/>
        <v>0</v>
      </c>
    </row>
    <row r="865" spans="1:34" ht="14.5" x14ac:dyDescent="0.35">
      <c r="A865" s="33" t="s">
        <v>925</v>
      </c>
      <c r="B865" s="33" t="s">
        <v>1895</v>
      </c>
      <c r="C865" s="38" t="s">
        <v>53</v>
      </c>
      <c r="D865">
        <v>0.53600000000000003</v>
      </c>
      <c r="E865">
        <v>0</v>
      </c>
      <c r="F865">
        <v>0</v>
      </c>
      <c r="G865">
        <v>0</v>
      </c>
      <c r="H865" s="25">
        <f t="shared" si="208"/>
        <v>0.53600000000000003</v>
      </c>
      <c r="I865" s="27">
        <f t="shared" si="209"/>
        <v>0</v>
      </c>
      <c r="J865" s="27">
        <f t="shared" si="210"/>
        <v>0</v>
      </c>
      <c r="K865" s="27">
        <f t="shared" si="211"/>
        <v>0</v>
      </c>
      <c r="L865" s="27">
        <f t="shared" si="212"/>
        <v>100</v>
      </c>
      <c r="M865">
        <v>0</v>
      </c>
      <c r="N865">
        <v>0</v>
      </c>
      <c r="O865" s="11">
        <f t="shared" si="213"/>
        <v>0</v>
      </c>
      <c r="P865">
        <v>0</v>
      </c>
      <c r="Q865" s="25">
        <f t="shared" si="214"/>
        <v>0</v>
      </c>
      <c r="R865" s="27">
        <f t="shared" si="215"/>
        <v>0</v>
      </c>
      <c r="S865" s="27">
        <f t="shared" si="216"/>
        <v>0</v>
      </c>
      <c r="T865" s="27">
        <f t="shared" si="217"/>
        <v>0</v>
      </c>
      <c r="U865" s="27">
        <f t="shared" si="218"/>
        <v>0</v>
      </c>
      <c r="V865" s="27">
        <f t="shared" si="219"/>
        <v>0</v>
      </c>
      <c r="X865" s="19"/>
      <c r="Y865" s="19"/>
      <c r="AA865">
        <v>0</v>
      </c>
      <c r="AB865" s="11">
        <v>0</v>
      </c>
      <c r="AC865">
        <v>0</v>
      </c>
      <c r="AD865">
        <v>0</v>
      </c>
      <c r="AE865" s="27">
        <f t="shared" si="220"/>
        <v>0</v>
      </c>
      <c r="AF865" s="27">
        <f t="shared" si="221"/>
        <v>0</v>
      </c>
      <c r="AG865" s="27">
        <f t="shared" si="222"/>
        <v>0</v>
      </c>
      <c r="AH865" s="27">
        <f t="shared" si="223"/>
        <v>0</v>
      </c>
    </row>
    <row r="866" spans="1:34" ht="14.5" x14ac:dyDescent="0.35">
      <c r="A866" s="33" t="s">
        <v>926</v>
      </c>
      <c r="B866" s="33" t="s">
        <v>1896</v>
      </c>
      <c r="C866" s="38" t="s">
        <v>53</v>
      </c>
      <c r="D866">
        <v>1.2010000000000001</v>
      </c>
      <c r="E866">
        <v>0</v>
      </c>
      <c r="F866">
        <v>0</v>
      </c>
      <c r="G866">
        <v>0</v>
      </c>
      <c r="H866" s="25">
        <f t="shared" si="208"/>
        <v>1.2010000000000001</v>
      </c>
      <c r="I866" s="27">
        <f t="shared" si="209"/>
        <v>0</v>
      </c>
      <c r="J866" s="27">
        <f t="shared" si="210"/>
        <v>0</v>
      </c>
      <c r="K866" s="27">
        <f t="shared" si="211"/>
        <v>0</v>
      </c>
      <c r="L866" s="27">
        <f t="shared" si="212"/>
        <v>100</v>
      </c>
      <c r="M866">
        <v>5.8999999999999997E-2</v>
      </c>
      <c r="N866">
        <v>0.11700000000000001</v>
      </c>
      <c r="O866" s="11">
        <f t="shared" si="213"/>
        <v>0.17599999999999999</v>
      </c>
      <c r="P866">
        <v>7.2999999999999995E-2</v>
      </c>
      <c r="Q866" s="25">
        <f t="shared" si="214"/>
        <v>0.249</v>
      </c>
      <c r="R866" s="27">
        <f t="shared" si="215"/>
        <v>4.9125728559533721</v>
      </c>
      <c r="S866" s="27">
        <f t="shared" si="216"/>
        <v>9.7418817651956697</v>
      </c>
      <c r="T866" s="27">
        <f t="shared" si="217"/>
        <v>14.654454621149041</v>
      </c>
      <c r="U866" s="27">
        <f t="shared" si="218"/>
        <v>6.078268109908409</v>
      </c>
      <c r="V866" s="27">
        <f t="shared" si="219"/>
        <v>20.73272273105745</v>
      </c>
      <c r="X866" s="19"/>
      <c r="Y866" s="19"/>
      <c r="AA866">
        <v>0</v>
      </c>
      <c r="AB866" s="11">
        <v>0</v>
      </c>
      <c r="AC866">
        <v>0</v>
      </c>
      <c r="AD866">
        <v>0</v>
      </c>
      <c r="AE866" s="27">
        <f t="shared" si="220"/>
        <v>0</v>
      </c>
      <c r="AF866" s="27">
        <f t="shared" si="221"/>
        <v>0</v>
      </c>
      <c r="AG866" s="27">
        <f t="shared" si="222"/>
        <v>0</v>
      </c>
      <c r="AH866" s="27">
        <f t="shared" si="223"/>
        <v>0</v>
      </c>
    </row>
    <row r="867" spans="1:34" ht="14.5" x14ac:dyDescent="0.35">
      <c r="A867" s="33" t="s">
        <v>927</v>
      </c>
      <c r="B867" s="33" t="s">
        <v>1896</v>
      </c>
      <c r="C867" s="38" t="s">
        <v>53</v>
      </c>
      <c r="D867">
        <v>1.0640000000000001</v>
      </c>
      <c r="E867">
        <v>0</v>
      </c>
      <c r="F867">
        <v>0</v>
      </c>
      <c r="G867">
        <v>0</v>
      </c>
      <c r="H867" s="25">
        <f t="shared" si="208"/>
        <v>1.0640000000000001</v>
      </c>
      <c r="I867" s="27">
        <f t="shared" si="209"/>
        <v>0</v>
      </c>
      <c r="J867" s="27">
        <f t="shared" si="210"/>
        <v>0</v>
      </c>
      <c r="K867" s="27">
        <f t="shared" si="211"/>
        <v>0</v>
      </c>
      <c r="L867" s="27">
        <f t="shared" si="212"/>
        <v>100</v>
      </c>
      <c r="M867">
        <v>0</v>
      </c>
      <c r="N867">
        <v>0</v>
      </c>
      <c r="O867" s="11">
        <f t="shared" si="213"/>
        <v>0</v>
      </c>
      <c r="P867">
        <v>0.03</v>
      </c>
      <c r="Q867" s="25">
        <f t="shared" si="214"/>
        <v>0.03</v>
      </c>
      <c r="R867" s="27">
        <f t="shared" si="215"/>
        <v>0</v>
      </c>
      <c r="S867" s="27">
        <f t="shared" si="216"/>
        <v>0</v>
      </c>
      <c r="T867" s="27">
        <f t="shared" si="217"/>
        <v>0</v>
      </c>
      <c r="U867" s="27">
        <f t="shared" si="218"/>
        <v>2.8195488721804511</v>
      </c>
      <c r="V867" s="27">
        <f t="shared" si="219"/>
        <v>2.8195488721804511</v>
      </c>
      <c r="X867" s="19"/>
      <c r="Y867" s="19"/>
      <c r="AA867">
        <v>0</v>
      </c>
      <c r="AB867" s="11">
        <v>0</v>
      </c>
      <c r="AC867">
        <v>0</v>
      </c>
      <c r="AD867">
        <v>0</v>
      </c>
      <c r="AE867" s="27">
        <f t="shared" si="220"/>
        <v>0</v>
      </c>
      <c r="AF867" s="27">
        <f t="shared" si="221"/>
        <v>0</v>
      </c>
      <c r="AG867" s="27">
        <f t="shared" si="222"/>
        <v>0</v>
      </c>
      <c r="AH867" s="27">
        <f t="shared" si="223"/>
        <v>0</v>
      </c>
    </row>
    <row r="868" spans="1:34" ht="14.5" x14ac:dyDescent="0.35">
      <c r="A868" s="33" t="s">
        <v>928</v>
      </c>
      <c r="B868" s="33" t="s">
        <v>1897</v>
      </c>
      <c r="C868" s="38" t="s">
        <v>53</v>
      </c>
      <c r="D868">
        <v>3.3279999999999998</v>
      </c>
      <c r="E868">
        <v>0</v>
      </c>
      <c r="F868">
        <v>0</v>
      </c>
      <c r="G868">
        <v>0</v>
      </c>
      <c r="H868" s="25">
        <f t="shared" si="208"/>
        <v>3.3279999999999998</v>
      </c>
      <c r="I868" s="27">
        <f t="shared" si="209"/>
        <v>0</v>
      </c>
      <c r="J868" s="27">
        <f t="shared" si="210"/>
        <v>0</v>
      </c>
      <c r="K868" s="27">
        <f t="shared" si="211"/>
        <v>0</v>
      </c>
      <c r="L868" s="27">
        <f t="shared" si="212"/>
        <v>100</v>
      </c>
      <c r="M868">
        <v>0</v>
      </c>
      <c r="N868">
        <v>0</v>
      </c>
      <c r="O868" s="11">
        <f t="shared" si="213"/>
        <v>0</v>
      </c>
      <c r="P868">
        <v>0</v>
      </c>
      <c r="Q868" s="25">
        <f t="shared" si="214"/>
        <v>0</v>
      </c>
      <c r="R868" s="27">
        <f t="shared" si="215"/>
        <v>0</v>
      </c>
      <c r="S868" s="27">
        <f t="shared" si="216"/>
        <v>0</v>
      </c>
      <c r="T868" s="27">
        <f t="shared" si="217"/>
        <v>0</v>
      </c>
      <c r="U868" s="27">
        <f t="shared" si="218"/>
        <v>0</v>
      </c>
      <c r="V868" s="27">
        <f t="shared" si="219"/>
        <v>0</v>
      </c>
      <c r="X868" s="19"/>
      <c r="Y868" s="19"/>
      <c r="AA868">
        <v>0</v>
      </c>
      <c r="AB868" s="11">
        <v>0</v>
      </c>
      <c r="AC868">
        <v>0</v>
      </c>
      <c r="AD868">
        <v>0</v>
      </c>
      <c r="AE868" s="27">
        <f t="shared" si="220"/>
        <v>0</v>
      </c>
      <c r="AF868" s="27">
        <f t="shared" si="221"/>
        <v>0</v>
      </c>
      <c r="AG868" s="27">
        <f t="shared" si="222"/>
        <v>0</v>
      </c>
      <c r="AH868" s="27">
        <f t="shared" si="223"/>
        <v>0</v>
      </c>
    </row>
    <row r="869" spans="1:34" ht="14.5" x14ac:dyDescent="0.35">
      <c r="A869" s="33" t="s">
        <v>929</v>
      </c>
      <c r="B869" s="33" t="s">
        <v>1897</v>
      </c>
      <c r="C869" s="38" t="s">
        <v>53</v>
      </c>
      <c r="D869">
        <v>0.69099999999999995</v>
      </c>
      <c r="E869">
        <v>0</v>
      </c>
      <c r="F869">
        <v>0</v>
      </c>
      <c r="G869">
        <v>0</v>
      </c>
      <c r="H869" s="25">
        <f t="shared" si="208"/>
        <v>0.69099999999999995</v>
      </c>
      <c r="I869" s="27">
        <f t="shared" si="209"/>
        <v>0</v>
      </c>
      <c r="J869" s="27">
        <f t="shared" si="210"/>
        <v>0</v>
      </c>
      <c r="K869" s="27">
        <f t="shared" si="211"/>
        <v>0</v>
      </c>
      <c r="L869" s="27">
        <f t="shared" si="212"/>
        <v>100</v>
      </c>
      <c r="M869">
        <v>0</v>
      </c>
      <c r="N869">
        <v>0</v>
      </c>
      <c r="O869" s="11">
        <f t="shared" si="213"/>
        <v>0</v>
      </c>
      <c r="P869">
        <v>0</v>
      </c>
      <c r="Q869" s="25">
        <f t="shared" si="214"/>
        <v>0</v>
      </c>
      <c r="R869" s="27">
        <f t="shared" si="215"/>
        <v>0</v>
      </c>
      <c r="S869" s="27">
        <f t="shared" si="216"/>
        <v>0</v>
      </c>
      <c r="T869" s="27">
        <f t="shared" si="217"/>
        <v>0</v>
      </c>
      <c r="U869" s="27">
        <f t="shared" si="218"/>
        <v>0</v>
      </c>
      <c r="V869" s="27">
        <f t="shared" si="219"/>
        <v>0</v>
      </c>
      <c r="X869" s="19"/>
      <c r="Y869" s="19"/>
      <c r="AA869">
        <v>0</v>
      </c>
      <c r="AB869" s="11">
        <v>0</v>
      </c>
      <c r="AC869">
        <v>0</v>
      </c>
      <c r="AD869">
        <v>0</v>
      </c>
      <c r="AE869" s="27">
        <f t="shared" si="220"/>
        <v>0</v>
      </c>
      <c r="AF869" s="27">
        <f t="shared" si="221"/>
        <v>0</v>
      </c>
      <c r="AG869" s="27">
        <f t="shared" si="222"/>
        <v>0</v>
      </c>
      <c r="AH869" s="27">
        <f t="shared" si="223"/>
        <v>0</v>
      </c>
    </row>
    <row r="870" spans="1:34" ht="14.5" x14ac:dyDescent="0.35">
      <c r="A870" s="33" t="s">
        <v>930</v>
      </c>
      <c r="B870" s="33" t="s">
        <v>1898</v>
      </c>
      <c r="C870" s="38" t="s">
        <v>53</v>
      </c>
      <c r="D870">
        <v>0.63400000000000001</v>
      </c>
      <c r="E870">
        <v>0</v>
      </c>
      <c r="F870">
        <v>0</v>
      </c>
      <c r="G870">
        <v>0</v>
      </c>
      <c r="H870" s="25">
        <f t="shared" si="208"/>
        <v>0.63400000000000001</v>
      </c>
      <c r="I870" s="27">
        <f t="shared" si="209"/>
        <v>0</v>
      </c>
      <c r="J870" s="27">
        <f t="shared" si="210"/>
        <v>0</v>
      </c>
      <c r="K870" s="27">
        <f t="shared" si="211"/>
        <v>0</v>
      </c>
      <c r="L870" s="27">
        <f t="shared" si="212"/>
        <v>100</v>
      </c>
      <c r="M870">
        <v>0</v>
      </c>
      <c r="N870">
        <v>0</v>
      </c>
      <c r="O870" s="11">
        <f t="shared" si="213"/>
        <v>0</v>
      </c>
      <c r="P870">
        <v>0</v>
      </c>
      <c r="Q870" s="25">
        <f t="shared" si="214"/>
        <v>0</v>
      </c>
      <c r="R870" s="27">
        <f t="shared" si="215"/>
        <v>0</v>
      </c>
      <c r="S870" s="27">
        <f t="shared" si="216"/>
        <v>0</v>
      </c>
      <c r="T870" s="27">
        <f t="shared" si="217"/>
        <v>0</v>
      </c>
      <c r="U870" s="27">
        <f t="shared" si="218"/>
        <v>0</v>
      </c>
      <c r="V870" s="27">
        <f t="shared" si="219"/>
        <v>0</v>
      </c>
      <c r="X870" s="19"/>
      <c r="Y870" s="19"/>
      <c r="AA870">
        <v>0</v>
      </c>
      <c r="AB870" s="11">
        <v>0</v>
      </c>
      <c r="AC870">
        <v>0</v>
      </c>
      <c r="AD870">
        <v>0</v>
      </c>
      <c r="AE870" s="27">
        <f t="shared" si="220"/>
        <v>0</v>
      </c>
      <c r="AF870" s="27">
        <f t="shared" si="221"/>
        <v>0</v>
      </c>
      <c r="AG870" s="27">
        <f t="shared" si="222"/>
        <v>0</v>
      </c>
      <c r="AH870" s="27">
        <f t="shared" si="223"/>
        <v>0</v>
      </c>
    </row>
    <row r="871" spans="1:34" ht="14.5" x14ac:dyDescent="0.35">
      <c r="A871" s="38" t="s">
        <v>931</v>
      </c>
      <c r="B871" s="33" t="s">
        <v>1899</v>
      </c>
      <c r="C871" s="38" t="s">
        <v>53</v>
      </c>
      <c r="D871">
        <v>4.7779999999999996</v>
      </c>
      <c r="E871">
        <v>0</v>
      </c>
      <c r="F871">
        <v>0</v>
      </c>
      <c r="G871">
        <v>0</v>
      </c>
      <c r="H871" s="25">
        <f t="shared" si="208"/>
        <v>4.7779999999999996</v>
      </c>
      <c r="I871" s="27">
        <f t="shared" si="209"/>
        <v>0</v>
      </c>
      <c r="J871" s="27">
        <f t="shared" si="210"/>
        <v>0</v>
      </c>
      <c r="K871" s="27">
        <f t="shared" si="211"/>
        <v>0</v>
      </c>
      <c r="L871" s="27">
        <f t="shared" si="212"/>
        <v>100</v>
      </c>
      <c r="M871">
        <v>0</v>
      </c>
      <c r="N871">
        <v>0</v>
      </c>
      <c r="O871" s="11">
        <f t="shared" si="213"/>
        <v>0</v>
      </c>
      <c r="P871">
        <v>5.1999999999999998E-2</v>
      </c>
      <c r="Q871" s="25">
        <f t="shared" si="214"/>
        <v>5.1999999999999998E-2</v>
      </c>
      <c r="R871" s="27">
        <f t="shared" si="215"/>
        <v>0</v>
      </c>
      <c r="S871" s="27">
        <f t="shared" si="216"/>
        <v>0</v>
      </c>
      <c r="T871" s="27">
        <f t="shared" si="217"/>
        <v>0</v>
      </c>
      <c r="U871" s="27">
        <f t="shared" si="218"/>
        <v>1.088321473419841</v>
      </c>
      <c r="V871" s="27">
        <f t="shared" si="219"/>
        <v>1.088321473419841</v>
      </c>
      <c r="X871" s="19"/>
      <c r="Y871" s="19"/>
      <c r="AA871">
        <v>0</v>
      </c>
      <c r="AB871" s="11">
        <v>0</v>
      </c>
      <c r="AC871">
        <v>0</v>
      </c>
      <c r="AD871">
        <v>0</v>
      </c>
      <c r="AE871" s="27">
        <f t="shared" si="220"/>
        <v>0</v>
      </c>
      <c r="AF871" s="27">
        <f t="shared" si="221"/>
        <v>0</v>
      </c>
      <c r="AG871" s="27">
        <f t="shared" si="222"/>
        <v>0</v>
      </c>
      <c r="AH871" s="27">
        <f t="shared" si="223"/>
        <v>0</v>
      </c>
    </row>
    <row r="872" spans="1:34" ht="14.5" x14ac:dyDescent="0.35">
      <c r="A872" s="33" t="s">
        <v>931</v>
      </c>
      <c r="B872" s="33" t="s">
        <v>2110</v>
      </c>
      <c r="C872" s="38" t="s">
        <v>53</v>
      </c>
      <c r="D872">
        <v>4.7779999999999996</v>
      </c>
      <c r="E872">
        <v>0</v>
      </c>
      <c r="F872">
        <v>0</v>
      </c>
      <c r="G872">
        <v>0</v>
      </c>
      <c r="H872" s="25">
        <f t="shared" si="208"/>
        <v>4.7779999999999996</v>
      </c>
      <c r="I872" s="27">
        <f t="shared" si="209"/>
        <v>0</v>
      </c>
      <c r="J872" s="27">
        <f t="shared" si="210"/>
        <v>0</v>
      </c>
      <c r="K872" s="27">
        <f t="shared" si="211"/>
        <v>0</v>
      </c>
      <c r="L872" s="27">
        <f t="shared" si="212"/>
        <v>100</v>
      </c>
      <c r="M872">
        <v>0</v>
      </c>
      <c r="N872">
        <v>0</v>
      </c>
      <c r="O872" s="11">
        <f t="shared" si="213"/>
        <v>0</v>
      </c>
      <c r="P872">
        <v>5.1999999999999998E-2</v>
      </c>
      <c r="Q872" s="25">
        <f t="shared" si="214"/>
        <v>5.1999999999999998E-2</v>
      </c>
      <c r="R872" s="27">
        <f t="shared" si="215"/>
        <v>0</v>
      </c>
      <c r="S872" s="27">
        <f t="shared" si="216"/>
        <v>0</v>
      </c>
      <c r="T872" s="27">
        <f t="shared" si="217"/>
        <v>0</v>
      </c>
      <c r="U872" s="27">
        <f t="shared" si="218"/>
        <v>1.088321473419841</v>
      </c>
      <c r="V872" s="27">
        <f t="shared" si="219"/>
        <v>1.088321473419841</v>
      </c>
      <c r="X872" s="19"/>
      <c r="Y872" s="19"/>
      <c r="AA872">
        <v>0</v>
      </c>
      <c r="AB872" s="11">
        <v>0</v>
      </c>
      <c r="AC872">
        <v>0</v>
      </c>
      <c r="AD872">
        <v>0</v>
      </c>
      <c r="AE872" s="27">
        <f t="shared" si="220"/>
        <v>0</v>
      </c>
      <c r="AF872" s="27">
        <f t="shared" si="221"/>
        <v>0</v>
      </c>
      <c r="AG872" s="27">
        <f t="shared" si="222"/>
        <v>0</v>
      </c>
      <c r="AH872" s="27">
        <f t="shared" si="223"/>
        <v>0</v>
      </c>
    </row>
    <row r="873" spans="1:34" ht="14.5" x14ac:dyDescent="0.35">
      <c r="A873" s="38" t="s">
        <v>932</v>
      </c>
      <c r="B873" s="33" t="s">
        <v>1900</v>
      </c>
      <c r="C873" s="38" t="s">
        <v>53</v>
      </c>
      <c r="D873">
        <v>0.73</v>
      </c>
      <c r="E873">
        <v>0</v>
      </c>
      <c r="F873">
        <v>0</v>
      </c>
      <c r="G873">
        <v>0</v>
      </c>
      <c r="H873" s="25">
        <f t="shared" si="208"/>
        <v>0.73</v>
      </c>
      <c r="I873" s="27">
        <f t="shared" si="209"/>
        <v>0</v>
      </c>
      <c r="J873" s="27">
        <f t="shared" si="210"/>
        <v>0</v>
      </c>
      <c r="K873" s="27">
        <f t="shared" si="211"/>
        <v>0</v>
      </c>
      <c r="L873" s="27">
        <f t="shared" si="212"/>
        <v>100</v>
      </c>
      <c r="M873">
        <v>0</v>
      </c>
      <c r="N873">
        <v>0</v>
      </c>
      <c r="O873" s="11">
        <f t="shared" si="213"/>
        <v>0</v>
      </c>
      <c r="P873">
        <v>0.01</v>
      </c>
      <c r="Q873" s="25">
        <f t="shared" si="214"/>
        <v>0.01</v>
      </c>
      <c r="R873" s="27">
        <f t="shared" si="215"/>
        <v>0</v>
      </c>
      <c r="S873" s="27">
        <f t="shared" si="216"/>
        <v>0</v>
      </c>
      <c r="T873" s="27">
        <f t="shared" si="217"/>
        <v>0</v>
      </c>
      <c r="U873" s="27">
        <f t="shared" si="218"/>
        <v>1.3698630136986303</v>
      </c>
      <c r="V873" s="27">
        <f t="shared" si="219"/>
        <v>1.3698630136986303</v>
      </c>
      <c r="X873" s="19"/>
      <c r="Y873" s="19"/>
      <c r="AA873">
        <v>0</v>
      </c>
      <c r="AB873" s="11">
        <v>0</v>
      </c>
      <c r="AC873">
        <v>0</v>
      </c>
      <c r="AD873">
        <v>0</v>
      </c>
      <c r="AE873" s="27">
        <f t="shared" si="220"/>
        <v>0</v>
      </c>
      <c r="AF873" s="27">
        <f t="shared" si="221"/>
        <v>0</v>
      </c>
      <c r="AG873" s="27">
        <f t="shared" si="222"/>
        <v>0</v>
      </c>
      <c r="AH873" s="27">
        <f t="shared" si="223"/>
        <v>0</v>
      </c>
    </row>
    <row r="874" spans="1:34" ht="14.5" x14ac:dyDescent="0.35">
      <c r="A874" s="33" t="s">
        <v>932</v>
      </c>
      <c r="B874" s="33" t="s">
        <v>2111</v>
      </c>
      <c r="C874" s="38" t="s">
        <v>53</v>
      </c>
      <c r="D874">
        <v>0.73</v>
      </c>
      <c r="E874">
        <v>0</v>
      </c>
      <c r="F874">
        <v>0</v>
      </c>
      <c r="G874">
        <v>0</v>
      </c>
      <c r="H874" s="25">
        <f t="shared" si="208"/>
        <v>0.73</v>
      </c>
      <c r="I874" s="27">
        <f t="shared" si="209"/>
        <v>0</v>
      </c>
      <c r="J874" s="27">
        <f t="shared" si="210"/>
        <v>0</v>
      </c>
      <c r="K874" s="27">
        <f t="shared" si="211"/>
        <v>0</v>
      </c>
      <c r="L874" s="27">
        <f t="shared" si="212"/>
        <v>100</v>
      </c>
      <c r="M874">
        <v>0</v>
      </c>
      <c r="N874">
        <v>0</v>
      </c>
      <c r="O874" s="11">
        <f t="shared" si="213"/>
        <v>0</v>
      </c>
      <c r="P874">
        <v>0.01</v>
      </c>
      <c r="Q874" s="25">
        <f t="shared" si="214"/>
        <v>0.01</v>
      </c>
      <c r="R874" s="27">
        <f t="shared" si="215"/>
        <v>0</v>
      </c>
      <c r="S874" s="27">
        <f t="shared" si="216"/>
        <v>0</v>
      </c>
      <c r="T874" s="27">
        <f t="shared" si="217"/>
        <v>0</v>
      </c>
      <c r="U874" s="27">
        <f t="shared" si="218"/>
        <v>1.3698630136986303</v>
      </c>
      <c r="V874" s="27">
        <f t="shared" si="219"/>
        <v>1.3698630136986303</v>
      </c>
      <c r="X874" s="19"/>
      <c r="Y874" s="19"/>
      <c r="AA874">
        <v>0</v>
      </c>
      <c r="AB874" s="11">
        <v>0</v>
      </c>
      <c r="AC874">
        <v>0</v>
      </c>
      <c r="AD874">
        <v>0</v>
      </c>
      <c r="AE874" s="27">
        <f t="shared" si="220"/>
        <v>0</v>
      </c>
      <c r="AF874" s="27">
        <f t="shared" si="221"/>
        <v>0</v>
      </c>
      <c r="AG874" s="27">
        <f t="shared" si="222"/>
        <v>0</v>
      </c>
      <c r="AH874" s="27">
        <f t="shared" si="223"/>
        <v>0</v>
      </c>
    </row>
    <row r="875" spans="1:34" ht="14.5" x14ac:dyDescent="0.35">
      <c r="A875" s="33" t="s">
        <v>933</v>
      </c>
      <c r="B875" s="33" t="s">
        <v>1901</v>
      </c>
      <c r="C875" s="38" t="s">
        <v>53</v>
      </c>
      <c r="D875">
        <v>0.34899999999999998</v>
      </c>
      <c r="E875">
        <v>0</v>
      </c>
      <c r="F875">
        <v>0</v>
      </c>
      <c r="G875">
        <v>0</v>
      </c>
      <c r="H875" s="25">
        <f t="shared" si="208"/>
        <v>0.34899999999999998</v>
      </c>
      <c r="I875" s="27">
        <f t="shared" si="209"/>
        <v>0</v>
      </c>
      <c r="J875" s="27">
        <f t="shared" si="210"/>
        <v>0</v>
      </c>
      <c r="K875" s="27">
        <f t="shared" si="211"/>
        <v>0</v>
      </c>
      <c r="L875" s="27">
        <f t="shared" si="212"/>
        <v>100</v>
      </c>
      <c r="M875">
        <v>0</v>
      </c>
      <c r="N875">
        <v>0</v>
      </c>
      <c r="O875" s="11">
        <f t="shared" si="213"/>
        <v>0</v>
      </c>
      <c r="P875">
        <v>0</v>
      </c>
      <c r="Q875" s="25">
        <f t="shared" si="214"/>
        <v>0</v>
      </c>
      <c r="R875" s="27">
        <f t="shared" si="215"/>
        <v>0</v>
      </c>
      <c r="S875" s="27">
        <f t="shared" si="216"/>
        <v>0</v>
      </c>
      <c r="T875" s="27">
        <f t="shared" si="217"/>
        <v>0</v>
      </c>
      <c r="U875" s="27">
        <f t="shared" si="218"/>
        <v>0</v>
      </c>
      <c r="V875" s="27">
        <f t="shared" si="219"/>
        <v>0</v>
      </c>
      <c r="X875" s="19"/>
      <c r="Y875" s="19"/>
      <c r="AA875">
        <v>0</v>
      </c>
      <c r="AB875" s="11">
        <v>0</v>
      </c>
      <c r="AC875">
        <v>0</v>
      </c>
      <c r="AD875">
        <v>0</v>
      </c>
      <c r="AE875" s="27">
        <f t="shared" si="220"/>
        <v>0</v>
      </c>
      <c r="AF875" s="27">
        <f t="shared" si="221"/>
        <v>0</v>
      </c>
      <c r="AG875" s="27">
        <f t="shared" si="222"/>
        <v>0</v>
      </c>
      <c r="AH875" s="27">
        <f t="shared" si="223"/>
        <v>0</v>
      </c>
    </row>
    <row r="876" spans="1:34" ht="14.5" x14ac:dyDescent="0.35">
      <c r="A876" s="33" t="s">
        <v>934</v>
      </c>
      <c r="B876" s="33" t="s">
        <v>1902</v>
      </c>
      <c r="C876" s="38" t="s">
        <v>53</v>
      </c>
      <c r="D876">
        <v>0.26300000000000001</v>
      </c>
      <c r="E876">
        <v>0</v>
      </c>
      <c r="F876">
        <v>0</v>
      </c>
      <c r="G876">
        <v>0</v>
      </c>
      <c r="H876" s="25">
        <f t="shared" si="208"/>
        <v>0.26300000000000001</v>
      </c>
      <c r="I876" s="27">
        <f t="shared" si="209"/>
        <v>0</v>
      </c>
      <c r="J876" s="27">
        <f t="shared" si="210"/>
        <v>0</v>
      </c>
      <c r="K876" s="27">
        <f t="shared" si="211"/>
        <v>0</v>
      </c>
      <c r="L876" s="27">
        <f t="shared" si="212"/>
        <v>100</v>
      </c>
      <c r="M876">
        <v>0</v>
      </c>
      <c r="N876">
        <v>0</v>
      </c>
      <c r="O876" s="11">
        <f t="shared" si="213"/>
        <v>0</v>
      </c>
      <c r="P876">
        <v>2.1999999999999999E-2</v>
      </c>
      <c r="Q876" s="25">
        <f t="shared" si="214"/>
        <v>2.1999999999999999E-2</v>
      </c>
      <c r="R876" s="27">
        <f t="shared" si="215"/>
        <v>0</v>
      </c>
      <c r="S876" s="27">
        <f t="shared" si="216"/>
        <v>0</v>
      </c>
      <c r="T876" s="27">
        <f t="shared" si="217"/>
        <v>0</v>
      </c>
      <c r="U876" s="27">
        <f t="shared" si="218"/>
        <v>8.3650190114068437</v>
      </c>
      <c r="V876" s="27">
        <f t="shared" si="219"/>
        <v>8.3650190114068437</v>
      </c>
      <c r="X876" s="19"/>
      <c r="Y876" s="19"/>
      <c r="AA876">
        <v>0</v>
      </c>
      <c r="AB876" s="11">
        <v>0</v>
      </c>
      <c r="AC876">
        <v>0</v>
      </c>
      <c r="AD876">
        <v>0</v>
      </c>
      <c r="AE876" s="27">
        <f t="shared" si="220"/>
        <v>0</v>
      </c>
      <c r="AF876" s="27">
        <f t="shared" si="221"/>
        <v>0</v>
      </c>
      <c r="AG876" s="27">
        <f t="shared" si="222"/>
        <v>0</v>
      </c>
      <c r="AH876" s="27">
        <f t="shared" si="223"/>
        <v>0</v>
      </c>
    </row>
    <row r="877" spans="1:34" ht="14.5" x14ac:dyDescent="0.35">
      <c r="A877" s="33" t="s">
        <v>935</v>
      </c>
      <c r="B877" s="33" t="s">
        <v>1903</v>
      </c>
      <c r="C877" s="38" t="s">
        <v>53</v>
      </c>
      <c r="D877">
        <v>0.78500000000000003</v>
      </c>
      <c r="E877">
        <v>0</v>
      </c>
      <c r="F877">
        <v>0</v>
      </c>
      <c r="G877">
        <v>0</v>
      </c>
      <c r="H877" s="25">
        <f t="shared" si="208"/>
        <v>0.78500000000000003</v>
      </c>
      <c r="I877" s="27">
        <f t="shared" si="209"/>
        <v>0</v>
      </c>
      <c r="J877" s="27">
        <f t="shared" si="210"/>
        <v>0</v>
      </c>
      <c r="K877" s="27">
        <f t="shared" si="211"/>
        <v>0</v>
      </c>
      <c r="L877" s="27">
        <f t="shared" si="212"/>
        <v>100</v>
      </c>
      <c r="M877">
        <v>0</v>
      </c>
      <c r="N877">
        <v>0</v>
      </c>
      <c r="O877" s="11">
        <f t="shared" si="213"/>
        <v>0</v>
      </c>
      <c r="P877">
        <v>0</v>
      </c>
      <c r="Q877" s="25">
        <f t="shared" si="214"/>
        <v>0</v>
      </c>
      <c r="R877" s="27">
        <f t="shared" si="215"/>
        <v>0</v>
      </c>
      <c r="S877" s="27">
        <f t="shared" si="216"/>
        <v>0</v>
      </c>
      <c r="T877" s="27">
        <f t="shared" si="217"/>
        <v>0</v>
      </c>
      <c r="U877" s="27">
        <f t="shared" si="218"/>
        <v>0</v>
      </c>
      <c r="V877" s="27">
        <f t="shared" si="219"/>
        <v>0</v>
      </c>
      <c r="X877" s="19"/>
      <c r="Y877" s="19"/>
      <c r="AA877">
        <v>0</v>
      </c>
      <c r="AB877" s="11">
        <v>0</v>
      </c>
      <c r="AC877">
        <v>0</v>
      </c>
      <c r="AD877">
        <v>0</v>
      </c>
      <c r="AE877" s="27">
        <f t="shared" si="220"/>
        <v>0</v>
      </c>
      <c r="AF877" s="27">
        <f t="shared" si="221"/>
        <v>0</v>
      </c>
      <c r="AG877" s="27">
        <f t="shared" si="222"/>
        <v>0</v>
      </c>
      <c r="AH877" s="27">
        <f t="shared" si="223"/>
        <v>0</v>
      </c>
    </row>
    <row r="878" spans="1:34" ht="14.5" x14ac:dyDescent="0.35">
      <c r="A878" s="33" t="s">
        <v>936</v>
      </c>
      <c r="B878" s="33" t="s">
        <v>1904</v>
      </c>
      <c r="C878" s="38" t="s">
        <v>53</v>
      </c>
      <c r="D878">
        <v>0.23300000000000001</v>
      </c>
      <c r="E878">
        <v>0</v>
      </c>
      <c r="F878">
        <v>0</v>
      </c>
      <c r="G878">
        <v>0</v>
      </c>
      <c r="H878" s="25">
        <f t="shared" si="208"/>
        <v>0.23300000000000001</v>
      </c>
      <c r="I878" s="27">
        <f t="shared" si="209"/>
        <v>0</v>
      </c>
      <c r="J878" s="27">
        <f t="shared" si="210"/>
        <v>0</v>
      </c>
      <c r="K878" s="27">
        <f t="shared" si="211"/>
        <v>0</v>
      </c>
      <c r="L878" s="27">
        <f t="shared" si="212"/>
        <v>100</v>
      </c>
      <c r="M878">
        <v>0</v>
      </c>
      <c r="N878">
        <v>0</v>
      </c>
      <c r="O878" s="11">
        <f t="shared" si="213"/>
        <v>0</v>
      </c>
      <c r="P878">
        <v>0.01</v>
      </c>
      <c r="Q878" s="25">
        <f t="shared" si="214"/>
        <v>0.01</v>
      </c>
      <c r="R878" s="27">
        <f t="shared" si="215"/>
        <v>0</v>
      </c>
      <c r="S878" s="27">
        <f t="shared" si="216"/>
        <v>0</v>
      </c>
      <c r="T878" s="27">
        <f t="shared" si="217"/>
        <v>0</v>
      </c>
      <c r="U878" s="27">
        <f t="shared" si="218"/>
        <v>4.2918454935622314</v>
      </c>
      <c r="V878" s="27">
        <f t="shared" si="219"/>
        <v>4.2918454935622314</v>
      </c>
      <c r="X878" s="19"/>
      <c r="Y878" s="19"/>
      <c r="AA878">
        <v>0</v>
      </c>
      <c r="AB878" s="11">
        <v>0</v>
      </c>
      <c r="AC878">
        <v>0</v>
      </c>
      <c r="AD878">
        <v>0</v>
      </c>
      <c r="AE878" s="27">
        <f t="shared" si="220"/>
        <v>0</v>
      </c>
      <c r="AF878" s="27">
        <f t="shared" si="221"/>
        <v>0</v>
      </c>
      <c r="AG878" s="27">
        <f t="shared" si="222"/>
        <v>0</v>
      </c>
      <c r="AH878" s="27">
        <f t="shared" si="223"/>
        <v>0</v>
      </c>
    </row>
    <row r="879" spans="1:34" ht="14.5" x14ac:dyDescent="0.35">
      <c r="A879" s="33" t="s">
        <v>937</v>
      </c>
      <c r="B879" s="33" t="s">
        <v>1905</v>
      </c>
      <c r="C879" s="38" t="s">
        <v>53</v>
      </c>
      <c r="D879">
        <v>1.131</v>
      </c>
      <c r="E879">
        <v>0</v>
      </c>
      <c r="F879">
        <v>0</v>
      </c>
      <c r="G879">
        <v>0</v>
      </c>
      <c r="H879" s="25">
        <f t="shared" si="208"/>
        <v>1.131</v>
      </c>
      <c r="I879" s="27">
        <f t="shared" si="209"/>
        <v>0</v>
      </c>
      <c r="J879" s="27">
        <f t="shared" si="210"/>
        <v>0</v>
      </c>
      <c r="K879" s="27">
        <f t="shared" si="211"/>
        <v>0</v>
      </c>
      <c r="L879" s="27">
        <f t="shared" si="212"/>
        <v>100</v>
      </c>
      <c r="M879">
        <v>0</v>
      </c>
      <c r="N879">
        <v>0</v>
      </c>
      <c r="O879" s="11">
        <f t="shared" si="213"/>
        <v>0</v>
      </c>
      <c r="P879">
        <v>0</v>
      </c>
      <c r="Q879" s="25">
        <f t="shared" si="214"/>
        <v>0</v>
      </c>
      <c r="R879" s="27">
        <f t="shared" si="215"/>
        <v>0</v>
      </c>
      <c r="S879" s="27">
        <f t="shared" si="216"/>
        <v>0</v>
      </c>
      <c r="T879" s="27">
        <f t="shared" si="217"/>
        <v>0</v>
      </c>
      <c r="U879" s="27">
        <f t="shared" si="218"/>
        <v>0</v>
      </c>
      <c r="V879" s="27">
        <f t="shared" si="219"/>
        <v>0</v>
      </c>
      <c r="X879" s="19"/>
      <c r="Y879" s="19"/>
      <c r="AA879">
        <v>0</v>
      </c>
      <c r="AB879" s="11">
        <v>0</v>
      </c>
      <c r="AC879">
        <v>0</v>
      </c>
      <c r="AD879">
        <v>0</v>
      </c>
      <c r="AE879" s="27">
        <f t="shared" si="220"/>
        <v>0</v>
      </c>
      <c r="AF879" s="27">
        <f t="shared" si="221"/>
        <v>0</v>
      </c>
      <c r="AG879" s="27">
        <f t="shared" si="222"/>
        <v>0</v>
      </c>
      <c r="AH879" s="27">
        <f t="shared" si="223"/>
        <v>0</v>
      </c>
    </row>
    <row r="880" spans="1:34" ht="14.5" x14ac:dyDescent="0.35">
      <c r="A880" s="33" t="s">
        <v>938</v>
      </c>
      <c r="B880" s="33" t="s">
        <v>1906</v>
      </c>
      <c r="C880" s="38" t="s">
        <v>53</v>
      </c>
      <c r="D880">
        <v>0.59599999999999997</v>
      </c>
      <c r="E880">
        <v>0</v>
      </c>
      <c r="F880">
        <v>0</v>
      </c>
      <c r="G880">
        <v>0</v>
      </c>
      <c r="H880" s="25">
        <f t="shared" si="208"/>
        <v>0.59599999999999997</v>
      </c>
      <c r="I880" s="27">
        <f t="shared" si="209"/>
        <v>0</v>
      </c>
      <c r="J880" s="27">
        <f t="shared" si="210"/>
        <v>0</v>
      </c>
      <c r="K880" s="27">
        <f t="shared" si="211"/>
        <v>0</v>
      </c>
      <c r="L880" s="27">
        <f t="shared" si="212"/>
        <v>100</v>
      </c>
      <c r="M880">
        <v>0</v>
      </c>
      <c r="N880">
        <v>0</v>
      </c>
      <c r="O880" s="11">
        <f t="shared" si="213"/>
        <v>0</v>
      </c>
      <c r="P880">
        <v>0</v>
      </c>
      <c r="Q880" s="25">
        <f t="shared" si="214"/>
        <v>0</v>
      </c>
      <c r="R880" s="27">
        <f t="shared" si="215"/>
        <v>0</v>
      </c>
      <c r="S880" s="27">
        <f t="shared" si="216"/>
        <v>0</v>
      </c>
      <c r="T880" s="27">
        <f t="shared" si="217"/>
        <v>0</v>
      </c>
      <c r="U880" s="27">
        <f t="shared" si="218"/>
        <v>0</v>
      </c>
      <c r="V880" s="27">
        <f t="shared" si="219"/>
        <v>0</v>
      </c>
      <c r="X880" s="19"/>
      <c r="Y880" s="19"/>
      <c r="AA880">
        <v>0</v>
      </c>
      <c r="AB880" s="11">
        <v>0</v>
      </c>
      <c r="AC880">
        <v>0</v>
      </c>
      <c r="AD880">
        <v>0</v>
      </c>
      <c r="AE880" s="27">
        <f t="shared" si="220"/>
        <v>0</v>
      </c>
      <c r="AF880" s="27">
        <f t="shared" si="221"/>
        <v>0</v>
      </c>
      <c r="AG880" s="27">
        <f t="shared" si="222"/>
        <v>0</v>
      </c>
      <c r="AH880" s="27">
        <f t="shared" si="223"/>
        <v>0</v>
      </c>
    </row>
    <row r="881" spans="1:34" ht="14.5" x14ac:dyDescent="0.35">
      <c r="A881" s="33" t="s">
        <v>939</v>
      </c>
      <c r="B881" s="33" t="s">
        <v>1907</v>
      </c>
      <c r="C881" s="38" t="s">
        <v>53</v>
      </c>
      <c r="D881">
        <v>0.13300000000000001</v>
      </c>
      <c r="E881">
        <v>0</v>
      </c>
      <c r="F881">
        <v>0</v>
      </c>
      <c r="G881">
        <v>0</v>
      </c>
      <c r="H881" s="25">
        <f t="shared" si="208"/>
        <v>0.13300000000000001</v>
      </c>
      <c r="I881" s="27">
        <f t="shared" si="209"/>
        <v>0</v>
      </c>
      <c r="J881" s="27">
        <f t="shared" si="210"/>
        <v>0</v>
      </c>
      <c r="K881" s="27">
        <f t="shared" si="211"/>
        <v>0</v>
      </c>
      <c r="L881" s="27">
        <f t="shared" si="212"/>
        <v>100</v>
      </c>
      <c r="M881">
        <v>0</v>
      </c>
      <c r="N881">
        <v>0</v>
      </c>
      <c r="O881" s="11">
        <f t="shared" si="213"/>
        <v>0</v>
      </c>
      <c r="P881">
        <v>0</v>
      </c>
      <c r="Q881" s="25">
        <f t="shared" si="214"/>
        <v>0</v>
      </c>
      <c r="R881" s="27">
        <f t="shared" si="215"/>
        <v>0</v>
      </c>
      <c r="S881" s="27">
        <f t="shared" si="216"/>
        <v>0</v>
      </c>
      <c r="T881" s="27">
        <f t="shared" si="217"/>
        <v>0</v>
      </c>
      <c r="U881" s="27">
        <f t="shared" si="218"/>
        <v>0</v>
      </c>
      <c r="V881" s="27">
        <f t="shared" si="219"/>
        <v>0</v>
      </c>
      <c r="X881" s="19"/>
      <c r="Y881" s="19"/>
      <c r="AA881">
        <v>0</v>
      </c>
      <c r="AB881" s="11">
        <v>0</v>
      </c>
      <c r="AC881">
        <v>0</v>
      </c>
      <c r="AD881">
        <v>0</v>
      </c>
      <c r="AE881" s="27">
        <f t="shared" si="220"/>
        <v>0</v>
      </c>
      <c r="AF881" s="27">
        <f t="shared" si="221"/>
        <v>0</v>
      </c>
      <c r="AG881" s="27">
        <f t="shared" si="222"/>
        <v>0</v>
      </c>
      <c r="AH881" s="27">
        <f t="shared" si="223"/>
        <v>0</v>
      </c>
    </row>
    <row r="882" spans="1:34" ht="14.5" x14ac:dyDescent="0.35">
      <c r="A882" s="33" t="s">
        <v>940</v>
      </c>
      <c r="B882" s="33" t="s">
        <v>1908</v>
      </c>
      <c r="C882" s="38" t="s">
        <v>53</v>
      </c>
      <c r="D882">
        <v>0.498</v>
      </c>
      <c r="E882">
        <v>0</v>
      </c>
      <c r="F882">
        <v>0</v>
      </c>
      <c r="G882">
        <v>0</v>
      </c>
      <c r="H882" s="25">
        <f t="shared" si="208"/>
        <v>0.498</v>
      </c>
      <c r="I882" s="27">
        <f t="shared" si="209"/>
        <v>0</v>
      </c>
      <c r="J882" s="27">
        <f t="shared" si="210"/>
        <v>0</v>
      </c>
      <c r="K882" s="27">
        <f t="shared" si="211"/>
        <v>0</v>
      </c>
      <c r="L882" s="27">
        <f t="shared" si="212"/>
        <v>100</v>
      </c>
      <c r="M882">
        <v>0</v>
      </c>
      <c r="N882">
        <v>0</v>
      </c>
      <c r="O882" s="11">
        <f t="shared" si="213"/>
        <v>0</v>
      </c>
      <c r="P882">
        <v>0</v>
      </c>
      <c r="Q882" s="25">
        <f t="shared" si="214"/>
        <v>0</v>
      </c>
      <c r="R882" s="27">
        <f t="shared" si="215"/>
        <v>0</v>
      </c>
      <c r="S882" s="27">
        <f t="shared" si="216"/>
        <v>0</v>
      </c>
      <c r="T882" s="27">
        <f t="shared" si="217"/>
        <v>0</v>
      </c>
      <c r="U882" s="27">
        <f t="shared" si="218"/>
        <v>0</v>
      </c>
      <c r="V882" s="27">
        <f t="shared" si="219"/>
        <v>0</v>
      </c>
      <c r="X882" s="19"/>
      <c r="Y882" s="19"/>
      <c r="AA882">
        <v>0</v>
      </c>
      <c r="AB882" s="11">
        <v>0</v>
      </c>
      <c r="AC882">
        <v>0</v>
      </c>
      <c r="AD882">
        <v>0</v>
      </c>
      <c r="AE882" s="27">
        <f t="shared" si="220"/>
        <v>0</v>
      </c>
      <c r="AF882" s="27">
        <f t="shared" si="221"/>
        <v>0</v>
      </c>
      <c r="AG882" s="27">
        <f t="shared" si="222"/>
        <v>0</v>
      </c>
      <c r="AH882" s="27">
        <f t="shared" si="223"/>
        <v>0</v>
      </c>
    </row>
    <row r="883" spans="1:34" ht="14.5" x14ac:dyDescent="0.35">
      <c r="A883" s="33" t="s">
        <v>941</v>
      </c>
      <c r="B883" s="33" t="s">
        <v>1909</v>
      </c>
      <c r="C883" s="38" t="s">
        <v>53</v>
      </c>
      <c r="D883">
        <v>1.5820000000000001</v>
      </c>
      <c r="E883">
        <v>0</v>
      </c>
      <c r="F883">
        <v>0</v>
      </c>
      <c r="G883">
        <v>0</v>
      </c>
      <c r="H883" s="25">
        <f t="shared" si="208"/>
        <v>1.5820000000000001</v>
      </c>
      <c r="I883" s="27">
        <f t="shared" si="209"/>
        <v>0</v>
      </c>
      <c r="J883" s="27">
        <f t="shared" si="210"/>
        <v>0</v>
      </c>
      <c r="K883" s="27">
        <f t="shared" si="211"/>
        <v>0</v>
      </c>
      <c r="L883" s="27">
        <f t="shared" si="212"/>
        <v>100</v>
      </c>
      <c r="M883">
        <v>0</v>
      </c>
      <c r="N883">
        <v>0</v>
      </c>
      <c r="O883" s="11">
        <f t="shared" si="213"/>
        <v>0</v>
      </c>
      <c r="P883">
        <v>0</v>
      </c>
      <c r="Q883" s="25">
        <f t="shared" si="214"/>
        <v>0</v>
      </c>
      <c r="R883" s="27">
        <f t="shared" si="215"/>
        <v>0</v>
      </c>
      <c r="S883" s="27">
        <f t="shared" si="216"/>
        <v>0</v>
      </c>
      <c r="T883" s="27">
        <f t="shared" si="217"/>
        <v>0</v>
      </c>
      <c r="U883" s="27">
        <f t="shared" si="218"/>
        <v>0</v>
      </c>
      <c r="V883" s="27">
        <f t="shared" si="219"/>
        <v>0</v>
      </c>
      <c r="X883" s="19"/>
      <c r="Y883" s="19"/>
      <c r="AA883">
        <v>0</v>
      </c>
      <c r="AB883" s="11">
        <v>0</v>
      </c>
      <c r="AC883">
        <v>0</v>
      </c>
      <c r="AD883">
        <v>0</v>
      </c>
      <c r="AE883" s="27">
        <f t="shared" si="220"/>
        <v>0</v>
      </c>
      <c r="AF883" s="27">
        <f t="shared" si="221"/>
        <v>0</v>
      </c>
      <c r="AG883" s="27">
        <f t="shared" si="222"/>
        <v>0</v>
      </c>
      <c r="AH883" s="27">
        <f t="shared" si="223"/>
        <v>0</v>
      </c>
    </row>
    <row r="884" spans="1:34" ht="14.5" x14ac:dyDescent="0.35">
      <c r="A884" s="33" t="s">
        <v>942</v>
      </c>
      <c r="B884" s="33" t="s">
        <v>1910</v>
      </c>
      <c r="C884" s="38" t="s">
        <v>53</v>
      </c>
      <c r="D884">
        <v>6.8</v>
      </c>
      <c r="E884">
        <v>0</v>
      </c>
      <c r="F884">
        <v>3.48</v>
      </c>
      <c r="G884">
        <v>0.24299999999999999</v>
      </c>
      <c r="H884" s="25">
        <f t="shared" si="208"/>
        <v>3.077</v>
      </c>
      <c r="I884" s="27">
        <f t="shared" si="209"/>
        <v>0</v>
      </c>
      <c r="J884" s="27">
        <f t="shared" si="210"/>
        <v>51.17647058823529</v>
      </c>
      <c r="K884" s="27">
        <f t="shared" si="211"/>
        <v>3.5735294117647061</v>
      </c>
      <c r="L884" s="27">
        <f t="shared" si="212"/>
        <v>45.25</v>
      </c>
      <c r="M884">
        <v>0</v>
      </c>
      <c r="N884">
        <v>2.1000000000000001E-2</v>
      </c>
      <c r="O884" s="11">
        <f t="shared" si="213"/>
        <v>2.1000000000000001E-2</v>
      </c>
      <c r="P884">
        <v>0.13500000000000001</v>
      </c>
      <c r="Q884" s="25">
        <f t="shared" si="214"/>
        <v>0.156</v>
      </c>
      <c r="R884" s="27">
        <f t="shared" si="215"/>
        <v>0</v>
      </c>
      <c r="S884" s="27">
        <f t="shared" si="216"/>
        <v>0.30882352941176472</v>
      </c>
      <c r="T884" s="27">
        <f t="shared" si="217"/>
        <v>0.30882352941176472</v>
      </c>
      <c r="U884" s="27">
        <f t="shared" si="218"/>
        <v>1.9852941176470591</v>
      </c>
      <c r="V884" s="27">
        <f t="shared" si="219"/>
        <v>2.2941176470588234</v>
      </c>
      <c r="X884" s="19"/>
      <c r="Y884" s="19"/>
      <c r="AA884">
        <v>0</v>
      </c>
      <c r="AB884" s="11">
        <v>3.5630000000000002</v>
      </c>
      <c r="AC884">
        <v>0</v>
      </c>
      <c r="AD884">
        <v>3.335</v>
      </c>
      <c r="AE884" s="27">
        <f t="shared" si="220"/>
        <v>0</v>
      </c>
      <c r="AF884" s="27">
        <f t="shared" si="221"/>
        <v>52.39705882352942</v>
      </c>
      <c r="AG884" s="27">
        <f t="shared" si="222"/>
        <v>0</v>
      </c>
      <c r="AH884" s="27">
        <f t="shared" si="223"/>
        <v>49.044117647058826</v>
      </c>
    </row>
    <row r="885" spans="1:34" ht="14.5" x14ac:dyDescent="0.35">
      <c r="A885" s="33" t="s">
        <v>943</v>
      </c>
      <c r="B885" s="33" t="s">
        <v>1911</v>
      </c>
      <c r="C885" s="38" t="s">
        <v>53</v>
      </c>
      <c r="D885">
        <v>2.1539999999999999</v>
      </c>
      <c r="E885">
        <v>0</v>
      </c>
      <c r="F885">
        <v>0</v>
      </c>
      <c r="G885">
        <v>0</v>
      </c>
      <c r="H885" s="25">
        <f t="shared" si="208"/>
        <v>2.1539999999999999</v>
      </c>
      <c r="I885" s="27">
        <f t="shared" si="209"/>
        <v>0</v>
      </c>
      <c r="J885" s="27">
        <f t="shared" si="210"/>
        <v>0</v>
      </c>
      <c r="K885" s="27">
        <f t="shared" si="211"/>
        <v>0</v>
      </c>
      <c r="L885" s="27">
        <f t="shared" si="212"/>
        <v>100</v>
      </c>
      <c r="M885">
        <v>0</v>
      </c>
      <c r="N885">
        <v>1.2999999999999999E-2</v>
      </c>
      <c r="O885" s="11">
        <f t="shared" si="213"/>
        <v>1.2999999999999999E-2</v>
      </c>
      <c r="P885">
        <v>0.25800000000000001</v>
      </c>
      <c r="Q885" s="25">
        <f t="shared" si="214"/>
        <v>0.27100000000000002</v>
      </c>
      <c r="R885" s="27">
        <f t="shared" si="215"/>
        <v>0</v>
      </c>
      <c r="S885" s="27">
        <f t="shared" si="216"/>
        <v>0.6035283194057568</v>
      </c>
      <c r="T885" s="27">
        <f t="shared" si="217"/>
        <v>0.6035283194057568</v>
      </c>
      <c r="U885" s="27">
        <f t="shared" si="218"/>
        <v>11.977715877437326</v>
      </c>
      <c r="V885" s="27">
        <f t="shared" si="219"/>
        <v>12.581244196843084</v>
      </c>
      <c r="X885" s="19"/>
      <c r="Y885" s="19"/>
      <c r="AA885">
        <v>0</v>
      </c>
      <c r="AB885" s="11">
        <v>0</v>
      </c>
      <c r="AC885">
        <v>0</v>
      </c>
      <c r="AD885">
        <v>0</v>
      </c>
      <c r="AE885" s="27">
        <f t="shared" si="220"/>
        <v>0</v>
      </c>
      <c r="AF885" s="27">
        <f t="shared" si="221"/>
        <v>0</v>
      </c>
      <c r="AG885" s="27">
        <f t="shared" si="222"/>
        <v>0</v>
      </c>
      <c r="AH885" s="27">
        <f t="shared" si="223"/>
        <v>0</v>
      </c>
    </row>
    <row r="886" spans="1:34" ht="14.5" x14ac:dyDescent="0.35">
      <c r="A886" s="33" t="s">
        <v>944</v>
      </c>
      <c r="B886" s="33" t="s">
        <v>1912</v>
      </c>
      <c r="C886" s="38" t="s">
        <v>53</v>
      </c>
      <c r="D886">
        <v>6.51</v>
      </c>
      <c r="E886">
        <v>0</v>
      </c>
      <c r="F886">
        <v>0</v>
      </c>
      <c r="G886">
        <v>0</v>
      </c>
      <c r="H886" s="25">
        <f t="shared" si="208"/>
        <v>6.51</v>
      </c>
      <c r="I886" s="27">
        <f t="shared" si="209"/>
        <v>0</v>
      </c>
      <c r="J886" s="27">
        <f t="shared" si="210"/>
        <v>0</v>
      </c>
      <c r="K886" s="27">
        <f t="shared" si="211"/>
        <v>0</v>
      </c>
      <c r="L886" s="27">
        <f t="shared" si="212"/>
        <v>100</v>
      </c>
      <c r="M886">
        <v>0</v>
      </c>
      <c r="N886">
        <v>0</v>
      </c>
      <c r="O886" s="11">
        <f t="shared" si="213"/>
        <v>0</v>
      </c>
      <c r="P886">
        <v>0.13400000000000001</v>
      </c>
      <c r="Q886" s="25">
        <f t="shared" si="214"/>
        <v>0.13400000000000001</v>
      </c>
      <c r="R886" s="27">
        <f t="shared" si="215"/>
        <v>0</v>
      </c>
      <c r="S886" s="27">
        <f t="shared" si="216"/>
        <v>0</v>
      </c>
      <c r="T886" s="27">
        <f t="shared" si="217"/>
        <v>0</v>
      </c>
      <c r="U886" s="27">
        <f t="shared" si="218"/>
        <v>2.0583717357910909</v>
      </c>
      <c r="V886" s="27">
        <f t="shared" si="219"/>
        <v>2.0583717357910909</v>
      </c>
      <c r="X886" s="19"/>
      <c r="Y886" s="19"/>
      <c r="AA886">
        <v>0</v>
      </c>
      <c r="AB886" s="11">
        <v>0</v>
      </c>
      <c r="AC886">
        <v>0</v>
      </c>
      <c r="AD886">
        <v>0</v>
      </c>
      <c r="AE886" s="27">
        <f t="shared" si="220"/>
        <v>0</v>
      </c>
      <c r="AF886" s="27">
        <f t="shared" si="221"/>
        <v>0</v>
      </c>
      <c r="AG886" s="27">
        <f t="shared" si="222"/>
        <v>0</v>
      </c>
      <c r="AH886" s="27">
        <f t="shared" si="223"/>
        <v>0</v>
      </c>
    </row>
    <row r="887" spans="1:34" ht="14.5" x14ac:dyDescent="0.35">
      <c r="A887" s="38" t="s">
        <v>945</v>
      </c>
      <c r="B887" s="33" t="s">
        <v>1913</v>
      </c>
      <c r="C887" s="38" t="s">
        <v>53</v>
      </c>
      <c r="D887">
        <v>55.040999999999997</v>
      </c>
      <c r="E887">
        <v>0</v>
      </c>
      <c r="F887">
        <v>0</v>
      </c>
      <c r="G887">
        <v>0</v>
      </c>
      <c r="H887" s="25">
        <f t="shared" si="208"/>
        <v>55.040999999999997</v>
      </c>
      <c r="I887" s="27">
        <f t="shared" si="209"/>
        <v>0</v>
      </c>
      <c r="J887" s="27">
        <f t="shared" si="210"/>
        <v>0</v>
      </c>
      <c r="K887" s="27">
        <f t="shared" si="211"/>
        <v>0</v>
      </c>
      <c r="L887" s="27">
        <f t="shared" si="212"/>
        <v>100</v>
      </c>
      <c r="M887">
        <v>0</v>
      </c>
      <c r="N887">
        <v>0.217</v>
      </c>
      <c r="O887" s="11">
        <f t="shared" si="213"/>
        <v>0.217</v>
      </c>
      <c r="P887">
        <v>0.45600000000000002</v>
      </c>
      <c r="Q887" s="25">
        <f t="shared" si="214"/>
        <v>0.67300000000000004</v>
      </c>
      <c r="R887" s="27">
        <f t="shared" si="215"/>
        <v>0</v>
      </c>
      <c r="S887" s="27">
        <f t="shared" si="216"/>
        <v>0.39425155792954342</v>
      </c>
      <c r="T887" s="27">
        <f t="shared" si="217"/>
        <v>0.39425155792954342</v>
      </c>
      <c r="U887" s="27">
        <f t="shared" si="218"/>
        <v>0.82847331988881034</v>
      </c>
      <c r="V887" s="27">
        <f t="shared" si="219"/>
        <v>1.2227248778183537</v>
      </c>
      <c r="X887" s="19"/>
      <c r="Y887" s="19"/>
      <c r="AA887">
        <v>0</v>
      </c>
      <c r="AB887" s="11">
        <v>0</v>
      </c>
      <c r="AC887">
        <v>0</v>
      </c>
      <c r="AD887">
        <v>0</v>
      </c>
      <c r="AE887" s="27">
        <f t="shared" si="220"/>
        <v>0</v>
      </c>
      <c r="AF887" s="27">
        <f t="shared" si="221"/>
        <v>0</v>
      </c>
      <c r="AG887" s="27">
        <f t="shared" si="222"/>
        <v>0</v>
      </c>
      <c r="AH887" s="27">
        <f t="shared" si="223"/>
        <v>0</v>
      </c>
    </row>
    <row r="888" spans="1:34" ht="14.5" x14ac:dyDescent="0.35">
      <c r="A888" s="33" t="s">
        <v>945</v>
      </c>
      <c r="B888" s="33" t="s">
        <v>1914</v>
      </c>
      <c r="C888" s="38" t="s">
        <v>53</v>
      </c>
      <c r="D888">
        <v>81.343000000000004</v>
      </c>
      <c r="E888">
        <v>0</v>
      </c>
      <c r="F888">
        <v>0</v>
      </c>
      <c r="G888">
        <v>0</v>
      </c>
      <c r="H888" s="25">
        <f t="shared" si="208"/>
        <v>81.343000000000004</v>
      </c>
      <c r="I888" s="27">
        <f t="shared" si="209"/>
        <v>0</v>
      </c>
      <c r="J888" s="27">
        <f t="shared" si="210"/>
        <v>0</v>
      </c>
      <c r="K888" s="27">
        <f t="shared" si="211"/>
        <v>0</v>
      </c>
      <c r="L888" s="27">
        <f t="shared" si="212"/>
        <v>100</v>
      </c>
      <c r="M888">
        <v>0</v>
      </c>
      <c r="N888">
        <v>0.33100000000000002</v>
      </c>
      <c r="O888" s="11">
        <f t="shared" si="213"/>
        <v>0.33100000000000002</v>
      </c>
      <c r="P888">
        <v>1.9</v>
      </c>
      <c r="Q888" s="25">
        <f t="shared" si="214"/>
        <v>2.2309999999999999</v>
      </c>
      <c r="R888" s="27">
        <f t="shared" si="215"/>
        <v>0</v>
      </c>
      <c r="S888" s="27">
        <f t="shared" si="216"/>
        <v>0.40691884980883419</v>
      </c>
      <c r="T888" s="27">
        <f t="shared" si="217"/>
        <v>0.40691884980883419</v>
      </c>
      <c r="U888" s="27">
        <f t="shared" si="218"/>
        <v>2.3357879596277491</v>
      </c>
      <c r="V888" s="27">
        <f t="shared" si="219"/>
        <v>2.7427068094365832</v>
      </c>
      <c r="X888" s="19"/>
      <c r="Y888" s="19"/>
      <c r="AA888">
        <v>0</v>
      </c>
      <c r="AB888" s="11">
        <v>0</v>
      </c>
      <c r="AC888">
        <v>0</v>
      </c>
      <c r="AD888">
        <v>0</v>
      </c>
      <c r="AE888" s="27">
        <f t="shared" si="220"/>
        <v>0</v>
      </c>
      <c r="AF888" s="27">
        <f t="shared" si="221"/>
        <v>0</v>
      </c>
      <c r="AG888" s="27">
        <f t="shared" si="222"/>
        <v>0</v>
      </c>
      <c r="AH888" s="27">
        <f t="shared" si="223"/>
        <v>0</v>
      </c>
    </row>
    <row r="889" spans="1:34" ht="14.5" x14ac:dyDescent="0.35">
      <c r="A889" s="33" t="s">
        <v>946</v>
      </c>
      <c r="B889" s="33" t="s">
        <v>1915</v>
      </c>
      <c r="C889" s="38" t="s">
        <v>53</v>
      </c>
      <c r="D889">
        <v>12.323</v>
      </c>
      <c r="E889">
        <v>0</v>
      </c>
      <c r="F889">
        <v>0</v>
      </c>
      <c r="G889">
        <v>0</v>
      </c>
      <c r="H889" s="25">
        <f t="shared" si="208"/>
        <v>12.323</v>
      </c>
      <c r="I889" s="27">
        <f t="shared" si="209"/>
        <v>0</v>
      </c>
      <c r="J889" s="27">
        <f t="shared" si="210"/>
        <v>0</v>
      </c>
      <c r="K889" s="27">
        <f t="shared" si="211"/>
        <v>0</v>
      </c>
      <c r="L889" s="27">
        <f t="shared" si="212"/>
        <v>100</v>
      </c>
      <c r="M889">
        <v>1.6E-2</v>
      </c>
      <c r="N889">
        <v>4.4999999999999998E-2</v>
      </c>
      <c r="O889" s="11">
        <f t="shared" si="213"/>
        <v>6.0999999999999999E-2</v>
      </c>
      <c r="P889">
        <v>0.18099999999999999</v>
      </c>
      <c r="Q889" s="25">
        <f t="shared" si="214"/>
        <v>0.24199999999999999</v>
      </c>
      <c r="R889" s="27">
        <f t="shared" si="215"/>
        <v>0.12983851334902213</v>
      </c>
      <c r="S889" s="27">
        <f t="shared" si="216"/>
        <v>0.36517081879412477</v>
      </c>
      <c r="T889" s="27">
        <f t="shared" si="217"/>
        <v>0.49500933214314691</v>
      </c>
      <c r="U889" s="27">
        <f t="shared" si="218"/>
        <v>1.4687981822608129</v>
      </c>
      <c r="V889" s="27">
        <f t="shared" si="219"/>
        <v>1.9638075144039602</v>
      </c>
      <c r="X889" s="19"/>
      <c r="Y889" s="19"/>
      <c r="AA889">
        <v>0</v>
      </c>
      <c r="AB889" s="11">
        <v>0</v>
      </c>
      <c r="AC889">
        <v>0</v>
      </c>
      <c r="AD889">
        <v>0</v>
      </c>
      <c r="AE889" s="27">
        <f t="shared" si="220"/>
        <v>0</v>
      </c>
      <c r="AF889" s="27">
        <f t="shared" si="221"/>
        <v>0</v>
      </c>
      <c r="AG889" s="27">
        <f t="shared" si="222"/>
        <v>0</v>
      </c>
      <c r="AH889" s="27">
        <f t="shared" si="223"/>
        <v>0</v>
      </c>
    </row>
    <row r="890" spans="1:34" ht="14.5" x14ac:dyDescent="0.35">
      <c r="A890" s="33" t="s">
        <v>947</v>
      </c>
      <c r="B890" s="33" t="s">
        <v>1916</v>
      </c>
      <c r="C890" s="38" t="s">
        <v>53</v>
      </c>
      <c r="D890">
        <v>3.1819999999999999</v>
      </c>
      <c r="E890">
        <v>0</v>
      </c>
      <c r="F890">
        <v>0</v>
      </c>
      <c r="G890">
        <v>0</v>
      </c>
      <c r="H890" s="25">
        <f t="shared" si="208"/>
        <v>3.1819999999999999</v>
      </c>
      <c r="I890" s="27">
        <f t="shared" si="209"/>
        <v>0</v>
      </c>
      <c r="J890" s="27">
        <f t="shared" si="210"/>
        <v>0</v>
      </c>
      <c r="K890" s="27">
        <f t="shared" si="211"/>
        <v>0</v>
      </c>
      <c r="L890" s="27">
        <f t="shared" si="212"/>
        <v>100</v>
      </c>
      <c r="M890">
        <v>0</v>
      </c>
      <c r="N890">
        <v>0</v>
      </c>
      <c r="O890" s="11">
        <f t="shared" si="213"/>
        <v>0</v>
      </c>
      <c r="P890">
        <v>0</v>
      </c>
      <c r="Q890" s="25">
        <f t="shared" si="214"/>
        <v>0</v>
      </c>
      <c r="R890" s="27">
        <f t="shared" si="215"/>
        <v>0</v>
      </c>
      <c r="S890" s="27">
        <f t="shared" si="216"/>
        <v>0</v>
      </c>
      <c r="T890" s="27">
        <f t="shared" si="217"/>
        <v>0</v>
      </c>
      <c r="U890" s="27">
        <f t="shared" si="218"/>
        <v>0</v>
      </c>
      <c r="V890" s="27">
        <f t="shared" si="219"/>
        <v>0</v>
      </c>
      <c r="X890" s="19"/>
      <c r="Y890" s="19"/>
      <c r="AA890">
        <v>0</v>
      </c>
      <c r="AB890" s="11">
        <v>0</v>
      </c>
      <c r="AC890">
        <v>0</v>
      </c>
      <c r="AD890">
        <v>0</v>
      </c>
      <c r="AE890" s="27">
        <f t="shared" si="220"/>
        <v>0</v>
      </c>
      <c r="AF890" s="27">
        <f t="shared" si="221"/>
        <v>0</v>
      </c>
      <c r="AG890" s="27">
        <f t="shared" si="222"/>
        <v>0</v>
      </c>
      <c r="AH890" s="27">
        <f t="shared" si="223"/>
        <v>0</v>
      </c>
    </row>
    <row r="891" spans="1:34" ht="14.5" x14ac:dyDescent="0.35">
      <c r="A891" s="33" t="s">
        <v>948</v>
      </c>
      <c r="B891" s="33" t="s">
        <v>1917</v>
      </c>
      <c r="C891" s="38" t="s">
        <v>53</v>
      </c>
      <c r="D891">
        <v>0.20100000000000001</v>
      </c>
      <c r="E891">
        <v>0</v>
      </c>
      <c r="F891">
        <v>0</v>
      </c>
      <c r="G891">
        <v>0</v>
      </c>
      <c r="H891" s="25">
        <f t="shared" si="208"/>
        <v>0.20100000000000001</v>
      </c>
      <c r="I891" s="27">
        <f t="shared" si="209"/>
        <v>0</v>
      </c>
      <c r="J891" s="27">
        <f t="shared" si="210"/>
        <v>0</v>
      </c>
      <c r="K891" s="27">
        <f t="shared" si="211"/>
        <v>0</v>
      </c>
      <c r="L891" s="27">
        <f t="shared" si="212"/>
        <v>100</v>
      </c>
      <c r="M891">
        <v>0</v>
      </c>
      <c r="N891">
        <v>0</v>
      </c>
      <c r="O891" s="11">
        <f t="shared" si="213"/>
        <v>0</v>
      </c>
      <c r="P891">
        <v>0</v>
      </c>
      <c r="Q891" s="25">
        <f t="shared" si="214"/>
        <v>0</v>
      </c>
      <c r="R891" s="27">
        <f t="shared" si="215"/>
        <v>0</v>
      </c>
      <c r="S891" s="27">
        <f t="shared" si="216"/>
        <v>0</v>
      </c>
      <c r="T891" s="27">
        <f t="shared" si="217"/>
        <v>0</v>
      </c>
      <c r="U891" s="27">
        <f t="shared" si="218"/>
        <v>0</v>
      </c>
      <c r="V891" s="27">
        <f t="shared" si="219"/>
        <v>0</v>
      </c>
      <c r="X891" s="19"/>
      <c r="Y891" s="19"/>
      <c r="AA891">
        <v>0</v>
      </c>
      <c r="AB891" s="11">
        <v>0</v>
      </c>
      <c r="AC891">
        <v>0</v>
      </c>
      <c r="AD891">
        <v>0</v>
      </c>
      <c r="AE891" s="27">
        <f t="shared" si="220"/>
        <v>0</v>
      </c>
      <c r="AF891" s="27">
        <f t="shared" si="221"/>
        <v>0</v>
      </c>
      <c r="AG891" s="27">
        <f t="shared" si="222"/>
        <v>0</v>
      </c>
      <c r="AH891" s="27">
        <f t="shared" si="223"/>
        <v>0</v>
      </c>
    </row>
    <row r="892" spans="1:34" ht="14.5" x14ac:dyDescent="0.35">
      <c r="A892" s="33" t="s">
        <v>949</v>
      </c>
      <c r="B892" s="33" t="s">
        <v>1918</v>
      </c>
      <c r="C892" s="38" t="s">
        <v>53</v>
      </c>
      <c r="D892">
        <v>6.7000000000000004E-2</v>
      </c>
      <c r="E892">
        <v>0</v>
      </c>
      <c r="F892">
        <v>0</v>
      </c>
      <c r="G892">
        <v>0</v>
      </c>
      <c r="H892" s="25">
        <f t="shared" si="208"/>
        <v>6.7000000000000004E-2</v>
      </c>
      <c r="I892" s="27">
        <f t="shared" si="209"/>
        <v>0</v>
      </c>
      <c r="J892" s="27">
        <f t="shared" si="210"/>
        <v>0</v>
      </c>
      <c r="K892" s="27">
        <f t="shared" si="211"/>
        <v>0</v>
      </c>
      <c r="L892" s="27">
        <f t="shared" si="212"/>
        <v>100</v>
      </c>
      <c r="M892">
        <v>0</v>
      </c>
      <c r="N892">
        <v>0</v>
      </c>
      <c r="O892" s="11">
        <f t="shared" si="213"/>
        <v>0</v>
      </c>
      <c r="P892">
        <v>0</v>
      </c>
      <c r="Q892" s="25">
        <f t="shared" si="214"/>
        <v>0</v>
      </c>
      <c r="R892" s="27">
        <f t="shared" si="215"/>
        <v>0</v>
      </c>
      <c r="S892" s="27">
        <f t="shared" si="216"/>
        <v>0</v>
      </c>
      <c r="T892" s="27">
        <f t="shared" si="217"/>
        <v>0</v>
      </c>
      <c r="U892" s="27">
        <f t="shared" si="218"/>
        <v>0</v>
      </c>
      <c r="V892" s="27">
        <f t="shared" si="219"/>
        <v>0</v>
      </c>
      <c r="X892" s="19"/>
      <c r="Y892" s="19"/>
      <c r="AA892">
        <v>0</v>
      </c>
      <c r="AB892" s="11">
        <v>0</v>
      </c>
      <c r="AC892">
        <v>0</v>
      </c>
      <c r="AD892">
        <v>0</v>
      </c>
      <c r="AE892" s="27">
        <f t="shared" si="220"/>
        <v>0</v>
      </c>
      <c r="AF892" s="27">
        <f t="shared" si="221"/>
        <v>0</v>
      </c>
      <c r="AG892" s="27">
        <f t="shared" si="222"/>
        <v>0</v>
      </c>
      <c r="AH892" s="27">
        <f t="shared" si="223"/>
        <v>0</v>
      </c>
    </row>
    <row r="893" spans="1:34" ht="14.5" x14ac:dyDescent="0.35">
      <c r="A893" s="33" t="s">
        <v>950</v>
      </c>
      <c r="B893" s="33" t="s">
        <v>1919</v>
      </c>
      <c r="C893" s="38" t="s">
        <v>53</v>
      </c>
      <c r="D893">
        <v>0.10199999999999999</v>
      </c>
      <c r="E893">
        <v>0</v>
      </c>
      <c r="F893">
        <v>0</v>
      </c>
      <c r="G893">
        <v>0</v>
      </c>
      <c r="H893" s="25">
        <f t="shared" si="208"/>
        <v>0.10199999999999999</v>
      </c>
      <c r="I893" s="27">
        <f t="shared" si="209"/>
        <v>0</v>
      </c>
      <c r="J893" s="27">
        <f t="shared" si="210"/>
        <v>0</v>
      </c>
      <c r="K893" s="27">
        <f t="shared" si="211"/>
        <v>0</v>
      </c>
      <c r="L893" s="27">
        <f t="shared" si="212"/>
        <v>100</v>
      </c>
      <c r="M893">
        <v>0</v>
      </c>
      <c r="N893">
        <v>0</v>
      </c>
      <c r="O893" s="11">
        <f t="shared" si="213"/>
        <v>0</v>
      </c>
      <c r="P893">
        <v>7.0000000000000001E-3</v>
      </c>
      <c r="Q893" s="25">
        <f t="shared" si="214"/>
        <v>7.0000000000000001E-3</v>
      </c>
      <c r="R893" s="27">
        <f t="shared" si="215"/>
        <v>0</v>
      </c>
      <c r="S893" s="27">
        <f t="shared" si="216"/>
        <v>0</v>
      </c>
      <c r="T893" s="27">
        <f t="shared" si="217"/>
        <v>0</v>
      </c>
      <c r="U893" s="27">
        <f t="shared" si="218"/>
        <v>6.8627450980392162</v>
      </c>
      <c r="V893" s="27">
        <f t="shared" si="219"/>
        <v>6.8627450980392162</v>
      </c>
      <c r="X893" s="19"/>
      <c r="Y893" s="19"/>
      <c r="AA893">
        <v>0</v>
      </c>
      <c r="AB893" s="11">
        <v>0</v>
      </c>
      <c r="AC893">
        <v>0</v>
      </c>
      <c r="AD893">
        <v>0</v>
      </c>
      <c r="AE893" s="27">
        <f t="shared" si="220"/>
        <v>0</v>
      </c>
      <c r="AF893" s="27">
        <f t="shared" si="221"/>
        <v>0</v>
      </c>
      <c r="AG893" s="27">
        <f t="shared" si="222"/>
        <v>0</v>
      </c>
      <c r="AH893" s="27">
        <f t="shared" si="223"/>
        <v>0</v>
      </c>
    </row>
    <row r="894" spans="1:34" ht="14.5" x14ac:dyDescent="0.35">
      <c r="A894" s="33" t="s">
        <v>951</v>
      </c>
      <c r="B894" s="33" t="s">
        <v>1920</v>
      </c>
      <c r="C894" s="38" t="s">
        <v>53</v>
      </c>
      <c r="D894">
        <v>5.8999999999999997E-2</v>
      </c>
      <c r="E894">
        <v>0</v>
      </c>
      <c r="F894">
        <v>0</v>
      </c>
      <c r="G894">
        <v>0</v>
      </c>
      <c r="H894" s="25">
        <f t="shared" si="208"/>
        <v>5.8999999999999997E-2</v>
      </c>
      <c r="I894" s="27">
        <f t="shared" si="209"/>
        <v>0</v>
      </c>
      <c r="J894" s="27">
        <f t="shared" si="210"/>
        <v>0</v>
      </c>
      <c r="K894" s="27">
        <f t="shared" si="211"/>
        <v>0</v>
      </c>
      <c r="L894" s="27">
        <f t="shared" si="212"/>
        <v>100</v>
      </c>
      <c r="M894">
        <v>0</v>
      </c>
      <c r="N894">
        <v>0</v>
      </c>
      <c r="O894" s="11">
        <f t="shared" si="213"/>
        <v>0</v>
      </c>
      <c r="P894">
        <v>0</v>
      </c>
      <c r="Q894" s="25">
        <f t="shared" si="214"/>
        <v>0</v>
      </c>
      <c r="R894" s="27">
        <f t="shared" si="215"/>
        <v>0</v>
      </c>
      <c r="S894" s="27">
        <f t="shared" si="216"/>
        <v>0</v>
      </c>
      <c r="T894" s="27">
        <f t="shared" si="217"/>
        <v>0</v>
      </c>
      <c r="U894" s="27">
        <f t="shared" si="218"/>
        <v>0</v>
      </c>
      <c r="V894" s="27">
        <f t="shared" si="219"/>
        <v>0</v>
      </c>
      <c r="X894" s="19"/>
      <c r="Y894" s="19"/>
      <c r="AA894">
        <v>0</v>
      </c>
      <c r="AB894" s="11">
        <v>0</v>
      </c>
      <c r="AC894">
        <v>0</v>
      </c>
      <c r="AD894">
        <v>0</v>
      </c>
      <c r="AE894" s="27">
        <f t="shared" si="220"/>
        <v>0</v>
      </c>
      <c r="AF894" s="27">
        <f t="shared" si="221"/>
        <v>0</v>
      </c>
      <c r="AG894" s="27">
        <f t="shared" si="222"/>
        <v>0</v>
      </c>
      <c r="AH894" s="27">
        <f t="shared" si="223"/>
        <v>0</v>
      </c>
    </row>
    <row r="895" spans="1:34" ht="14.5" x14ac:dyDescent="0.35">
      <c r="A895" s="33" t="s">
        <v>952</v>
      </c>
      <c r="B895" s="33" t="s">
        <v>1921</v>
      </c>
      <c r="C895" s="38" t="s">
        <v>53</v>
      </c>
      <c r="D895">
        <v>1.8939999999999999</v>
      </c>
      <c r="E895">
        <v>0</v>
      </c>
      <c r="F895">
        <v>0</v>
      </c>
      <c r="G895">
        <v>0</v>
      </c>
      <c r="H895" s="25">
        <f t="shared" si="208"/>
        <v>1.8939999999999999</v>
      </c>
      <c r="I895" s="27">
        <f t="shared" si="209"/>
        <v>0</v>
      </c>
      <c r="J895" s="27">
        <f t="shared" si="210"/>
        <v>0</v>
      </c>
      <c r="K895" s="27">
        <f t="shared" si="211"/>
        <v>0</v>
      </c>
      <c r="L895" s="27">
        <f t="shared" si="212"/>
        <v>100</v>
      </c>
      <c r="M895">
        <v>0</v>
      </c>
      <c r="N895">
        <v>0</v>
      </c>
      <c r="O895" s="11">
        <f t="shared" si="213"/>
        <v>0</v>
      </c>
      <c r="P895">
        <v>0</v>
      </c>
      <c r="Q895" s="25">
        <f t="shared" si="214"/>
        <v>0</v>
      </c>
      <c r="R895" s="27">
        <f t="shared" si="215"/>
        <v>0</v>
      </c>
      <c r="S895" s="27">
        <f t="shared" si="216"/>
        <v>0</v>
      </c>
      <c r="T895" s="27">
        <f t="shared" si="217"/>
        <v>0</v>
      </c>
      <c r="U895" s="27">
        <f t="shared" si="218"/>
        <v>0</v>
      </c>
      <c r="V895" s="27">
        <f t="shared" si="219"/>
        <v>0</v>
      </c>
      <c r="X895" s="19"/>
      <c r="Y895" s="19"/>
      <c r="AA895">
        <v>0</v>
      </c>
      <c r="AB895" s="11">
        <v>0</v>
      </c>
      <c r="AC895">
        <v>0</v>
      </c>
      <c r="AD895">
        <v>0</v>
      </c>
      <c r="AE895" s="27">
        <f t="shared" si="220"/>
        <v>0</v>
      </c>
      <c r="AF895" s="27">
        <f t="shared" si="221"/>
        <v>0</v>
      </c>
      <c r="AG895" s="27">
        <f t="shared" si="222"/>
        <v>0</v>
      </c>
      <c r="AH895" s="27">
        <f t="shared" si="223"/>
        <v>0</v>
      </c>
    </row>
    <row r="896" spans="1:34" ht="14.5" x14ac:dyDescent="0.35">
      <c r="A896" s="33" t="s">
        <v>953</v>
      </c>
      <c r="B896" s="33" t="s">
        <v>1922</v>
      </c>
      <c r="C896" s="38" t="s">
        <v>53</v>
      </c>
      <c r="D896">
        <v>2.9000000000000001E-2</v>
      </c>
      <c r="E896">
        <v>0</v>
      </c>
      <c r="F896">
        <v>0</v>
      </c>
      <c r="G896">
        <v>0</v>
      </c>
      <c r="H896" s="25">
        <f t="shared" si="208"/>
        <v>2.9000000000000001E-2</v>
      </c>
      <c r="I896" s="27">
        <f t="shared" si="209"/>
        <v>0</v>
      </c>
      <c r="J896" s="27">
        <f t="shared" si="210"/>
        <v>0</v>
      </c>
      <c r="K896" s="27">
        <f t="shared" si="211"/>
        <v>0</v>
      </c>
      <c r="L896" s="27">
        <f t="shared" si="212"/>
        <v>100</v>
      </c>
      <c r="M896">
        <v>0</v>
      </c>
      <c r="N896">
        <v>3.0000000000000001E-3</v>
      </c>
      <c r="O896" s="11">
        <f t="shared" si="213"/>
        <v>3.0000000000000001E-3</v>
      </c>
      <c r="P896">
        <v>6.0000000000000001E-3</v>
      </c>
      <c r="Q896" s="25">
        <f t="shared" si="214"/>
        <v>9.0000000000000011E-3</v>
      </c>
      <c r="R896" s="27">
        <f t="shared" si="215"/>
        <v>0</v>
      </c>
      <c r="S896" s="27">
        <f t="shared" si="216"/>
        <v>10.344827586206897</v>
      </c>
      <c r="T896" s="27">
        <f t="shared" si="217"/>
        <v>10.344827586206897</v>
      </c>
      <c r="U896" s="27">
        <f t="shared" si="218"/>
        <v>20.689655172413794</v>
      </c>
      <c r="V896" s="27">
        <f t="shared" si="219"/>
        <v>31.03448275862069</v>
      </c>
      <c r="X896" s="19"/>
      <c r="Y896" s="19"/>
      <c r="AA896">
        <v>0</v>
      </c>
      <c r="AB896" s="11">
        <v>0</v>
      </c>
      <c r="AC896">
        <v>0</v>
      </c>
      <c r="AD896">
        <v>0</v>
      </c>
      <c r="AE896" s="27">
        <f t="shared" si="220"/>
        <v>0</v>
      </c>
      <c r="AF896" s="27">
        <f t="shared" si="221"/>
        <v>0</v>
      </c>
      <c r="AG896" s="27">
        <f t="shared" si="222"/>
        <v>0</v>
      </c>
      <c r="AH896" s="27">
        <f t="shared" si="223"/>
        <v>0</v>
      </c>
    </row>
    <row r="897" spans="1:34" ht="14.5" x14ac:dyDescent="0.35">
      <c r="A897" s="33" t="s">
        <v>954</v>
      </c>
      <c r="B897" s="33" t="s">
        <v>1923</v>
      </c>
      <c r="C897" s="38" t="s">
        <v>53</v>
      </c>
      <c r="D897">
        <v>6.7000000000000004E-2</v>
      </c>
      <c r="E897">
        <v>0</v>
      </c>
      <c r="F897">
        <v>0</v>
      </c>
      <c r="G897">
        <v>0</v>
      </c>
      <c r="H897" s="25">
        <f t="shared" si="208"/>
        <v>6.7000000000000004E-2</v>
      </c>
      <c r="I897" s="27">
        <f t="shared" si="209"/>
        <v>0</v>
      </c>
      <c r="J897" s="27">
        <f t="shared" si="210"/>
        <v>0</v>
      </c>
      <c r="K897" s="27">
        <f t="shared" si="211"/>
        <v>0</v>
      </c>
      <c r="L897" s="27">
        <f t="shared" si="212"/>
        <v>100</v>
      </c>
      <c r="M897">
        <v>0</v>
      </c>
      <c r="N897">
        <v>8.0000000000000002E-3</v>
      </c>
      <c r="O897" s="11">
        <f t="shared" si="213"/>
        <v>8.0000000000000002E-3</v>
      </c>
      <c r="P897">
        <v>2.8000000000000001E-2</v>
      </c>
      <c r="Q897" s="25">
        <f t="shared" si="214"/>
        <v>3.6000000000000004E-2</v>
      </c>
      <c r="R897" s="27">
        <f t="shared" si="215"/>
        <v>0</v>
      </c>
      <c r="S897" s="27">
        <f t="shared" si="216"/>
        <v>11.940298507462686</v>
      </c>
      <c r="T897" s="27">
        <f t="shared" si="217"/>
        <v>11.940298507462686</v>
      </c>
      <c r="U897" s="27">
        <f t="shared" si="218"/>
        <v>41.791044776119399</v>
      </c>
      <c r="V897" s="27">
        <f t="shared" si="219"/>
        <v>53.731343283582092</v>
      </c>
      <c r="X897" s="19"/>
      <c r="Y897" s="19"/>
      <c r="AA897">
        <v>0</v>
      </c>
      <c r="AB897" s="11">
        <v>0</v>
      </c>
      <c r="AC897">
        <v>0</v>
      </c>
      <c r="AD897">
        <v>0</v>
      </c>
      <c r="AE897" s="27">
        <f t="shared" si="220"/>
        <v>0</v>
      </c>
      <c r="AF897" s="27">
        <f t="shared" si="221"/>
        <v>0</v>
      </c>
      <c r="AG897" s="27">
        <f t="shared" si="222"/>
        <v>0</v>
      </c>
      <c r="AH897" s="27">
        <f t="shared" si="223"/>
        <v>0</v>
      </c>
    </row>
    <row r="898" spans="1:34" ht="14.5" x14ac:dyDescent="0.35">
      <c r="A898" s="33" t="s">
        <v>955</v>
      </c>
      <c r="B898" s="33" t="s">
        <v>1924</v>
      </c>
      <c r="C898" s="38" t="s">
        <v>53</v>
      </c>
      <c r="D898">
        <v>0.121</v>
      </c>
      <c r="E898">
        <v>0</v>
      </c>
      <c r="F898">
        <v>0</v>
      </c>
      <c r="G898">
        <v>0</v>
      </c>
      <c r="H898" s="25">
        <f t="shared" si="208"/>
        <v>0.121</v>
      </c>
      <c r="I898" s="27">
        <f t="shared" si="209"/>
        <v>0</v>
      </c>
      <c r="J898" s="27">
        <f t="shared" si="210"/>
        <v>0</v>
      </c>
      <c r="K898" s="27">
        <f t="shared" si="211"/>
        <v>0</v>
      </c>
      <c r="L898" s="27">
        <f t="shared" si="212"/>
        <v>100</v>
      </c>
      <c r="M898">
        <v>0</v>
      </c>
      <c r="N898">
        <v>0</v>
      </c>
      <c r="O898" s="11">
        <f t="shared" si="213"/>
        <v>0</v>
      </c>
      <c r="P898">
        <v>0</v>
      </c>
      <c r="Q898" s="25">
        <f t="shared" si="214"/>
        <v>0</v>
      </c>
      <c r="R898" s="27">
        <f t="shared" si="215"/>
        <v>0</v>
      </c>
      <c r="S898" s="27">
        <f t="shared" si="216"/>
        <v>0</v>
      </c>
      <c r="T898" s="27">
        <f t="shared" si="217"/>
        <v>0</v>
      </c>
      <c r="U898" s="27">
        <f t="shared" si="218"/>
        <v>0</v>
      </c>
      <c r="V898" s="27">
        <f t="shared" si="219"/>
        <v>0</v>
      </c>
      <c r="X898" s="19"/>
      <c r="Y898" s="19"/>
      <c r="AA898">
        <v>0</v>
      </c>
      <c r="AB898" s="11">
        <v>0</v>
      </c>
      <c r="AC898">
        <v>0</v>
      </c>
      <c r="AD898">
        <v>0</v>
      </c>
      <c r="AE898" s="27">
        <f t="shared" si="220"/>
        <v>0</v>
      </c>
      <c r="AF898" s="27">
        <f t="shared" si="221"/>
        <v>0</v>
      </c>
      <c r="AG898" s="27">
        <f t="shared" si="222"/>
        <v>0</v>
      </c>
      <c r="AH898" s="27">
        <f t="shared" si="223"/>
        <v>0</v>
      </c>
    </row>
    <row r="899" spans="1:34" ht="14.5" x14ac:dyDescent="0.35">
      <c r="A899" s="33" t="s">
        <v>956</v>
      </c>
      <c r="B899" s="33" t="s">
        <v>1925</v>
      </c>
      <c r="C899" s="38" t="s">
        <v>53</v>
      </c>
      <c r="D899">
        <v>0.17199999999999999</v>
      </c>
      <c r="E899">
        <v>0</v>
      </c>
      <c r="F899">
        <v>0</v>
      </c>
      <c r="G899">
        <v>0</v>
      </c>
      <c r="H899" s="25">
        <f t="shared" ref="H899:H962" si="224">D899-E899-F899-G899</f>
        <v>0.17199999999999999</v>
      </c>
      <c r="I899" s="27">
        <f t="shared" ref="I899:I962" si="225">E899/D899*100</f>
        <v>0</v>
      </c>
      <c r="J899" s="27">
        <f t="shared" ref="J899:J962" si="226">F899/D899*100</f>
        <v>0</v>
      </c>
      <c r="K899" s="27">
        <f t="shared" ref="K899:K962" si="227">G899/D899*100</f>
        <v>0</v>
      </c>
      <c r="L899" s="27">
        <f t="shared" ref="L899:L962" si="228">H899/D899*100</f>
        <v>100</v>
      </c>
      <c r="M899">
        <v>0</v>
      </c>
      <c r="N899">
        <v>0</v>
      </c>
      <c r="O899" s="11">
        <f t="shared" ref="O899:O962" si="229">M899+N899</f>
        <v>0</v>
      </c>
      <c r="P899">
        <v>0</v>
      </c>
      <c r="Q899" s="25">
        <f t="shared" ref="Q899:Q962" si="230">O899+P899</f>
        <v>0</v>
      </c>
      <c r="R899" s="27">
        <f t="shared" ref="R899:R962" si="231">M899/D899*100</f>
        <v>0</v>
      </c>
      <c r="S899" s="27">
        <f t="shared" ref="S899:S962" si="232">N899/D899*100</f>
        <v>0</v>
      </c>
      <c r="T899" s="27">
        <f t="shared" ref="T899:T962" si="233">O899/D899*100</f>
        <v>0</v>
      </c>
      <c r="U899" s="27">
        <f t="shared" ref="U899:U962" si="234">P899/D899*100</f>
        <v>0</v>
      </c>
      <c r="V899" s="27">
        <f t="shared" ref="V899:V962" si="235">Q899/D899*100</f>
        <v>0</v>
      </c>
      <c r="X899" s="19"/>
      <c r="Y899" s="19"/>
      <c r="AA899">
        <v>0</v>
      </c>
      <c r="AB899" s="11">
        <v>0</v>
      </c>
      <c r="AC899">
        <v>0</v>
      </c>
      <c r="AD899">
        <v>0</v>
      </c>
      <c r="AE899" s="27">
        <f t="shared" ref="AE899:AE962" si="236">(AA899/D899)*100</f>
        <v>0</v>
      </c>
      <c r="AF899" s="27">
        <f t="shared" ref="AF899:AF962" si="237">(AB899/D899)*100</f>
        <v>0</v>
      </c>
      <c r="AG899" s="27">
        <f t="shared" ref="AG899:AG962" si="238">(AC899/D899)*100</f>
        <v>0</v>
      </c>
      <c r="AH899" s="27">
        <f t="shared" ref="AH899:AH962" si="239">(AD899/D899)*100</f>
        <v>0</v>
      </c>
    </row>
    <row r="900" spans="1:34" ht="14.5" x14ac:dyDescent="0.35">
      <c r="A900" s="33" t="s">
        <v>957</v>
      </c>
      <c r="B900" s="33" t="s">
        <v>1926</v>
      </c>
      <c r="C900" s="38" t="s">
        <v>53</v>
      </c>
      <c r="D900">
        <v>6.0999999999999999E-2</v>
      </c>
      <c r="E900">
        <v>0</v>
      </c>
      <c r="F900">
        <v>0</v>
      </c>
      <c r="G900">
        <v>0</v>
      </c>
      <c r="H900" s="25">
        <f t="shared" si="224"/>
        <v>6.0999999999999999E-2</v>
      </c>
      <c r="I900" s="27">
        <f t="shared" si="225"/>
        <v>0</v>
      </c>
      <c r="J900" s="27">
        <f t="shared" si="226"/>
        <v>0</v>
      </c>
      <c r="K900" s="27">
        <f t="shared" si="227"/>
        <v>0</v>
      </c>
      <c r="L900" s="27">
        <f t="shared" si="228"/>
        <v>100</v>
      </c>
      <c r="M900">
        <v>0</v>
      </c>
      <c r="N900">
        <v>0</v>
      </c>
      <c r="O900" s="11">
        <f t="shared" si="229"/>
        <v>0</v>
      </c>
      <c r="P900">
        <v>0</v>
      </c>
      <c r="Q900" s="25">
        <f t="shared" si="230"/>
        <v>0</v>
      </c>
      <c r="R900" s="27">
        <f t="shared" si="231"/>
        <v>0</v>
      </c>
      <c r="S900" s="27">
        <f t="shared" si="232"/>
        <v>0</v>
      </c>
      <c r="T900" s="27">
        <f t="shared" si="233"/>
        <v>0</v>
      </c>
      <c r="U900" s="27">
        <f t="shared" si="234"/>
        <v>0</v>
      </c>
      <c r="V900" s="27">
        <f t="shared" si="235"/>
        <v>0</v>
      </c>
      <c r="X900" s="19"/>
      <c r="Y900" s="19"/>
      <c r="AA900">
        <v>0</v>
      </c>
      <c r="AB900" s="11">
        <v>0</v>
      </c>
      <c r="AC900">
        <v>0</v>
      </c>
      <c r="AD900">
        <v>0</v>
      </c>
      <c r="AE900" s="27">
        <f t="shared" si="236"/>
        <v>0</v>
      </c>
      <c r="AF900" s="27">
        <f t="shared" si="237"/>
        <v>0</v>
      </c>
      <c r="AG900" s="27">
        <f t="shared" si="238"/>
        <v>0</v>
      </c>
      <c r="AH900" s="27">
        <f t="shared" si="239"/>
        <v>0</v>
      </c>
    </row>
    <row r="901" spans="1:34" ht="14.5" x14ac:dyDescent="0.35">
      <c r="A901" s="33" t="s">
        <v>958</v>
      </c>
      <c r="B901" s="33" t="s">
        <v>1927</v>
      </c>
      <c r="C901" s="38" t="s">
        <v>53</v>
      </c>
      <c r="D901">
        <v>0.16</v>
      </c>
      <c r="E901">
        <v>0</v>
      </c>
      <c r="F901">
        <v>0</v>
      </c>
      <c r="G901">
        <v>0</v>
      </c>
      <c r="H901" s="25">
        <f t="shared" si="224"/>
        <v>0.16</v>
      </c>
      <c r="I901" s="27">
        <f t="shared" si="225"/>
        <v>0</v>
      </c>
      <c r="J901" s="27">
        <f t="shared" si="226"/>
        <v>0</v>
      </c>
      <c r="K901" s="27">
        <f t="shared" si="227"/>
        <v>0</v>
      </c>
      <c r="L901" s="27">
        <f t="shared" si="228"/>
        <v>100</v>
      </c>
      <c r="M901">
        <v>0</v>
      </c>
      <c r="N901">
        <v>0</v>
      </c>
      <c r="O901" s="11">
        <f t="shared" si="229"/>
        <v>0</v>
      </c>
      <c r="P901">
        <v>0</v>
      </c>
      <c r="Q901" s="25">
        <f t="shared" si="230"/>
        <v>0</v>
      </c>
      <c r="R901" s="27">
        <f t="shared" si="231"/>
        <v>0</v>
      </c>
      <c r="S901" s="27">
        <f t="shared" si="232"/>
        <v>0</v>
      </c>
      <c r="T901" s="27">
        <f t="shared" si="233"/>
        <v>0</v>
      </c>
      <c r="U901" s="27">
        <f t="shared" si="234"/>
        <v>0</v>
      </c>
      <c r="V901" s="27">
        <f t="shared" si="235"/>
        <v>0</v>
      </c>
      <c r="X901" s="19"/>
      <c r="Y901" s="19"/>
      <c r="AA901">
        <v>0</v>
      </c>
      <c r="AB901" s="11">
        <v>0</v>
      </c>
      <c r="AC901">
        <v>0</v>
      </c>
      <c r="AD901">
        <v>0</v>
      </c>
      <c r="AE901" s="27">
        <f t="shared" si="236"/>
        <v>0</v>
      </c>
      <c r="AF901" s="27">
        <f t="shared" si="237"/>
        <v>0</v>
      </c>
      <c r="AG901" s="27">
        <f t="shared" si="238"/>
        <v>0</v>
      </c>
      <c r="AH901" s="27">
        <f t="shared" si="239"/>
        <v>0</v>
      </c>
    </row>
    <row r="902" spans="1:34" ht="14.5" x14ac:dyDescent="0.35">
      <c r="A902" s="33" t="s">
        <v>959</v>
      </c>
      <c r="B902" s="33" t="s">
        <v>1928</v>
      </c>
      <c r="C902" s="38" t="s">
        <v>53</v>
      </c>
      <c r="D902">
        <v>2.8410000000000002</v>
      </c>
      <c r="E902">
        <v>0</v>
      </c>
      <c r="F902">
        <v>0</v>
      </c>
      <c r="G902">
        <v>0</v>
      </c>
      <c r="H902" s="25">
        <f t="shared" si="224"/>
        <v>2.8410000000000002</v>
      </c>
      <c r="I902" s="27">
        <f t="shared" si="225"/>
        <v>0</v>
      </c>
      <c r="J902" s="27">
        <f t="shared" si="226"/>
        <v>0</v>
      </c>
      <c r="K902" s="27">
        <f t="shared" si="227"/>
        <v>0</v>
      </c>
      <c r="L902" s="27">
        <f t="shared" si="228"/>
        <v>100</v>
      </c>
      <c r="M902">
        <v>0</v>
      </c>
      <c r="N902">
        <v>0</v>
      </c>
      <c r="O902" s="11">
        <f t="shared" si="229"/>
        <v>0</v>
      </c>
      <c r="P902">
        <v>0</v>
      </c>
      <c r="Q902" s="25">
        <f t="shared" si="230"/>
        <v>0</v>
      </c>
      <c r="R902" s="27">
        <f t="shared" si="231"/>
        <v>0</v>
      </c>
      <c r="S902" s="27">
        <f t="shared" si="232"/>
        <v>0</v>
      </c>
      <c r="T902" s="27">
        <f t="shared" si="233"/>
        <v>0</v>
      </c>
      <c r="U902" s="27">
        <f t="shared" si="234"/>
        <v>0</v>
      </c>
      <c r="V902" s="27">
        <f t="shared" si="235"/>
        <v>0</v>
      </c>
      <c r="X902" s="19"/>
      <c r="Y902" s="19"/>
      <c r="AA902">
        <v>0</v>
      </c>
      <c r="AB902" s="11">
        <v>0</v>
      </c>
      <c r="AC902">
        <v>0</v>
      </c>
      <c r="AD902">
        <v>0</v>
      </c>
      <c r="AE902" s="27">
        <f t="shared" si="236"/>
        <v>0</v>
      </c>
      <c r="AF902" s="27">
        <f t="shared" si="237"/>
        <v>0</v>
      </c>
      <c r="AG902" s="27">
        <f t="shared" si="238"/>
        <v>0</v>
      </c>
      <c r="AH902" s="27">
        <f t="shared" si="239"/>
        <v>0</v>
      </c>
    </row>
    <row r="903" spans="1:34" ht="14.5" x14ac:dyDescent="0.35">
      <c r="A903" s="33" t="s">
        <v>960</v>
      </c>
      <c r="B903" s="33" t="s">
        <v>1929</v>
      </c>
      <c r="C903" s="38" t="s">
        <v>53</v>
      </c>
      <c r="D903">
        <v>1.0999999999999999E-2</v>
      </c>
      <c r="E903">
        <v>0</v>
      </c>
      <c r="F903">
        <v>0</v>
      </c>
      <c r="G903">
        <v>0</v>
      </c>
      <c r="H903" s="25">
        <f t="shared" si="224"/>
        <v>1.0999999999999999E-2</v>
      </c>
      <c r="I903" s="27">
        <f t="shared" si="225"/>
        <v>0</v>
      </c>
      <c r="J903" s="27">
        <f t="shared" si="226"/>
        <v>0</v>
      </c>
      <c r="K903" s="27">
        <f t="shared" si="227"/>
        <v>0</v>
      </c>
      <c r="L903" s="27">
        <f t="shared" si="228"/>
        <v>100</v>
      </c>
      <c r="M903">
        <v>0</v>
      </c>
      <c r="N903">
        <v>0</v>
      </c>
      <c r="O903" s="11">
        <f t="shared" si="229"/>
        <v>0</v>
      </c>
      <c r="P903">
        <v>0</v>
      </c>
      <c r="Q903" s="25">
        <f t="shared" si="230"/>
        <v>0</v>
      </c>
      <c r="R903" s="27">
        <f t="shared" si="231"/>
        <v>0</v>
      </c>
      <c r="S903" s="27">
        <f t="shared" si="232"/>
        <v>0</v>
      </c>
      <c r="T903" s="27">
        <f t="shared" si="233"/>
        <v>0</v>
      </c>
      <c r="U903" s="27">
        <f t="shared" si="234"/>
        <v>0</v>
      </c>
      <c r="V903" s="27">
        <f t="shared" si="235"/>
        <v>0</v>
      </c>
      <c r="X903" s="19"/>
      <c r="Y903" s="19"/>
      <c r="AA903">
        <v>0</v>
      </c>
      <c r="AB903" s="11">
        <v>0</v>
      </c>
      <c r="AC903">
        <v>0</v>
      </c>
      <c r="AD903">
        <v>0</v>
      </c>
      <c r="AE903" s="27">
        <f t="shared" si="236"/>
        <v>0</v>
      </c>
      <c r="AF903" s="27">
        <f t="shared" si="237"/>
        <v>0</v>
      </c>
      <c r="AG903" s="27">
        <f t="shared" si="238"/>
        <v>0</v>
      </c>
      <c r="AH903" s="27">
        <f t="shared" si="239"/>
        <v>0</v>
      </c>
    </row>
    <row r="904" spans="1:34" ht="14.5" x14ac:dyDescent="0.35">
      <c r="A904" s="33" t="s">
        <v>961</v>
      </c>
      <c r="B904" s="33" t="s">
        <v>1930</v>
      </c>
      <c r="C904" s="38" t="s">
        <v>53</v>
      </c>
      <c r="D904">
        <v>2.0649999999999999</v>
      </c>
      <c r="E904">
        <v>0</v>
      </c>
      <c r="F904">
        <v>0</v>
      </c>
      <c r="G904">
        <v>0</v>
      </c>
      <c r="H904" s="25">
        <f t="shared" si="224"/>
        <v>2.0649999999999999</v>
      </c>
      <c r="I904" s="27">
        <f t="shared" si="225"/>
        <v>0</v>
      </c>
      <c r="J904" s="27">
        <f t="shared" si="226"/>
        <v>0</v>
      </c>
      <c r="K904" s="27">
        <f t="shared" si="227"/>
        <v>0</v>
      </c>
      <c r="L904" s="27">
        <f t="shared" si="228"/>
        <v>100</v>
      </c>
      <c r="M904">
        <v>0</v>
      </c>
      <c r="N904">
        <v>0</v>
      </c>
      <c r="O904" s="11">
        <f t="shared" si="229"/>
        <v>0</v>
      </c>
      <c r="P904">
        <v>0</v>
      </c>
      <c r="Q904" s="25">
        <f t="shared" si="230"/>
        <v>0</v>
      </c>
      <c r="R904" s="27">
        <f t="shared" si="231"/>
        <v>0</v>
      </c>
      <c r="S904" s="27">
        <f t="shared" si="232"/>
        <v>0</v>
      </c>
      <c r="T904" s="27">
        <f t="shared" si="233"/>
        <v>0</v>
      </c>
      <c r="U904" s="27">
        <f t="shared" si="234"/>
        <v>0</v>
      </c>
      <c r="V904" s="27">
        <f t="shared" si="235"/>
        <v>0</v>
      </c>
      <c r="X904" s="19"/>
      <c r="Y904" s="19"/>
      <c r="AA904">
        <v>0</v>
      </c>
      <c r="AB904" s="11">
        <v>0</v>
      </c>
      <c r="AC904">
        <v>0</v>
      </c>
      <c r="AD904">
        <v>0</v>
      </c>
      <c r="AE904" s="27">
        <f t="shared" si="236"/>
        <v>0</v>
      </c>
      <c r="AF904" s="27">
        <f t="shared" si="237"/>
        <v>0</v>
      </c>
      <c r="AG904" s="27">
        <f t="shared" si="238"/>
        <v>0</v>
      </c>
      <c r="AH904" s="27">
        <f t="shared" si="239"/>
        <v>0</v>
      </c>
    </row>
    <row r="905" spans="1:34" ht="14.5" x14ac:dyDescent="0.35">
      <c r="A905" s="33" t="s">
        <v>962</v>
      </c>
      <c r="B905" s="33" t="s">
        <v>1931</v>
      </c>
      <c r="C905" s="38" t="s">
        <v>53</v>
      </c>
      <c r="D905">
        <v>5.5289999999999999</v>
      </c>
      <c r="E905">
        <v>0</v>
      </c>
      <c r="F905">
        <v>0</v>
      </c>
      <c r="G905">
        <v>0</v>
      </c>
      <c r="H905" s="25">
        <f t="shared" si="224"/>
        <v>5.5289999999999999</v>
      </c>
      <c r="I905" s="27">
        <f t="shared" si="225"/>
        <v>0</v>
      </c>
      <c r="J905" s="27">
        <f t="shared" si="226"/>
        <v>0</v>
      </c>
      <c r="K905" s="27">
        <f t="shared" si="227"/>
        <v>0</v>
      </c>
      <c r="L905" s="27">
        <f t="shared" si="228"/>
        <v>100</v>
      </c>
      <c r="M905">
        <v>0</v>
      </c>
      <c r="N905">
        <v>0</v>
      </c>
      <c r="O905" s="11">
        <f t="shared" si="229"/>
        <v>0</v>
      </c>
      <c r="P905">
        <v>2.1999999999999999E-2</v>
      </c>
      <c r="Q905" s="25">
        <f t="shared" si="230"/>
        <v>2.1999999999999999E-2</v>
      </c>
      <c r="R905" s="27">
        <f t="shared" si="231"/>
        <v>0</v>
      </c>
      <c r="S905" s="27">
        <f t="shared" si="232"/>
        <v>0</v>
      </c>
      <c r="T905" s="27">
        <f t="shared" si="233"/>
        <v>0</v>
      </c>
      <c r="U905" s="27">
        <f t="shared" si="234"/>
        <v>0.39790197142340383</v>
      </c>
      <c r="V905" s="27">
        <f t="shared" si="235"/>
        <v>0.39790197142340383</v>
      </c>
      <c r="X905" s="19"/>
      <c r="Y905" s="19"/>
      <c r="AA905">
        <v>0</v>
      </c>
      <c r="AB905" s="11">
        <v>0</v>
      </c>
      <c r="AC905">
        <v>0</v>
      </c>
      <c r="AD905">
        <v>0</v>
      </c>
      <c r="AE905" s="27">
        <f t="shared" si="236"/>
        <v>0</v>
      </c>
      <c r="AF905" s="27">
        <f t="shared" si="237"/>
        <v>0</v>
      </c>
      <c r="AG905" s="27">
        <f t="shared" si="238"/>
        <v>0</v>
      </c>
      <c r="AH905" s="27">
        <f t="shared" si="239"/>
        <v>0</v>
      </c>
    </row>
    <row r="906" spans="1:34" ht="14.5" x14ac:dyDescent="0.35">
      <c r="A906" s="33" t="s">
        <v>963</v>
      </c>
      <c r="B906" s="33" t="s">
        <v>1932</v>
      </c>
      <c r="C906" s="38" t="s">
        <v>53</v>
      </c>
      <c r="D906">
        <v>9.4E-2</v>
      </c>
      <c r="E906">
        <v>0</v>
      </c>
      <c r="F906">
        <v>0</v>
      </c>
      <c r="G906">
        <v>0</v>
      </c>
      <c r="H906" s="25">
        <f t="shared" si="224"/>
        <v>9.4E-2</v>
      </c>
      <c r="I906" s="27">
        <f t="shared" si="225"/>
        <v>0</v>
      </c>
      <c r="J906" s="27">
        <f t="shared" si="226"/>
        <v>0</v>
      </c>
      <c r="K906" s="27">
        <f t="shared" si="227"/>
        <v>0</v>
      </c>
      <c r="L906" s="27">
        <f t="shared" si="228"/>
        <v>100</v>
      </c>
      <c r="M906">
        <v>0</v>
      </c>
      <c r="N906">
        <v>0</v>
      </c>
      <c r="O906" s="11">
        <f t="shared" si="229"/>
        <v>0</v>
      </c>
      <c r="P906">
        <v>0</v>
      </c>
      <c r="Q906" s="25">
        <f t="shared" si="230"/>
        <v>0</v>
      </c>
      <c r="R906" s="27">
        <f t="shared" si="231"/>
        <v>0</v>
      </c>
      <c r="S906" s="27">
        <f t="shared" si="232"/>
        <v>0</v>
      </c>
      <c r="T906" s="27">
        <f t="shared" si="233"/>
        <v>0</v>
      </c>
      <c r="U906" s="27">
        <f t="shared" si="234"/>
        <v>0</v>
      </c>
      <c r="V906" s="27">
        <f t="shared" si="235"/>
        <v>0</v>
      </c>
      <c r="X906" s="19"/>
      <c r="Y906" s="19"/>
      <c r="AA906">
        <v>0</v>
      </c>
      <c r="AB906" s="11">
        <v>0</v>
      </c>
      <c r="AC906">
        <v>0</v>
      </c>
      <c r="AD906">
        <v>0</v>
      </c>
      <c r="AE906" s="27">
        <f t="shared" si="236"/>
        <v>0</v>
      </c>
      <c r="AF906" s="27">
        <f t="shared" si="237"/>
        <v>0</v>
      </c>
      <c r="AG906" s="27">
        <f t="shared" si="238"/>
        <v>0</v>
      </c>
      <c r="AH906" s="27">
        <f t="shared" si="239"/>
        <v>0</v>
      </c>
    </row>
    <row r="907" spans="1:34" ht="14.5" x14ac:dyDescent="0.35">
      <c r="A907" s="33" t="s">
        <v>964</v>
      </c>
      <c r="B907" s="33" t="s">
        <v>1933</v>
      </c>
      <c r="C907" s="38" t="s">
        <v>53</v>
      </c>
      <c r="D907">
        <v>1.2E-2</v>
      </c>
      <c r="E907">
        <v>0</v>
      </c>
      <c r="F907">
        <v>0</v>
      </c>
      <c r="G907">
        <v>0</v>
      </c>
      <c r="H907" s="25">
        <f t="shared" si="224"/>
        <v>1.2E-2</v>
      </c>
      <c r="I907" s="27">
        <f t="shared" si="225"/>
        <v>0</v>
      </c>
      <c r="J907" s="27">
        <f t="shared" si="226"/>
        <v>0</v>
      </c>
      <c r="K907" s="27">
        <f t="shared" si="227"/>
        <v>0</v>
      </c>
      <c r="L907" s="27">
        <f t="shared" si="228"/>
        <v>100</v>
      </c>
      <c r="M907">
        <v>0</v>
      </c>
      <c r="N907">
        <v>0</v>
      </c>
      <c r="O907" s="11">
        <f t="shared" si="229"/>
        <v>0</v>
      </c>
      <c r="P907">
        <v>0</v>
      </c>
      <c r="Q907" s="25">
        <f t="shared" si="230"/>
        <v>0</v>
      </c>
      <c r="R907" s="27">
        <f t="shared" si="231"/>
        <v>0</v>
      </c>
      <c r="S907" s="27">
        <f t="shared" si="232"/>
        <v>0</v>
      </c>
      <c r="T907" s="27">
        <f t="shared" si="233"/>
        <v>0</v>
      </c>
      <c r="U907" s="27">
        <f t="shared" si="234"/>
        <v>0</v>
      </c>
      <c r="V907" s="27">
        <f t="shared" si="235"/>
        <v>0</v>
      </c>
      <c r="X907" s="19"/>
      <c r="Y907" s="19"/>
      <c r="AA907">
        <v>0</v>
      </c>
      <c r="AB907" s="11">
        <v>0</v>
      </c>
      <c r="AC907">
        <v>0</v>
      </c>
      <c r="AD907">
        <v>0</v>
      </c>
      <c r="AE907" s="27">
        <f t="shared" si="236"/>
        <v>0</v>
      </c>
      <c r="AF907" s="27">
        <f t="shared" si="237"/>
        <v>0</v>
      </c>
      <c r="AG907" s="27">
        <f t="shared" si="238"/>
        <v>0</v>
      </c>
      <c r="AH907" s="27">
        <f t="shared" si="239"/>
        <v>0</v>
      </c>
    </row>
    <row r="908" spans="1:34" ht="14.5" x14ac:dyDescent="0.35">
      <c r="A908" s="33" t="s">
        <v>965</v>
      </c>
      <c r="B908" s="33" t="s">
        <v>1934</v>
      </c>
      <c r="C908" s="38" t="s">
        <v>53</v>
      </c>
      <c r="D908">
        <v>5.0000000000000001E-3</v>
      </c>
      <c r="E908">
        <v>0</v>
      </c>
      <c r="F908">
        <v>0</v>
      </c>
      <c r="G908">
        <v>0</v>
      </c>
      <c r="H908" s="25">
        <f t="shared" si="224"/>
        <v>5.0000000000000001E-3</v>
      </c>
      <c r="I908" s="27">
        <f t="shared" si="225"/>
        <v>0</v>
      </c>
      <c r="J908" s="27">
        <f t="shared" si="226"/>
        <v>0</v>
      </c>
      <c r="K908" s="27">
        <f t="shared" si="227"/>
        <v>0</v>
      </c>
      <c r="L908" s="27">
        <f t="shared" si="228"/>
        <v>100</v>
      </c>
      <c r="M908">
        <v>0</v>
      </c>
      <c r="N908">
        <v>0</v>
      </c>
      <c r="O908" s="11">
        <f t="shared" si="229"/>
        <v>0</v>
      </c>
      <c r="P908">
        <v>0</v>
      </c>
      <c r="Q908" s="25">
        <f t="shared" si="230"/>
        <v>0</v>
      </c>
      <c r="R908" s="27">
        <f t="shared" si="231"/>
        <v>0</v>
      </c>
      <c r="S908" s="27">
        <f t="shared" si="232"/>
        <v>0</v>
      </c>
      <c r="T908" s="27">
        <f t="shared" si="233"/>
        <v>0</v>
      </c>
      <c r="U908" s="27">
        <f t="shared" si="234"/>
        <v>0</v>
      </c>
      <c r="V908" s="27">
        <f t="shared" si="235"/>
        <v>0</v>
      </c>
      <c r="X908" s="19"/>
      <c r="Y908" s="19"/>
      <c r="AA908">
        <v>0</v>
      </c>
      <c r="AB908" s="11">
        <v>0</v>
      </c>
      <c r="AC908">
        <v>0</v>
      </c>
      <c r="AD908">
        <v>0</v>
      </c>
      <c r="AE908" s="27">
        <f t="shared" si="236"/>
        <v>0</v>
      </c>
      <c r="AF908" s="27">
        <f t="shared" si="237"/>
        <v>0</v>
      </c>
      <c r="AG908" s="27">
        <f t="shared" si="238"/>
        <v>0</v>
      </c>
      <c r="AH908" s="27">
        <f t="shared" si="239"/>
        <v>0</v>
      </c>
    </row>
    <row r="909" spans="1:34" ht="14.5" x14ac:dyDescent="0.35">
      <c r="A909" s="33" t="s">
        <v>966</v>
      </c>
      <c r="B909" s="33" t="s">
        <v>1935</v>
      </c>
      <c r="C909" s="38" t="s">
        <v>53</v>
      </c>
      <c r="D909">
        <v>0.10299999999999999</v>
      </c>
      <c r="E909">
        <v>0</v>
      </c>
      <c r="F909">
        <v>0</v>
      </c>
      <c r="G909">
        <v>0</v>
      </c>
      <c r="H909" s="25">
        <f t="shared" si="224"/>
        <v>0.10299999999999999</v>
      </c>
      <c r="I909" s="27">
        <f t="shared" si="225"/>
        <v>0</v>
      </c>
      <c r="J909" s="27">
        <f t="shared" si="226"/>
        <v>0</v>
      </c>
      <c r="K909" s="27">
        <f t="shared" si="227"/>
        <v>0</v>
      </c>
      <c r="L909" s="27">
        <f t="shared" si="228"/>
        <v>100</v>
      </c>
      <c r="M909">
        <v>0</v>
      </c>
      <c r="N909">
        <v>0</v>
      </c>
      <c r="O909" s="11">
        <f t="shared" si="229"/>
        <v>0</v>
      </c>
      <c r="P909">
        <v>0</v>
      </c>
      <c r="Q909" s="25">
        <f t="shared" si="230"/>
        <v>0</v>
      </c>
      <c r="R909" s="27">
        <f t="shared" si="231"/>
        <v>0</v>
      </c>
      <c r="S909" s="27">
        <f t="shared" si="232"/>
        <v>0</v>
      </c>
      <c r="T909" s="27">
        <f t="shared" si="233"/>
        <v>0</v>
      </c>
      <c r="U909" s="27">
        <f t="shared" si="234"/>
        <v>0</v>
      </c>
      <c r="V909" s="27">
        <f t="shared" si="235"/>
        <v>0</v>
      </c>
      <c r="X909" s="19"/>
      <c r="Y909" s="19"/>
      <c r="AA909">
        <v>0</v>
      </c>
      <c r="AB909" s="11">
        <v>0</v>
      </c>
      <c r="AC909">
        <v>0</v>
      </c>
      <c r="AD909">
        <v>0</v>
      </c>
      <c r="AE909" s="27">
        <f t="shared" si="236"/>
        <v>0</v>
      </c>
      <c r="AF909" s="27">
        <f t="shared" si="237"/>
        <v>0</v>
      </c>
      <c r="AG909" s="27">
        <f t="shared" si="238"/>
        <v>0</v>
      </c>
      <c r="AH909" s="27">
        <f t="shared" si="239"/>
        <v>0</v>
      </c>
    </row>
    <row r="910" spans="1:34" ht="14.5" x14ac:dyDescent="0.35">
      <c r="A910" s="33" t="s">
        <v>967</v>
      </c>
      <c r="B910" s="33" t="s">
        <v>1936</v>
      </c>
      <c r="C910" s="38" t="s">
        <v>53</v>
      </c>
      <c r="D910">
        <v>0.11</v>
      </c>
      <c r="E910">
        <v>0</v>
      </c>
      <c r="F910">
        <v>0</v>
      </c>
      <c r="G910">
        <v>0</v>
      </c>
      <c r="H910" s="25">
        <f t="shared" si="224"/>
        <v>0.11</v>
      </c>
      <c r="I910" s="27">
        <f t="shared" si="225"/>
        <v>0</v>
      </c>
      <c r="J910" s="27">
        <f t="shared" si="226"/>
        <v>0</v>
      </c>
      <c r="K910" s="27">
        <f t="shared" si="227"/>
        <v>0</v>
      </c>
      <c r="L910" s="27">
        <f t="shared" si="228"/>
        <v>100</v>
      </c>
      <c r="M910">
        <v>0</v>
      </c>
      <c r="N910">
        <v>0</v>
      </c>
      <c r="O910" s="11">
        <f t="shared" si="229"/>
        <v>0</v>
      </c>
      <c r="P910">
        <v>0</v>
      </c>
      <c r="Q910" s="25">
        <f t="shared" si="230"/>
        <v>0</v>
      </c>
      <c r="R910" s="27">
        <f t="shared" si="231"/>
        <v>0</v>
      </c>
      <c r="S910" s="27">
        <f t="shared" si="232"/>
        <v>0</v>
      </c>
      <c r="T910" s="27">
        <f t="shared" si="233"/>
        <v>0</v>
      </c>
      <c r="U910" s="27">
        <f t="shared" si="234"/>
        <v>0</v>
      </c>
      <c r="V910" s="27">
        <f t="shared" si="235"/>
        <v>0</v>
      </c>
      <c r="X910" s="19"/>
      <c r="Y910" s="19"/>
      <c r="AA910">
        <v>0</v>
      </c>
      <c r="AB910" s="11">
        <v>0</v>
      </c>
      <c r="AC910">
        <v>0</v>
      </c>
      <c r="AD910">
        <v>0</v>
      </c>
      <c r="AE910" s="27">
        <f t="shared" si="236"/>
        <v>0</v>
      </c>
      <c r="AF910" s="27">
        <f t="shared" si="237"/>
        <v>0</v>
      </c>
      <c r="AG910" s="27">
        <f t="shared" si="238"/>
        <v>0</v>
      </c>
      <c r="AH910" s="27">
        <f t="shared" si="239"/>
        <v>0</v>
      </c>
    </row>
    <row r="911" spans="1:34" ht="14.5" x14ac:dyDescent="0.35">
      <c r="A911" s="33" t="s">
        <v>968</v>
      </c>
      <c r="B911" s="33" t="s">
        <v>1937</v>
      </c>
      <c r="C911" s="38" t="s">
        <v>53</v>
      </c>
      <c r="D911">
        <v>9.2999999999999999E-2</v>
      </c>
      <c r="E911">
        <v>0</v>
      </c>
      <c r="F911">
        <v>0</v>
      </c>
      <c r="G911">
        <v>0</v>
      </c>
      <c r="H911" s="25">
        <f t="shared" si="224"/>
        <v>9.2999999999999999E-2</v>
      </c>
      <c r="I911" s="27">
        <f t="shared" si="225"/>
        <v>0</v>
      </c>
      <c r="J911" s="27">
        <f t="shared" si="226"/>
        <v>0</v>
      </c>
      <c r="K911" s="27">
        <f t="shared" si="227"/>
        <v>0</v>
      </c>
      <c r="L911" s="27">
        <f t="shared" si="228"/>
        <v>100</v>
      </c>
      <c r="M911">
        <v>0</v>
      </c>
      <c r="N911">
        <v>0</v>
      </c>
      <c r="O911" s="11">
        <f t="shared" si="229"/>
        <v>0</v>
      </c>
      <c r="P911">
        <v>0</v>
      </c>
      <c r="Q911" s="25">
        <f t="shared" si="230"/>
        <v>0</v>
      </c>
      <c r="R911" s="27">
        <f t="shared" si="231"/>
        <v>0</v>
      </c>
      <c r="S911" s="27">
        <f t="shared" si="232"/>
        <v>0</v>
      </c>
      <c r="T911" s="27">
        <f t="shared" si="233"/>
        <v>0</v>
      </c>
      <c r="U911" s="27">
        <f t="shared" si="234"/>
        <v>0</v>
      </c>
      <c r="V911" s="27">
        <f t="shared" si="235"/>
        <v>0</v>
      </c>
      <c r="X911" s="19"/>
      <c r="Y911" s="19"/>
      <c r="AA911">
        <v>0</v>
      </c>
      <c r="AB911" s="11">
        <v>0</v>
      </c>
      <c r="AC911">
        <v>0</v>
      </c>
      <c r="AD911">
        <v>0</v>
      </c>
      <c r="AE911" s="27">
        <f t="shared" si="236"/>
        <v>0</v>
      </c>
      <c r="AF911" s="27">
        <f t="shared" si="237"/>
        <v>0</v>
      </c>
      <c r="AG911" s="27">
        <f t="shared" si="238"/>
        <v>0</v>
      </c>
      <c r="AH911" s="27">
        <f t="shared" si="239"/>
        <v>0</v>
      </c>
    </row>
    <row r="912" spans="1:34" ht="14.5" x14ac:dyDescent="0.35">
      <c r="A912" s="33" t="s">
        <v>969</v>
      </c>
      <c r="B912" s="33" t="s">
        <v>1938</v>
      </c>
      <c r="C912" s="38" t="s">
        <v>53</v>
      </c>
      <c r="D912">
        <v>0.94599999999999995</v>
      </c>
      <c r="E912">
        <v>0</v>
      </c>
      <c r="F912">
        <v>0</v>
      </c>
      <c r="G912">
        <v>0</v>
      </c>
      <c r="H912" s="25">
        <f t="shared" si="224"/>
        <v>0.94599999999999995</v>
      </c>
      <c r="I912" s="27">
        <f t="shared" si="225"/>
        <v>0</v>
      </c>
      <c r="J912" s="27">
        <f t="shared" si="226"/>
        <v>0</v>
      </c>
      <c r="K912" s="27">
        <f t="shared" si="227"/>
        <v>0</v>
      </c>
      <c r="L912" s="27">
        <f t="shared" si="228"/>
        <v>100</v>
      </c>
      <c r="M912">
        <v>0</v>
      </c>
      <c r="N912">
        <v>0</v>
      </c>
      <c r="O912" s="11">
        <f t="shared" si="229"/>
        <v>0</v>
      </c>
      <c r="P912">
        <v>0</v>
      </c>
      <c r="Q912" s="25">
        <f t="shared" si="230"/>
        <v>0</v>
      </c>
      <c r="R912" s="27">
        <f t="shared" si="231"/>
        <v>0</v>
      </c>
      <c r="S912" s="27">
        <f t="shared" si="232"/>
        <v>0</v>
      </c>
      <c r="T912" s="27">
        <f t="shared" si="233"/>
        <v>0</v>
      </c>
      <c r="U912" s="27">
        <f t="shared" si="234"/>
        <v>0</v>
      </c>
      <c r="V912" s="27">
        <f t="shared" si="235"/>
        <v>0</v>
      </c>
      <c r="X912" s="19"/>
      <c r="Y912" s="19"/>
      <c r="AA912">
        <v>0</v>
      </c>
      <c r="AB912" s="11">
        <v>0</v>
      </c>
      <c r="AC912">
        <v>0</v>
      </c>
      <c r="AD912">
        <v>0</v>
      </c>
      <c r="AE912" s="27">
        <f t="shared" si="236"/>
        <v>0</v>
      </c>
      <c r="AF912" s="27">
        <f t="shared" si="237"/>
        <v>0</v>
      </c>
      <c r="AG912" s="27">
        <f t="shared" si="238"/>
        <v>0</v>
      </c>
      <c r="AH912" s="27">
        <f t="shared" si="239"/>
        <v>0</v>
      </c>
    </row>
    <row r="913" spans="1:34" ht="14.5" x14ac:dyDescent="0.35">
      <c r="A913" s="33" t="s">
        <v>970</v>
      </c>
      <c r="B913" s="33" t="s">
        <v>1938</v>
      </c>
      <c r="C913" s="38" t="s">
        <v>53</v>
      </c>
      <c r="D913">
        <v>0.29699999999999999</v>
      </c>
      <c r="E913">
        <v>0</v>
      </c>
      <c r="F913">
        <v>0</v>
      </c>
      <c r="G913">
        <v>0</v>
      </c>
      <c r="H913" s="25">
        <f t="shared" si="224"/>
        <v>0.29699999999999999</v>
      </c>
      <c r="I913" s="27">
        <f t="shared" si="225"/>
        <v>0</v>
      </c>
      <c r="J913" s="27">
        <f t="shared" si="226"/>
        <v>0</v>
      </c>
      <c r="K913" s="27">
        <f t="shared" si="227"/>
        <v>0</v>
      </c>
      <c r="L913" s="27">
        <f t="shared" si="228"/>
        <v>100</v>
      </c>
      <c r="M913">
        <v>0</v>
      </c>
      <c r="N913">
        <v>0</v>
      </c>
      <c r="O913" s="11">
        <f t="shared" si="229"/>
        <v>0</v>
      </c>
      <c r="P913">
        <v>0</v>
      </c>
      <c r="Q913" s="25">
        <f t="shared" si="230"/>
        <v>0</v>
      </c>
      <c r="R913" s="27">
        <f t="shared" si="231"/>
        <v>0</v>
      </c>
      <c r="S913" s="27">
        <f t="shared" si="232"/>
        <v>0</v>
      </c>
      <c r="T913" s="27">
        <f t="shared" si="233"/>
        <v>0</v>
      </c>
      <c r="U913" s="27">
        <f t="shared" si="234"/>
        <v>0</v>
      </c>
      <c r="V913" s="27">
        <f t="shared" si="235"/>
        <v>0</v>
      </c>
      <c r="X913" s="19"/>
      <c r="Y913" s="19"/>
      <c r="AA913">
        <v>0</v>
      </c>
      <c r="AB913" s="11">
        <v>0</v>
      </c>
      <c r="AC913">
        <v>0</v>
      </c>
      <c r="AD913">
        <v>0</v>
      </c>
      <c r="AE913" s="27">
        <f t="shared" si="236"/>
        <v>0</v>
      </c>
      <c r="AF913" s="27">
        <f t="shared" si="237"/>
        <v>0</v>
      </c>
      <c r="AG913" s="27">
        <f t="shared" si="238"/>
        <v>0</v>
      </c>
      <c r="AH913" s="27">
        <f t="shared" si="239"/>
        <v>0</v>
      </c>
    </row>
    <row r="914" spans="1:34" ht="14.5" x14ac:dyDescent="0.35">
      <c r="A914" s="33" t="s">
        <v>971</v>
      </c>
      <c r="B914" s="33" t="s">
        <v>1939</v>
      </c>
      <c r="C914" s="38" t="s">
        <v>53</v>
      </c>
      <c r="D914">
        <v>9.9000000000000005E-2</v>
      </c>
      <c r="E914">
        <v>0</v>
      </c>
      <c r="F914">
        <v>0</v>
      </c>
      <c r="G914">
        <v>0</v>
      </c>
      <c r="H914" s="25">
        <f t="shared" si="224"/>
        <v>9.9000000000000005E-2</v>
      </c>
      <c r="I914" s="27">
        <f t="shared" si="225"/>
        <v>0</v>
      </c>
      <c r="J914" s="27">
        <f t="shared" si="226"/>
        <v>0</v>
      </c>
      <c r="K914" s="27">
        <f t="shared" si="227"/>
        <v>0</v>
      </c>
      <c r="L914" s="27">
        <f t="shared" si="228"/>
        <v>100</v>
      </c>
      <c r="M914">
        <v>0</v>
      </c>
      <c r="N914">
        <v>2.4E-2</v>
      </c>
      <c r="O914" s="11">
        <f t="shared" si="229"/>
        <v>2.4E-2</v>
      </c>
      <c r="P914">
        <v>2.8000000000000001E-2</v>
      </c>
      <c r="Q914" s="25">
        <f t="shared" si="230"/>
        <v>5.2000000000000005E-2</v>
      </c>
      <c r="R914" s="27">
        <f t="shared" si="231"/>
        <v>0</v>
      </c>
      <c r="S914" s="27">
        <f t="shared" si="232"/>
        <v>24.242424242424242</v>
      </c>
      <c r="T914" s="27">
        <f t="shared" si="233"/>
        <v>24.242424242424242</v>
      </c>
      <c r="U914" s="27">
        <f t="shared" si="234"/>
        <v>28.28282828282828</v>
      </c>
      <c r="V914" s="27">
        <f t="shared" si="235"/>
        <v>52.525252525252533</v>
      </c>
      <c r="X914" s="19"/>
      <c r="Y914" s="19"/>
      <c r="AA914">
        <v>0</v>
      </c>
      <c r="AB914" s="11">
        <v>0</v>
      </c>
      <c r="AC914">
        <v>0</v>
      </c>
      <c r="AD914">
        <v>0</v>
      </c>
      <c r="AE914" s="27">
        <f t="shared" si="236"/>
        <v>0</v>
      </c>
      <c r="AF914" s="27">
        <f t="shared" si="237"/>
        <v>0</v>
      </c>
      <c r="AG914" s="27">
        <f t="shared" si="238"/>
        <v>0</v>
      </c>
      <c r="AH914" s="27">
        <f t="shared" si="239"/>
        <v>0</v>
      </c>
    </row>
    <row r="915" spans="1:34" ht="14.5" x14ac:dyDescent="0.35">
      <c r="A915" s="33" t="s">
        <v>972</v>
      </c>
      <c r="B915" s="33" t="s">
        <v>1940</v>
      </c>
      <c r="C915" s="38" t="s">
        <v>53</v>
      </c>
      <c r="D915">
        <v>0.107</v>
      </c>
      <c r="E915">
        <v>0</v>
      </c>
      <c r="F915">
        <v>0</v>
      </c>
      <c r="G915">
        <v>0</v>
      </c>
      <c r="H915" s="25">
        <f t="shared" si="224"/>
        <v>0.107</v>
      </c>
      <c r="I915" s="27">
        <f t="shared" si="225"/>
        <v>0</v>
      </c>
      <c r="J915" s="27">
        <f t="shared" si="226"/>
        <v>0</v>
      </c>
      <c r="K915" s="27">
        <f t="shared" si="227"/>
        <v>0</v>
      </c>
      <c r="L915" s="27">
        <f t="shared" si="228"/>
        <v>100</v>
      </c>
      <c r="M915">
        <v>0</v>
      </c>
      <c r="N915">
        <v>0</v>
      </c>
      <c r="O915" s="11">
        <f t="shared" si="229"/>
        <v>0</v>
      </c>
      <c r="P915">
        <v>0</v>
      </c>
      <c r="Q915" s="25">
        <f t="shared" si="230"/>
        <v>0</v>
      </c>
      <c r="R915" s="27">
        <f t="shared" si="231"/>
        <v>0</v>
      </c>
      <c r="S915" s="27">
        <f t="shared" si="232"/>
        <v>0</v>
      </c>
      <c r="T915" s="27">
        <f t="shared" si="233"/>
        <v>0</v>
      </c>
      <c r="U915" s="27">
        <f t="shared" si="234"/>
        <v>0</v>
      </c>
      <c r="V915" s="27">
        <f t="shared" si="235"/>
        <v>0</v>
      </c>
      <c r="X915" s="19"/>
      <c r="Y915" s="19"/>
      <c r="AA915">
        <v>0</v>
      </c>
      <c r="AB915" s="11">
        <v>0</v>
      </c>
      <c r="AC915">
        <v>0</v>
      </c>
      <c r="AD915">
        <v>0</v>
      </c>
      <c r="AE915" s="27">
        <f t="shared" si="236"/>
        <v>0</v>
      </c>
      <c r="AF915" s="27">
        <f t="shared" si="237"/>
        <v>0</v>
      </c>
      <c r="AG915" s="27">
        <f t="shared" si="238"/>
        <v>0</v>
      </c>
      <c r="AH915" s="27">
        <f t="shared" si="239"/>
        <v>0</v>
      </c>
    </row>
    <row r="916" spans="1:34" ht="14.5" x14ac:dyDescent="0.35">
      <c r="A916" s="33" t="s">
        <v>973</v>
      </c>
      <c r="B916" s="33" t="s">
        <v>1941</v>
      </c>
      <c r="C916" s="38" t="s">
        <v>53</v>
      </c>
      <c r="D916">
        <v>0.218</v>
      </c>
      <c r="E916">
        <v>0</v>
      </c>
      <c r="F916">
        <v>0</v>
      </c>
      <c r="G916">
        <v>0</v>
      </c>
      <c r="H916" s="25">
        <f t="shared" si="224"/>
        <v>0.218</v>
      </c>
      <c r="I916" s="27">
        <f t="shared" si="225"/>
        <v>0</v>
      </c>
      <c r="J916" s="27">
        <f t="shared" si="226"/>
        <v>0</v>
      </c>
      <c r="K916" s="27">
        <f t="shared" si="227"/>
        <v>0</v>
      </c>
      <c r="L916" s="27">
        <f t="shared" si="228"/>
        <v>100</v>
      </c>
      <c r="M916">
        <v>0</v>
      </c>
      <c r="N916">
        <v>0</v>
      </c>
      <c r="O916" s="11">
        <f t="shared" si="229"/>
        <v>0</v>
      </c>
      <c r="P916">
        <v>0</v>
      </c>
      <c r="Q916" s="25">
        <f t="shared" si="230"/>
        <v>0</v>
      </c>
      <c r="R916" s="27">
        <f t="shared" si="231"/>
        <v>0</v>
      </c>
      <c r="S916" s="27">
        <f t="shared" si="232"/>
        <v>0</v>
      </c>
      <c r="T916" s="27">
        <f t="shared" si="233"/>
        <v>0</v>
      </c>
      <c r="U916" s="27">
        <f t="shared" si="234"/>
        <v>0</v>
      </c>
      <c r="V916" s="27">
        <f t="shared" si="235"/>
        <v>0</v>
      </c>
      <c r="X916" s="19"/>
      <c r="Y916" s="19"/>
      <c r="AA916">
        <v>0</v>
      </c>
      <c r="AB916" s="11">
        <v>0</v>
      </c>
      <c r="AC916">
        <v>0</v>
      </c>
      <c r="AD916">
        <v>0</v>
      </c>
      <c r="AE916" s="27">
        <f t="shared" si="236"/>
        <v>0</v>
      </c>
      <c r="AF916" s="27">
        <f t="shared" si="237"/>
        <v>0</v>
      </c>
      <c r="AG916" s="27">
        <f t="shared" si="238"/>
        <v>0</v>
      </c>
      <c r="AH916" s="27">
        <f t="shared" si="239"/>
        <v>0</v>
      </c>
    </row>
    <row r="917" spans="1:34" ht="14.5" x14ac:dyDescent="0.35">
      <c r="A917" s="33" t="s">
        <v>974</v>
      </c>
      <c r="B917" s="33" t="s">
        <v>1942</v>
      </c>
      <c r="C917" s="38" t="s">
        <v>53</v>
      </c>
      <c r="D917">
        <v>0.183</v>
      </c>
      <c r="E917">
        <v>0</v>
      </c>
      <c r="F917">
        <v>0</v>
      </c>
      <c r="G917">
        <v>0</v>
      </c>
      <c r="H917" s="25">
        <f t="shared" si="224"/>
        <v>0.183</v>
      </c>
      <c r="I917" s="27">
        <f t="shared" si="225"/>
        <v>0</v>
      </c>
      <c r="J917" s="27">
        <f t="shared" si="226"/>
        <v>0</v>
      </c>
      <c r="K917" s="27">
        <f t="shared" si="227"/>
        <v>0</v>
      </c>
      <c r="L917" s="27">
        <f t="shared" si="228"/>
        <v>100</v>
      </c>
      <c r="M917">
        <v>0</v>
      </c>
      <c r="N917">
        <v>0</v>
      </c>
      <c r="O917" s="11">
        <f t="shared" si="229"/>
        <v>0</v>
      </c>
      <c r="P917">
        <v>0</v>
      </c>
      <c r="Q917" s="25">
        <f t="shared" si="230"/>
        <v>0</v>
      </c>
      <c r="R917" s="27">
        <f t="shared" si="231"/>
        <v>0</v>
      </c>
      <c r="S917" s="27">
        <f t="shared" si="232"/>
        <v>0</v>
      </c>
      <c r="T917" s="27">
        <f t="shared" si="233"/>
        <v>0</v>
      </c>
      <c r="U917" s="27">
        <f t="shared" si="234"/>
        <v>0</v>
      </c>
      <c r="V917" s="27">
        <f t="shared" si="235"/>
        <v>0</v>
      </c>
      <c r="X917" s="19"/>
      <c r="Y917" s="19"/>
      <c r="AA917">
        <v>0</v>
      </c>
      <c r="AB917" s="11">
        <v>0</v>
      </c>
      <c r="AC917">
        <v>0</v>
      </c>
      <c r="AD917">
        <v>0</v>
      </c>
      <c r="AE917" s="27">
        <f t="shared" si="236"/>
        <v>0</v>
      </c>
      <c r="AF917" s="27">
        <f t="shared" si="237"/>
        <v>0</v>
      </c>
      <c r="AG917" s="27">
        <f t="shared" si="238"/>
        <v>0</v>
      </c>
      <c r="AH917" s="27">
        <f t="shared" si="239"/>
        <v>0</v>
      </c>
    </row>
    <row r="918" spans="1:34" ht="14.5" x14ac:dyDescent="0.35">
      <c r="A918" s="33" t="s">
        <v>975</v>
      </c>
      <c r="B918" s="33" t="s">
        <v>1943</v>
      </c>
      <c r="C918" s="38" t="s">
        <v>53</v>
      </c>
      <c r="D918">
        <v>5.0000000000000001E-3</v>
      </c>
      <c r="E918">
        <v>0</v>
      </c>
      <c r="F918">
        <v>0</v>
      </c>
      <c r="G918">
        <v>0</v>
      </c>
      <c r="H918" s="25">
        <f t="shared" si="224"/>
        <v>5.0000000000000001E-3</v>
      </c>
      <c r="I918" s="27">
        <f t="shared" si="225"/>
        <v>0</v>
      </c>
      <c r="J918" s="27">
        <f t="shared" si="226"/>
        <v>0</v>
      </c>
      <c r="K918" s="27">
        <f t="shared" si="227"/>
        <v>0</v>
      </c>
      <c r="L918" s="27">
        <f t="shared" si="228"/>
        <v>100</v>
      </c>
      <c r="M918">
        <v>0</v>
      </c>
      <c r="N918">
        <v>0</v>
      </c>
      <c r="O918" s="11">
        <f t="shared" si="229"/>
        <v>0</v>
      </c>
      <c r="P918">
        <v>0</v>
      </c>
      <c r="Q918" s="25">
        <f t="shared" si="230"/>
        <v>0</v>
      </c>
      <c r="R918" s="27">
        <f t="shared" si="231"/>
        <v>0</v>
      </c>
      <c r="S918" s="27">
        <f t="shared" si="232"/>
        <v>0</v>
      </c>
      <c r="T918" s="27">
        <f t="shared" si="233"/>
        <v>0</v>
      </c>
      <c r="U918" s="27">
        <f t="shared" si="234"/>
        <v>0</v>
      </c>
      <c r="V918" s="27">
        <f t="shared" si="235"/>
        <v>0</v>
      </c>
      <c r="X918" s="19"/>
      <c r="Y918" s="19"/>
      <c r="AA918">
        <v>0</v>
      </c>
      <c r="AB918" s="11">
        <v>0</v>
      </c>
      <c r="AC918">
        <v>0</v>
      </c>
      <c r="AD918">
        <v>0</v>
      </c>
      <c r="AE918" s="27">
        <f t="shared" si="236"/>
        <v>0</v>
      </c>
      <c r="AF918" s="27">
        <f t="shared" si="237"/>
        <v>0</v>
      </c>
      <c r="AG918" s="27">
        <f t="shared" si="238"/>
        <v>0</v>
      </c>
      <c r="AH918" s="27">
        <f t="shared" si="239"/>
        <v>0</v>
      </c>
    </row>
    <row r="919" spans="1:34" ht="14.5" x14ac:dyDescent="0.35">
      <c r="A919" s="33" t="s">
        <v>976</v>
      </c>
      <c r="B919" s="33" t="s">
        <v>1944</v>
      </c>
      <c r="C919" s="38" t="s">
        <v>53</v>
      </c>
      <c r="D919">
        <v>2.9000000000000001E-2</v>
      </c>
      <c r="E919">
        <v>0</v>
      </c>
      <c r="F919">
        <v>0</v>
      </c>
      <c r="G919">
        <v>0</v>
      </c>
      <c r="H919" s="25">
        <f t="shared" si="224"/>
        <v>2.9000000000000001E-2</v>
      </c>
      <c r="I919" s="27">
        <f t="shared" si="225"/>
        <v>0</v>
      </c>
      <c r="J919" s="27">
        <f t="shared" si="226"/>
        <v>0</v>
      </c>
      <c r="K919" s="27">
        <f t="shared" si="227"/>
        <v>0</v>
      </c>
      <c r="L919" s="27">
        <f t="shared" si="228"/>
        <v>100</v>
      </c>
      <c r="M919">
        <v>0</v>
      </c>
      <c r="N919">
        <v>0</v>
      </c>
      <c r="O919" s="11">
        <f t="shared" si="229"/>
        <v>0</v>
      </c>
      <c r="P919">
        <v>0</v>
      </c>
      <c r="Q919" s="25">
        <f t="shared" si="230"/>
        <v>0</v>
      </c>
      <c r="R919" s="27">
        <f t="shared" si="231"/>
        <v>0</v>
      </c>
      <c r="S919" s="27">
        <f t="shared" si="232"/>
        <v>0</v>
      </c>
      <c r="T919" s="27">
        <f t="shared" si="233"/>
        <v>0</v>
      </c>
      <c r="U919" s="27">
        <f t="shared" si="234"/>
        <v>0</v>
      </c>
      <c r="V919" s="27">
        <f t="shared" si="235"/>
        <v>0</v>
      </c>
      <c r="X919" s="19"/>
      <c r="Y919" s="19"/>
      <c r="AA919">
        <v>0</v>
      </c>
      <c r="AB919" s="11">
        <v>0</v>
      </c>
      <c r="AC919">
        <v>0</v>
      </c>
      <c r="AD919">
        <v>0</v>
      </c>
      <c r="AE919" s="27">
        <f t="shared" si="236"/>
        <v>0</v>
      </c>
      <c r="AF919" s="27">
        <f t="shared" si="237"/>
        <v>0</v>
      </c>
      <c r="AG919" s="27">
        <f t="shared" si="238"/>
        <v>0</v>
      </c>
      <c r="AH919" s="27">
        <f t="shared" si="239"/>
        <v>0</v>
      </c>
    </row>
    <row r="920" spans="1:34" ht="14.5" x14ac:dyDescent="0.35">
      <c r="A920" s="33" t="s">
        <v>977</v>
      </c>
      <c r="B920" s="33" t="s">
        <v>1945</v>
      </c>
      <c r="C920" s="38" t="s">
        <v>53</v>
      </c>
      <c r="D920">
        <v>0.17199999999999999</v>
      </c>
      <c r="E920">
        <v>0</v>
      </c>
      <c r="F920">
        <v>0</v>
      </c>
      <c r="G920">
        <v>0</v>
      </c>
      <c r="H920" s="25">
        <f t="shared" si="224"/>
        <v>0.17199999999999999</v>
      </c>
      <c r="I920" s="27">
        <f t="shared" si="225"/>
        <v>0</v>
      </c>
      <c r="J920" s="27">
        <f t="shared" si="226"/>
        <v>0</v>
      </c>
      <c r="K920" s="27">
        <f t="shared" si="227"/>
        <v>0</v>
      </c>
      <c r="L920" s="27">
        <f t="shared" si="228"/>
        <v>100</v>
      </c>
      <c r="M920">
        <v>0</v>
      </c>
      <c r="N920">
        <v>0</v>
      </c>
      <c r="O920" s="11">
        <f t="shared" si="229"/>
        <v>0</v>
      </c>
      <c r="P920">
        <v>0</v>
      </c>
      <c r="Q920" s="25">
        <f t="shared" si="230"/>
        <v>0</v>
      </c>
      <c r="R920" s="27">
        <f t="shared" si="231"/>
        <v>0</v>
      </c>
      <c r="S920" s="27">
        <f t="shared" si="232"/>
        <v>0</v>
      </c>
      <c r="T920" s="27">
        <f t="shared" si="233"/>
        <v>0</v>
      </c>
      <c r="U920" s="27">
        <f t="shared" si="234"/>
        <v>0</v>
      </c>
      <c r="V920" s="27">
        <f t="shared" si="235"/>
        <v>0</v>
      </c>
      <c r="X920" s="19"/>
      <c r="Y920" s="19"/>
      <c r="AA920">
        <v>0</v>
      </c>
      <c r="AB920" s="11">
        <v>0</v>
      </c>
      <c r="AC920">
        <v>0</v>
      </c>
      <c r="AD920">
        <v>0</v>
      </c>
      <c r="AE920" s="27">
        <f t="shared" si="236"/>
        <v>0</v>
      </c>
      <c r="AF920" s="27">
        <f t="shared" si="237"/>
        <v>0</v>
      </c>
      <c r="AG920" s="27">
        <f t="shared" si="238"/>
        <v>0</v>
      </c>
      <c r="AH920" s="27">
        <f t="shared" si="239"/>
        <v>0</v>
      </c>
    </row>
    <row r="921" spans="1:34" ht="14.5" x14ac:dyDescent="0.35">
      <c r="A921" s="33" t="s">
        <v>978</v>
      </c>
      <c r="B921" s="33" t="s">
        <v>1946</v>
      </c>
      <c r="C921" s="38" t="s">
        <v>53</v>
      </c>
      <c r="D921">
        <v>0.151</v>
      </c>
      <c r="E921">
        <v>0</v>
      </c>
      <c r="F921">
        <v>0</v>
      </c>
      <c r="G921">
        <v>0</v>
      </c>
      <c r="H921" s="25">
        <f t="shared" si="224"/>
        <v>0.151</v>
      </c>
      <c r="I921" s="27">
        <f t="shared" si="225"/>
        <v>0</v>
      </c>
      <c r="J921" s="27">
        <f t="shared" si="226"/>
        <v>0</v>
      </c>
      <c r="K921" s="27">
        <f t="shared" si="227"/>
        <v>0</v>
      </c>
      <c r="L921" s="27">
        <f t="shared" si="228"/>
        <v>100</v>
      </c>
      <c r="M921">
        <v>0</v>
      </c>
      <c r="N921">
        <v>0</v>
      </c>
      <c r="O921" s="11">
        <f t="shared" si="229"/>
        <v>0</v>
      </c>
      <c r="P921">
        <v>0</v>
      </c>
      <c r="Q921" s="25">
        <f t="shared" si="230"/>
        <v>0</v>
      </c>
      <c r="R921" s="27">
        <f t="shared" si="231"/>
        <v>0</v>
      </c>
      <c r="S921" s="27">
        <f t="shared" si="232"/>
        <v>0</v>
      </c>
      <c r="T921" s="27">
        <f t="shared" si="233"/>
        <v>0</v>
      </c>
      <c r="U921" s="27">
        <f t="shared" si="234"/>
        <v>0</v>
      </c>
      <c r="V921" s="27">
        <f t="shared" si="235"/>
        <v>0</v>
      </c>
      <c r="X921" s="19"/>
      <c r="Y921" s="19"/>
      <c r="AA921">
        <v>0</v>
      </c>
      <c r="AB921" s="11">
        <v>0</v>
      </c>
      <c r="AC921">
        <v>0</v>
      </c>
      <c r="AD921">
        <v>0</v>
      </c>
      <c r="AE921" s="27">
        <f t="shared" si="236"/>
        <v>0</v>
      </c>
      <c r="AF921" s="27">
        <f t="shared" si="237"/>
        <v>0</v>
      </c>
      <c r="AG921" s="27">
        <f t="shared" si="238"/>
        <v>0</v>
      </c>
      <c r="AH921" s="27">
        <f t="shared" si="239"/>
        <v>0</v>
      </c>
    </row>
    <row r="922" spans="1:34" ht="14.5" x14ac:dyDescent="0.35">
      <c r="A922" s="33" t="s">
        <v>979</v>
      </c>
      <c r="B922" s="33" t="s">
        <v>1947</v>
      </c>
      <c r="C922" s="38" t="s">
        <v>53</v>
      </c>
      <c r="D922">
        <v>0.13800000000000001</v>
      </c>
      <c r="E922">
        <v>0</v>
      </c>
      <c r="F922">
        <v>0</v>
      </c>
      <c r="G922">
        <v>0</v>
      </c>
      <c r="H922" s="25">
        <f t="shared" si="224"/>
        <v>0.13800000000000001</v>
      </c>
      <c r="I922" s="27">
        <f t="shared" si="225"/>
        <v>0</v>
      </c>
      <c r="J922" s="27">
        <f t="shared" si="226"/>
        <v>0</v>
      </c>
      <c r="K922" s="27">
        <f t="shared" si="227"/>
        <v>0</v>
      </c>
      <c r="L922" s="27">
        <f t="shared" si="228"/>
        <v>100</v>
      </c>
      <c r="M922">
        <v>0</v>
      </c>
      <c r="N922">
        <v>0</v>
      </c>
      <c r="O922" s="11">
        <f t="shared" si="229"/>
        <v>0</v>
      </c>
      <c r="P922">
        <v>0</v>
      </c>
      <c r="Q922" s="25">
        <f t="shared" si="230"/>
        <v>0</v>
      </c>
      <c r="R922" s="27">
        <f t="shared" si="231"/>
        <v>0</v>
      </c>
      <c r="S922" s="27">
        <f t="shared" si="232"/>
        <v>0</v>
      </c>
      <c r="T922" s="27">
        <f t="shared" si="233"/>
        <v>0</v>
      </c>
      <c r="U922" s="27">
        <f t="shared" si="234"/>
        <v>0</v>
      </c>
      <c r="V922" s="27">
        <f t="shared" si="235"/>
        <v>0</v>
      </c>
      <c r="X922" s="19"/>
      <c r="Y922" s="19"/>
      <c r="AA922">
        <v>0</v>
      </c>
      <c r="AB922" s="11">
        <v>0</v>
      </c>
      <c r="AC922">
        <v>0</v>
      </c>
      <c r="AD922">
        <v>0</v>
      </c>
      <c r="AE922" s="27">
        <f t="shared" si="236"/>
        <v>0</v>
      </c>
      <c r="AF922" s="27">
        <f t="shared" si="237"/>
        <v>0</v>
      </c>
      <c r="AG922" s="27">
        <f t="shared" si="238"/>
        <v>0</v>
      </c>
      <c r="AH922" s="27">
        <f t="shared" si="239"/>
        <v>0</v>
      </c>
    </row>
    <row r="923" spans="1:34" ht="14.5" x14ac:dyDescent="0.35">
      <c r="A923" s="33" t="s">
        <v>980</v>
      </c>
      <c r="B923" s="33" t="s">
        <v>1948</v>
      </c>
      <c r="C923" s="38" t="s">
        <v>53</v>
      </c>
      <c r="D923">
        <v>0.159</v>
      </c>
      <c r="E923">
        <v>0</v>
      </c>
      <c r="F923">
        <v>0</v>
      </c>
      <c r="G923">
        <v>0</v>
      </c>
      <c r="H923" s="25">
        <f t="shared" si="224"/>
        <v>0.159</v>
      </c>
      <c r="I923" s="27">
        <f t="shared" si="225"/>
        <v>0</v>
      </c>
      <c r="J923" s="27">
        <f t="shared" si="226"/>
        <v>0</v>
      </c>
      <c r="K923" s="27">
        <f t="shared" si="227"/>
        <v>0</v>
      </c>
      <c r="L923" s="27">
        <f t="shared" si="228"/>
        <v>100</v>
      </c>
      <c r="M923">
        <v>0</v>
      </c>
      <c r="N923">
        <v>0</v>
      </c>
      <c r="O923" s="11">
        <f t="shared" si="229"/>
        <v>0</v>
      </c>
      <c r="P923">
        <v>0</v>
      </c>
      <c r="Q923" s="25">
        <f t="shared" si="230"/>
        <v>0</v>
      </c>
      <c r="R923" s="27">
        <f t="shared" si="231"/>
        <v>0</v>
      </c>
      <c r="S923" s="27">
        <f t="shared" si="232"/>
        <v>0</v>
      </c>
      <c r="T923" s="27">
        <f t="shared" si="233"/>
        <v>0</v>
      </c>
      <c r="U923" s="27">
        <f t="shared" si="234"/>
        <v>0</v>
      </c>
      <c r="V923" s="27">
        <f t="shared" si="235"/>
        <v>0</v>
      </c>
      <c r="X923" s="19"/>
      <c r="Y923" s="19"/>
      <c r="AA923">
        <v>0</v>
      </c>
      <c r="AB923" s="11">
        <v>0</v>
      </c>
      <c r="AC923">
        <v>0</v>
      </c>
      <c r="AD923">
        <v>0</v>
      </c>
      <c r="AE923" s="27">
        <f t="shared" si="236"/>
        <v>0</v>
      </c>
      <c r="AF923" s="27">
        <f t="shared" si="237"/>
        <v>0</v>
      </c>
      <c r="AG923" s="27">
        <f t="shared" si="238"/>
        <v>0</v>
      </c>
      <c r="AH923" s="27">
        <f t="shared" si="239"/>
        <v>0</v>
      </c>
    </row>
    <row r="924" spans="1:34" ht="14.5" x14ac:dyDescent="0.35">
      <c r="A924" s="33" t="s">
        <v>981</v>
      </c>
      <c r="B924" s="33" t="s">
        <v>1949</v>
      </c>
      <c r="C924" s="38" t="s">
        <v>53</v>
      </c>
      <c r="D924">
        <v>0.85</v>
      </c>
      <c r="E924">
        <v>0</v>
      </c>
      <c r="F924">
        <v>0</v>
      </c>
      <c r="G924">
        <v>0</v>
      </c>
      <c r="H924" s="25">
        <f t="shared" si="224"/>
        <v>0.85</v>
      </c>
      <c r="I924" s="27">
        <f t="shared" si="225"/>
        <v>0</v>
      </c>
      <c r="J924" s="27">
        <f t="shared" si="226"/>
        <v>0</v>
      </c>
      <c r="K924" s="27">
        <f t="shared" si="227"/>
        <v>0</v>
      </c>
      <c r="L924" s="27">
        <f t="shared" si="228"/>
        <v>100</v>
      </c>
      <c r="M924">
        <v>0</v>
      </c>
      <c r="N924">
        <v>0</v>
      </c>
      <c r="O924" s="11">
        <f t="shared" si="229"/>
        <v>0</v>
      </c>
      <c r="P924">
        <v>0.03</v>
      </c>
      <c r="Q924" s="25">
        <f t="shared" si="230"/>
        <v>0.03</v>
      </c>
      <c r="R924" s="27">
        <f t="shared" si="231"/>
        <v>0</v>
      </c>
      <c r="S924" s="27">
        <f t="shared" si="232"/>
        <v>0</v>
      </c>
      <c r="T924" s="27">
        <f t="shared" si="233"/>
        <v>0</v>
      </c>
      <c r="U924" s="27">
        <f t="shared" si="234"/>
        <v>3.5294117647058822</v>
      </c>
      <c r="V924" s="27">
        <f t="shared" si="235"/>
        <v>3.5294117647058822</v>
      </c>
      <c r="X924" s="19"/>
      <c r="Y924" s="19"/>
      <c r="AA924">
        <v>0</v>
      </c>
      <c r="AB924" s="11">
        <v>0</v>
      </c>
      <c r="AC924">
        <v>0</v>
      </c>
      <c r="AD924">
        <v>0</v>
      </c>
      <c r="AE924" s="27">
        <f t="shared" si="236"/>
        <v>0</v>
      </c>
      <c r="AF924" s="27">
        <f t="shared" si="237"/>
        <v>0</v>
      </c>
      <c r="AG924" s="27">
        <f t="shared" si="238"/>
        <v>0</v>
      </c>
      <c r="AH924" s="27">
        <f t="shared" si="239"/>
        <v>0</v>
      </c>
    </row>
    <row r="925" spans="1:34" ht="14.5" x14ac:dyDescent="0.35">
      <c r="A925" s="33" t="s">
        <v>982</v>
      </c>
      <c r="B925" s="33" t="s">
        <v>1938</v>
      </c>
      <c r="C925" s="38" t="s">
        <v>53</v>
      </c>
      <c r="D925">
        <v>0.35199999999999998</v>
      </c>
      <c r="E925">
        <v>0</v>
      </c>
      <c r="F925">
        <v>0</v>
      </c>
      <c r="G925">
        <v>0</v>
      </c>
      <c r="H925" s="25">
        <f t="shared" si="224"/>
        <v>0.35199999999999998</v>
      </c>
      <c r="I925" s="27">
        <f t="shared" si="225"/>
        <v>0</v>
      </c>
      <c r="J925" s="27">
        <f t="shared" si="226"/>
        <v>0</v>
      </c>
      <c r="K925" s="27">
        <f t="shared" si="227"/>
        <v>0</v>
      </c>
      <c r="L925" s="27">
        <f t="shared" si="228"/>
        <v>100</v>
      </c>
      <c r="M925">
        <v>0</v>
      </c>
      <c r="N925">
        <v>0</v>
      </c>
      <c r="O925" s="11">
        <f t="shared" si="229"/>
        <v>0</v>
      </c>
      <c r="P925">
        <v>0</v>
      </c>
      <c r="Q925" s="25">
        <f t="shared" si="230"/>
        <v>0</v>
      </c>
      <c r="R925" s="27">
        <f t="shared" si="231"/>
        <v>0</v>
      </c>
      <c r="S925" s="27">
        <f t="shared" si="232"/>
        <v>0</v>
      </c>
      <c r="T925" s="27">
        <f t="shared" si="233"/>
        <v>0</v>
      </c>
      <c r="U925" s="27">
        <f t="shared" si="234"/>
        <v>0</v>
      </c>
      <c r="V925" s="27">
        <f t="shared" si="235"/>
        <v>0</v>
      </c>
      <c r="X925" s="19"/>
      <c r="Y925" s="19"/>
      <c r="AA925">
        <v>0</v>
      </c>
      <c r="AB925" s="11">
        <v>0</v>
      </c>
      <c r="AC925">
        <v>0</v>
      </c>
      <c r="AD925">
        <v>0</v>
      </c>
      <c r="AE925" s="27">
        <f t="shared" si="236"/>
        <v>0</v>
      </c>
      <c r="AF925" s="27">
        <f t="shared" si="237"/>
        <v>0</v>
      </c>
      <c r="AG925" s="27">
        <f t="shared" si="238"/>
        <v>0</v>
      </c>
      <c r="AH925" s="27">
        <f t="shared" si="239"/>
        <v>0</v>
      </c>
    </row>
    <row r="926" spans="1:34" ht="14.5" x14ac:dyDescent="0.35">
      <c r="A926" s="33" t="s">
        <v>983</v>
      </c>
      <c r="B926" s="33" t="s">
        <v>1950</v>
      </c>
      <c r="C926" s="38" t="s">
        <v>53</v>
      </c>
      <c r="D926">
        <v>2.52</v>
      </c>
      <c r="E926">
        <v>0</v>
      </c>
      <c r="F926">
        <v>0</v>
      </c>
      <c r="G926">
        <v>0</v>
      </c>
      <c r="H926" s="25">
        <f t="shared" si="224"/>
        <v>2.52</v>
      </c>
      <c r="I926" s="27">
        <f t="shared" si="225"/>
        <v>0</v>
      </c>
      <c r="J926" s="27">
        <f t="shared" si="226"/>
        <v>0</v>
      </c>
      <c r="K926" s="27">
        <f t="shared" si="227"/>
        <v>0</v>
      </c>
      <c r="L926" s="27">
        <f t="shared" si="228"/>
        <v>100</v>
      </c>
      <c r="M926">
        <v>0</v>
      </c>
      <c r="N926">
        <v>0</v>
      </c>
      <c r="O926" s="11">
        <f t="shared" si="229"/>
        <v>0</v>
      </c>
      <c r="P926">
        <v>2.5000000000000001E-2</v>
      </c>
      <c r="Q926" s="25">
        <f t="shared" si="230"/>
        <v>2.5000000000000001E-2</v>
      </c>
      <c r="R926" s="27">
        <f t="shared" si="231"/>
        <v>0</v>
      </c>
      <c r="S926" s="27">
        <f t="shared" si="232"/>
        <v>0</v>
      </c>
      <c r="T926" s="27">
        <f t="shared" si="233"/>
        <v>0</v>
      </c>
      <c r="U926" s="27">
        <f t="shared" si="234"/>
        <v>0.9920634920634922</v>
      </c>
      <c r="V926" s="27">
        <f t="shared" si="235"/>
        <v>0.9920634920634922</v>
      </c>
      <c r="X926" s="19"/>
      <c r="Y926" s="19"/>
      <c r="AA926">
        <v>0</v>
      </c>
      <c r="AB926" s="11">
        <v>0</v>
      </c>
      <c r="AC926">
        <v>0</v>
      </c>
      <c r="AD926">
        <v>0</v>
      </c>
      <c r="AE926" s="27">
        <f t="shared" si="236"/>
        <v>0</v>
      </c>
      <c r="AF926" s="27">
        <f t="shared" si="237"/>
        <v>0</v>
      </c>
      <c r="AG926" s="27">
        <f t="shared" si="238"/>
        <v>0</v>
      </c>
      <c r="AH926" s="27">
        <f t="shared" si="239"/>
        <v>0</v>
      </c>
    </row>
    <row r="927" spans="1:34" ht="14.5" x14ac:dyDescent="0.35">
      <c r="A927" s="33" t="s">
        <v>984</v>
      </c>
      <c r="B927" s="33" t="s">
        <v>1951</v>
      </c>
      <c r="C927" s="38" t="s">
        <v>53</v>
      </c>
      <c r="D927">
        <v>2.3E-2</v>
      </c>
      <c r="E927">
        <v>0</v>
      </c>
      <c r="F927">
        <v>0</v>
      </c>
      <c r="G927">
        <v>0</v>
      </c>
      <c r="H927" s="25">
        <f t="shared" si="224"/>
        <v>2.3E-2</v>
      </c>
      <c r="I927" s="27">
        <f t="shared" si="225"/>
        <v>0</v>
      </c>
      <c r="J927" s="27">
        <f t="shared" si="226"/>
        <v>0</v>
      </c>
      <c r="K927" s="27">
        <f t="shared" si="227"/>
        <v>0</v>
      </c>
      <c r="L927" s="27">
        <f t="shared" si="228"/>
        <v>100</v>
      </c>
      <c r="M927">
        <v>0</v>
      </c>
      <c r="N927">
        <v>0</v>
      </c>
      <c r="O927" s="11">
        <f t="shared" si="229"/>
        <v>0</v>
      </c>
      <c r="P927">
        <v>2E-3</v>
      </c>
      <c r="Q927" s="25">
        <f t="shared" si="230"/>
        <v>2E-3</v>
      </c>
      <c r="R927" s="27">
        <f t="shared" si="231"/>
        <v>0</v>
      </c>
      <c r="S927" s="27">
        <f t="shared" si="232"/>
        <v>0</v>
      </c>
      <c r="T927" s="27">
        <f t="shared" si="233"/>
        <v>0</v>
      </c>
      <c r="U927" s="27">
        <f t="shared" si="234"/>
        <v>8.695652173913043</v>
      </c>
      <c r="V927" s="27">
        <f t="shared" si="235"/>
        <v>8.695652173913043</v>
      </c>
      <c r="X927" s="19"/>
      <c r="Y927" s="19"/>
      <c r="AA927">
        <v>0</v>
      </c>
      <c r="AB927" s="11">
        <v>0</v>
      </c>
      <c r="AC927">
        <v>0</v>
      </c>
      <c r="AD927">
        <v>0</v>
      </c>
      <c r="AE927" s="27">
        <f t="shared" si="236"/>
        <v>0</v>
      </c>
      <c r="AF927" s="27">
        <f t="shared" si="237"/>
        <v>0</v>
      </c>
      <c r="AG927" s="27">
        <f t="shared" si="238"/>
        <v>0</v>
      </c>
      <c r="AH927" s="27">
        <f t="shared" si="239"/>
        <v>0</v>
      </c>
    </row>
    <row r="928" spans="1:34" ht="14.5" x14ac:dyDescent="0.35">
      <c r="A928" s="33" t="s">
        <v>985</v>
      </c>
      <c r="B928" s="33" t="s">
        <v>1952</v>
      </c>
      <c r="C928" s="38" t="s">
        <v>53</v>
      </c>
      <c r="D928">
        <v>2.4140000000000001</v>
      </c>
      <c r="E928">
        <v>0</v>
      </c>
      <c r="F928">
        <v>0</v>
      </c>
      <c r="G928">
        <v>0</v>
      </c>
      <c r="H928" s="25">
        <f t="shared" si="224"/>
        <v>2.4140000000000001</v>
      </c>
      <c r="I928" s="27">
        <f t="shared" si="225"/>
        <v>0</v>
      </c>
      <c r="J928" s="27">
        <f t="shared" si="226"/>
        <v>0</v>
      </c>
      <c r="K928" s="27">
        <f t="shared" si="227"/>
        <v>0</v>
      </c>
      <c r="L928" s="27">
        <f t="shared" si="228"/>
        <v>100</v>
      </c>
      <c r="M928">
        <v>0</v>
      </c>
      <c r="N928">
        <v>0</v>
      </c>
      <c r="O928" s="11">
        <f t="shared" si="229"/>
        <v>0</v>
      </c>
      <c r="P928">
        <v>0.11700000000000001</v>
      </c>
      <c r="Q928" s="25">
        <f t="shared" si="230"/>
        <v>0.11700000000000001</v>
      </c>
      <c r="R928" s="27">
        <f t="shared" si="231"/>
        <v>0</v>
      </c>
      <c r="S928" s="27">
        <f t="shared" si="232"/>
        <v>0</v>
      </c>
      <c r="T928" s="27">
        <f t="shared" si="233"/>
        <v>0</v>
      </c>
      <c r="U928" s="27">
        <f t="shared" si="234"/>
        <v>4.8467274233637117</v>
      </c>
      <c r="V928" s="27">
        <f t="shared" si="235"/>
        <v>4.8467274233637117</v>
      </c>
      <c r="X928" s="19"/>
      <c r="Y928" s="19"/>
      <c r="AA928">
        <v>0</v>
      </c>
      <c r="AB928" s="11">
        <v>0</v>
      </c>
      <c r="AC928">
        <v>0</v>
      </c>
      <c r="AD928">
        <v>0</v>
      </c>
      <c r="AE928" s="27">
        <f t="shared" si="236"/>
        <v>0</v>
      </c>
      <c r="AF928" s="27">
        <f t="shared" si="237"/>
        <v>0</v>
      </c>
      <c r="AG928" s="27">
        <f t="shared" si="238"/>
        <v>0</v>
      </c>
      <c r="AH928" s="27">
        <f t="shared" si="239"/>
        <v>0</v>
      </c>
    </row>
    <row r="929" spans="1:34" ht="14.5" x14ac:dyDescent="0.35">
      <c r="A929" s="33" t="s">
        <v>986</v>
      </c>
      <c r="B929" s="33" t="s">
        <v>1953</v>
      </c>
      <c r="C929" s="38" t="s">
        <v>53</v>
      </c>
      <c r="D929">
        <v>1.4870000000000001</v>
      </c>
      <c r="E929">
        <v>0</v>
      </c>
      <c r="F929">
        <v>0</v>
      </c>
      <c r="G929">
        <v>0</v>
      </c>
      <c r="H929" s="25">
        <f t="shared" si="224"/>
        <v>1.4870000000000001</v>
      </c>
      <c r="I929" s="27">
        <f t="shared" si="225"/>
        <v>0</v>
      </c>
      <c r="J929" s="27">
        <f t="shared" si="226"/>
        <v>0</v>
      </c>
      <c r="K929" s="27">
        <f t="shared" si="227"/>
        <v>0</v>
      </c>
      <c r="L929" s="27">
        <f t="shared" si="228"/>
        <v>100</v>
      </c>
      <c r="M929">
        <v>0</v>
      </c>
      <c r="N929">
        <v>0</v>
      </c>
      <c r="O929" s="11">
        <f t="shared" si="229"/>
        <v>0</v>
      </c>
      <c r="P929">
        <v>0</v>
      </c>
      <c r="Q929" s="25">
        <f t="shared" si="230"/>
        <v>0</v>
      </c>
      <c r="R929" s="27">
        <f t="shared" si="231"/>
        <v>0</v>
      </c>
      <c r="S929" s="27">
        <f t="shared" si="232"/>
        <v>0</v>
      </c>
      <c r="T929" s="27">
        <f t="shared" si="233"/>
        <v>0</v>
      </c>
      <c r="U929" s="27">
        <f t="shared" si="234"/>
        <v>0</v>
      </c>
      <c r="V929" s="27">
        <f t="shared" si="235"/>
        <v>0</v>
      </c>
      <c r="X929" s="19"/>
      <c r="Y929" s="19"/>
      <c r="AA929">
        <v>0</v>
      </c>
      <c r="AB929" s="11">
        <v>0</v>
      </c>
      <c r="AC929">
        <v>0</v>
      </c>
      <c r="AD929">
        <v>0</v>
      </c>
      <c r="AE929" s="27">
        <f t="shared" si="236"/>
        <v>0</v>
      </c>
      <c r="AF929" s="27">
        <f t="shared" si="237"/>
        <v>0</v>
      </c>
      <c r="AG929" s="27">
        <f t="shared" si="238"/>
        <v>0</v>
      </c>
      <c r="AH929" s="27">
        <f t="shared" si="239"/>
        <v>0</v>
      </c>
    </row>
    <row r="930" spans="1:34" ht="14.5" x14ac:dyDescent="0.35">
      <c r="A930" s="33" t="s">
        <v>987</v>
      </c>
      <c r="B930" s="33" t="s">
        <v>1954</v>
      </c>
      <c r="C930" s="38" t="s">
        <v>53</v>
      </c>
      <c r="D930">
        <v>1.2070000000000001</v>
      </c>
      <c r="E930">
        <v>0</v>
      </c>
      <c r="F930">
        <v>0</v>
      </c>
      <c r="G930">
        <v>0</v>
      </c>
      <c r="H930" s="25">
        <f t="shared" si="224"/>
        <v>1.2070000000000001</v>
      </c>
      <c r="I930" s="27">
        <f t="shared" si="225"/>
        <v>0</v>
      </c>
      <c r="J930" s="27">
        <f t="shared" si="226"/>
        <v>0</v>
      </c>
      <c r="K930" s="27">
        <f t="shared" si="227"/>
        <v>0</v>
      </c>
      <c r="L930" s="27">
        <f t="shared" si="228"/>
        <v>100</v>
      </c>
      <c r="M930">
        <v>0</v>
      </c>
      <c r="N930">
        <v>2.1999999999999999E-2</v>
      </c>
      <c r="O930" s="11">
        <f t="shared" si="229"/>
        <v>2.1999999999999999E-2</v>
      </c>
      <c r="P930">
        <v>0.106</v>
      </c>
      <c r="Q930" s="25">
        <f t="shared" si="230"/>
        <v>0.128</v>
      </c>
      <c r="R930" s="27">
        <f t="shared" si="231"/>
        <v>0</v>
      </c>
      <c r="S930" s="27">
        <f t="shared" si="232"/>
        <v>1.8227009113504555</v>
      </c>
      <c r="T930" s="27">
        <f t="shared" si="233"/>
        <v>1.8227009113504555</v>
      </c>
      <c r="U930" s="27">
        <f t="shared" si="234"/>
        <v>8.7821043910521954</v>
      </c>
      <c r="V930" s="27">
        <f t="shared" si="235"/>
        <v>10.604805302402651</v>
      </c>
      <c r="X930" s="19"/>
      <c r="Y930" s="19"/>
      <c r="AA930">
        <v>0</v>
      </c>
      <c r="AB930" s="11">
        <v>0</v>
      </c>
      <c r="AC930">
        <v>0</v>
      </c>
      <c r="AD930">
        <v>0</v>
      </c>
      <c r="AE930" s="27">
        <f t="shared" si="236"/>
        <v>0</v>
      </c>
      <c r="AF930" s="27">
        <f t="shared" si="237"/>
        <v>0</v>
      </c>
      <c r="AG930" s="27">
        <f t="shared" si="238"/>
        <v>0</v>
      </c>
      <c r="AH930" s="27">
        <f t="shared" si="239"/>
        <v>0</v>
      </c>
    </row>
    <row r="931" spans="1:34" ht="14.5" x14ac:dyDescent="0.35">
      <c r="A931" s="33" t="s">
        <v>988</v>
      </c>
      <c r="B931" s="33" t="s">
        <v>1955</v>
      </c>
      <c r="C931" s="38" t="s">
        <v>53</v>
      </c>
      <c r="D931">
        <v>16.87</v>
      </c>
      <c r="E931">
        <v>0</v>
      </c>
      <c r="F931">
        <v>0</v>
      </c>
      <c r="G931">
        <v>0</v>
      </c>
      <c r="H931" s="25">
        <f t="shared" si="224"/>
        <v>16.87</v>
      </c>
      <c r="I931" s="27">
        <f t="shared" si="225"/>
        <v>0</v>
      </c>
      <c r="J931" s="27">
        <f t="shared" si="226"/>
        <v>0</v>
      </c>
      <c r="K931" s="27">
        <f t="shared" si="227"/>
        <v>0</v>
      </c>
      <c r="L931" s="27">
        <f t="shared" si="228"/>
        <v>100</v>
      </c>
      <c r="M931">
        <v>0</v>
      </c>
      <c r="N931">
        <v>0</v>
      </c>
      <c r="O931" s="11">
        <f t="shared" si="229"/>
        <v>0</v>
      </c>
      <c r="P931">
        <v>0.13200000000000001</v>
      </c>
      <c r="Q931" s="25">
        <f t="shared" si="230"/>
        <v>0.13200000000000001</v>
      </c>
      <c r="R931" s="27">
        <f t="shared" si="231"/>
        <v>0</v>
      </c>
      <c r="S931" s="27">
        <f t="shared" si="232"/>
        <v>0</v>
      </c>
      <c r="T931" s="27">
        <f t="shared" si="233"/>
        <v>0</v>
      </c>
      <c r="U931" s="27">
        <f t="shared" si="234"/>
        <v>0.78245406046235921</v>
      </c>
      <c r="V931" s="27">
        <f t="shared" si="235"/>
        <v>0.78245406046235921</v>
      </c>
      <c r="X931" s="19"/>
      <c r="Y931" s="19"/>
      <c r="AA931">
        <v>0</v>
      </c>
      <c r="AB931" s="11">
        <v>0</v>
      </c>
      <c r="AC931">
        <v>0</v>
      </c>
      <c r="AD931">
        <v>0</v>
      </c>
      <c r="AE931" s="27">
        <f t="shared" si="236"/>
        <v>0</v>
      </c>
      <c r="AF931" s="27">
        <f t="shared" si="237"/>
        <v>0</v>
      </c>
      <c r="AG931" s="27">
        <f t="shared" si="238"/>
        <v>0</v>
      </c>
      <c r="AH931" s="27">
        <f t="shared" si="239"/>
        <v>0</v>
      </c>
    </row>
    <row r="932" spans="1:34" ht="14.5" x14ac:dyDescent="0.35">
      <c r="A932" s="33" t="s">
        <v>989</v>
      </c>
      <c r="B932" s="33" t="s">
        <v>1956</v>
      </c>
      <c r="C932" s="38" t="s">
        <v>53</v>
      </c>
      <c r="D932">
        <v>0.67900000000000005</v>
      </c>
      <c r="E932">
        <v>0</v>
      </c>
      <c r="F932">
        <v>0</v>
      </c>
      <c r="G932">
        <v>0</v>
      </c>
      <c r="H932" s="25">
        <f t="shared" si="224"/>
        <v>0.67900000000000005</v>
      </c>
      <c r="I932" s="27">
        <f t="shared" si="225"/>
        <v>0</v>
      </c>
      <c r="J932" s="27">
        <f t="shared" si="226"/>
        <v>0</v>
      </c>
      <c r="K932" s="27">
        <f t="shared" si="227"/>
        <v>0</v>
      </c>
      <c r="L932" s="27">
        <f t="shared" si="228"/>
        <v>100</v>
      </c>
      <c r="M932">
        <v>0</v>
      </c>
      <c r="N932">
        <v>0</v>
      </c>
      <c r="O932" s="11">
        <f t="shared" si="229"/>
        <v>0</v>
      </c>
      <c r="P932">
        <v>0</v>
      </c>
      <c r="Q932" s="25">
        <f t="shared" si="230"/>
        <v>0</v>
      </c>
      <c r="R932" s="27">
        <f t="shared" si="231"/>
        <v>0</v>
      </c>
      <c r="S932" s="27">
        <f t="shared" si="232"/>
        <v>0</v>
      </c>
      <c r="T932" s="27">
        <f t="shared" si="233"/>
        <v>0</v>
      </c>
      <c r="U932" s="27">
        <f t="shared" si="234"/>
        <v>0</v>
      </c>
      <c r="V932" s="27">
        <f t="shared" si="235"/>
        <v>0</v>
      </c>
      <c r="X932" s="19"/>
      <c r="Y932" s="19"/>
      <c r="AA932">
        <v>0</v>
      </c>
      <c r="AB932" s="11">
        <v>0</v>
      </c>
      <c r="AC932">
        <v>0</v>
      </c>
      <c r="AD932">
        <v>0</v>
      </c>
      <c r="AE932" s="27">
        <f t="shared" si="236"/>
        <v>0</v>
      </c>
      <c r="AF932" s="27">
        <f t="shared" si="237"/>
        <v>0</v>
      </c>
      <c r="AG932" s="27">
        <f t="shared" si="238"/>
        <v>0</v>
      </c>
      <c r="AH932" s="27">
        <f t="shared" si="239"/>
        <v>0</v>
      </c>
    </row>
    <row r="933" spans="1:34" ht="14.5" x14ac:dyDescent="0.35">
      <c r="A933" s="33" t="s">
        <v>990</v>
      </c>
      <c r="B933" s="33" t="s">
        <v>1957</v>
      </c>
      <c r="C933" s="38" t="s">
        <v>53</v>
      </c>
      <c r="D933">
        <v>5.5720000000000001</v>
      </c>
      <c r="E933">
        <v>0</v>
      </c>
      <c r="F933">
        <v>0</v>
      </c>
      <c r="G933">
        <v>0</v>
      </c>
      <c r="H933" s="25">
        <f t="shared" si="224"/>
        <v>5.5720000000000001</v>
      </c>
      <c r="I933" s="27">
        <f t="shared" si="225"/>
        <v>0</v>
      </c>
      <c r="J933" s="27">
        <f t="shared" si="226"/>
        <v>0</v>
      </c>
      <c r="K933" s="27">
        <f t="shared" si="227"/>
        <v>0</v>
      </c>
      <c r="L933" s="27">
        <f t="shared" si="228"/>
        <v>100</v>
      </c>
      <c r="M933">
        <v>0</v>
      </c>
      <c r="N933">
        <v>0</v>
      </c>
      <c r="O933" s="11">
        <f t="shared" si="229"/>
        <v>0</v>
      </c>
      <c r="P933">
        <v>0.10299999999999999</v>
      </c>
      <c r="Q933" s="25">
        <f t="shared" si="230"/>
        <v>0.10299999999999999</v>
      </c>
      <c r="R933" s="27">
        <f t="shared" si="231"/>
        <v>0</v>
      </c>
      <c r="S933" s="27">
        <f t="shared" si="232"/>
        <v>0</v>
      </c>
      <c r="T933" s="27">
        <f t="shared" si="233"/>
        <v>0</v>
      </c>
      <c r="U933" s="27">
        <f t="shared" si="234"/>
        <v>1.8485283560660444</v>
      </c>
      <c r="V933" s="27">
        <f t="shared" si="235"/>
        <v>1.8485283560660444</v>
      </c>
      <c r="X933" s="19"/>
      <c r="Y933" s="19"/>
      <c r="AA933">
        <v>0</v>
      </c>
      <c r="AB933" s="11">
        <v>0</v>
      </c>
      <c r="AC933">
        <v>0</v>
      </c>
      <c r="AD933">
        <v>0</v>
      </c>
      <c r="AE933" s="27">
        <f t="shared" si="236"/>
        <v>0</v>
      </c>
      <c r="AF933" s="27">
        <f t="shared" si="237"/>
        <v>0</v>
      </c>
      <c r="AG933" s="27">
        <f t="shared" si="238"/>
        <v>0</v>
      </c>
      <c r="AH933" s="27">
        <f t="shared" si="239"/>
        <v>0</v>
      </c>
    </row>
    <row r="934" spans="1:34" ht="14.5" x14ac:dyDescent="0.35">
      <c r="A934" s="33" t="s">
        <v>991</v>
      </c>
      <c r="B934" s="33" t="s">
        <v>1958</v>
      </c>
      <c r="C934" s="38" t="s">
        <v>53</v>
      </c>
      <c r="D934">
        <v>0.57999999999999996</v>
      </c>
      <c r="E934">
        <v>0</v>
      </c>
      <c r="F934">
        <v>0</v>
      </c>
      <c r="G934">
        <v>0</v>
      </c>
      <c r="H934" s="25">
        <f t="shared" si="224"/>
        <v>0.57999999999999996</v>
      </c>
      <c r="I934" s="27">
        <f t="shared" si="225"/>
        <v>0</v>
      </c>
      <c r="J934" s="27">
        <f t="shared" si="226"/>
        <v>0</v>
      </c>
      <c r="K934" s="27">
        <f t="shared" si="227"/>
        <v>0</v>
      </c>
      <c r="L934" s="27">
        <f t="shared" si="228"/>
        <v>100</v>
      </c>
      <c r="M934">
        <v>0</v>
      </c>
      <c r="N934">
        <v>7.0000000000000001E-3</v>
      </c>
      <c r="O934" s="11">
        <f t="shared" si="229"/>
        <v>7.0000000000000001E-3</v>
      </c>
      <c r="P934">
        <v>2.1999999999999999E-2</v>
      </c>
      <c r="Q934" s="25">
        <f t="shared" si="230"/>
        <v>2.8999999999999998E-2</v>
      </c>
      <c r="R934" s="27">
        <f t="shared" si="231"/>
        <v>0</v>
      </c>
      <c r="S934" s="27">
        <f t="shared" si="232"/>
        <v>1.2068965517241381</v>
      </c>
      <c r="T934" s="27">
        <f t="shared" si="233"/>
        <v>1.2068965517241381</v>
      </c>
      <c r="U934" s="27">
        <f t="shared" si="234"/>
        <v>3.7931034482758621</v>
      </c>
      <c r="V934" s="27">
        <f t="shared" si="235"/>
        <v>5</v>
      </c>
      <c r="X934" s="19"/>
      <c r="Y934" s="19"/>
      <c r="AA934">
        <v>0</v>
      </c>
      <c r="AB934" s="11">
        <v>0</v>
      </c>
      <c r="AC934">
        <v>0</v>
      </c>
      <c r="AD934">
        <v>0</v>
      </c>
      <c r="AE934" s="27">
        <f t="shared" si="236"/>
        <v>0</v>
      </c>
      <c r="AF934" s="27">
        <f t="shared" si="237"/>
        <v>0</v>
      </c>
      <c r="AG934" s="27">
        <f t="shared" si="238"/>
        <v>0</v>
      </c>
      <c r="AH934" s="27">
        <f t="shared" si="239"/>
        <v>0</v>
      </c>
    </row>
    <row r="935" spans="1:34" ht="14.5" x14ac:dyDescent="0.35">
      <c r="A935" s="33" t="s">
        <v>992</v>
      </c>
      <c r="B935" s="33" t="s">
        <v>1959</v>
      </c>
      <c r="C935" s="38" t="s">
        <v>53</v>
      </c>
      <c r="D935">
        <v>7.0000000000000001E-3</v>
      </c>
      <c r="E935">
        <v>0</v>
      </c>
      <c r="F935">
        <v>0</v>
      </c>
      <c r="G935">
        <v>0</v>
      </c>
      <c r="H935" s="25">
        <f t="shared" si="224"/>
        <v>7.0000000000000001E-3</v>
      </c>
      <c r="I935" s="27">
        <f t="shared" si="225"/>
        <v>0</v>
      </c>
      <c r="J935" s="27">
        <f t="shared" si="226"/>
        <v>0</v>
      </c>
      <c r="K935" s="27">
        <f t="shared" si="227"/>
        <v>0</v>
      </c>
      <c r="L935" s="27">
        <f t="shared" si="228"/>
        <v>100</v>
      </c>
      <c r="M935">
        <v>0</v>
      </c>
      <c r="N935">
        <v>0</v>
      </c>
      <c r="O935" s="11">
        <f t="shared" si="229"/>
        <v>0</v>
      </c>
      <c r="P935">
        <v>0</v>
      </c>
      <c r="Q935" s="25">
        <f t="shared" si="230"/>
        <v>0</v>
      </c>
      <c r="R935" s="27">
        <f t="shared" si="231"/>
        <v>0</v>
      </c>
      <c r="S935" s="27">
        <f t="shared" si="232"/>
        <v>0</v>
      </c>
      <c r="T935" s="27">
        <f t="shared" si="233"/>
        <v>0</v>
      </c>
      <c r="U935" s="27">
        <f t="shared" si="234"/>
        <v>0</v>
      </c>
      <c r="V935" s="27">
        <f t="shared" si="235"/>
        <v>0</v>
      </c>
      <c r="X935" s="19"/>
      <c r="Y935" s="19"/>
      <c r="AA935">
        <v>0</v>
      </c>
      <c r="AB935" s="11">
        <v>0</v>
      </c>
      <c r="AC935">
        <v>0</v>
      </c>
      <c r="AD935">
        <v>0</v>
      </c>
      <c r="AE935" s="27">
        <f t="shared" si="236"/>
        <v>0</v>
      </c>
      <c r="AF935" s="27">
        <f t="shared" si="237"/>
        <v>0</v>
      </c>
      <c r="AG935" s="27">
        <f t="shared" si="238"/>
        <v>0</v>
      </c>
      <c r="AH935" s="27">
        <f t="shared" si="239"/>
        <v>0</v>
      </c>
    </row>
    <row r="936" spans="1:34" ht="14.5" x14ac:dyDescent="0.35">
      <c r="A936" s="33" t="s">
        <v>993</v>
      </c>
      <c r="B936" s="33" t="s">
        <v>1960</v>
      </c>
      <c r="C936" s="38" t="s">
        <v>53</v>
      </c>
      <c r="D936">
        <v>0.82299999999999995</v>
      </c>
      <c r="E936">
        <v>0</v>
      </c>
      <c r="F936">
        <v>0</v>
      </c>
      <c r="G936">
        <v>0</v>
      </c>
      <c r="H936" s="25">
        <f t="shared" si="224"/>
        <v>0.82299999999999995</v>
      </c>
      <c r="I936" s="27">
        <f t="shared" si="225"/>
        <v>0</v>
      </c>
      <c r="J936" s="27">
        <f t="shared" si="226"/>
        <v>0</v>
      </c>
      <c r="K936" s="27">
        <f t="shared" si="227"/>
        <v>0</v>
      </c>
      <c r="L936" s="27">
        <f t="shared" si="228"/>
        <v>100</v>
      </c>
      <c r="M936">
        <v>0</v>
      </c>
      <c r="N936">
        <v>0</v>
      </c>
      <c r="O936" s="11">
        <f t="shared" si="229"/>
        <v>0</v>
      </c>
      <c r="P936">
        <v>0</v>
      </c>
      <c r="Q936" s="25">
        <f t="shared" si="230"/>
        <v>0</v>
      </c>
      <c r="R936" s="27">
        <f t="shared" si="231"/>
        <v>0</v>
      </c>
      <c r="S936" s="27">
        <f t="shared" si="232"/>
        <v>0</v>
      </c>
      <c r="T936" s="27">
        <f t="shared" si="233"/>
        <v>0</v>
      </c>
      <c r="U936" s="27">
        <f t="shared" si="234"/>
        <v>0</v>
      </c>
      <c r="V936" s="27">
        <f t="shared" si="235"/>
        <v>0</v>
      </c>
      <c r="X936" s="19"/>
      <c r="Y936" s="19"/>
      <c r="AA936">
        <v>0</v>
      </c>
      <c r="AB936" s="11">
        <v>0</v>
      </c>
      <c r="AC936">
        <v>0</v>
      </c>
      <c r="AD936">
        <v>0</v>
      </c>
      <c r="AE936" s="27">
        <f t="shared" si="236"/>
        <v>0</v>
      </c>
      <c r="AF936" s="27">
        <f t="shared" si="237"/>
        <v>0</v>
      </c>
      <c r="AG936" s="27">
        <f t="shared" si="238"/>
        <v>0</v>
      </c>
      <c r="AH936" s="27">
        <f t="shared" si="239"/>
        <v>0</v>
      </c>
    </row>
    <row r="937" spans="1:34" ht="14.5" x14ac:dyDescent="0.35">
      <c r="A937" s="33" t="s">
        <v>994</v>
      </c>
      <c r="B937" s="33" t="s">
        <v>1961</v>
      </c>
      <c r="C937" s="38" t="s">
        <v>53</v>
      </c>
      <c r="D937">
        <v>8.5999999999999993E-2</v>
      </c>
      <c r="E937">
        <v>0</v>
      </c>
      <c r="F937">
        <v>0</v>
      </c>
      <c r="G937">
        <v>0</v>
      </c>
      <c r="H937" s="25">
        <f t="shared" si="224"/>
        <v>8.5999999999999993E-2</v>
      </c>
      <c r="I937" s="27">
        <f t="shared" si="225"/>
        <v>0</v>
      </c>
      <c r="J937" s="27">
        <f t="shared" si="226"/>
        <v>0</v>
      </c>
      <c r="K937" s="27">
        <f t="shared" si="227"/>
        <v>0</v>
      </c>
      <c r="L937" s="27">
        <f t="shared" si="228"/>
        <v>100</v>
      </c>
      <c r="M937">
        <v>0</v>
      </c>
      <c r="N937">
        <v>0</v>
      </c>
      <c r="O937" s="11">
        <f t="shared" si="229"/>
        <v>0</v>
      </c>
      <c r="P937">
        <v>0</v>
      </c>
      <c r="Q937" s="25">
        <f t="shared" si="230"/>
        <v>0</v>
      </c>
      <c r="R937" s="27">
        <f t="shared" si="231"/>
        <v>0</v>
      </c>
      <c r="S937" s="27">
        <f t="shared" si="232"/>
        <v>0</v>
      </c>
      <c r="T937" s="27">
        <f t="shared" si="233"/>
        <v>0</v>
      </c>
      <c r="U937" s="27">
        <f t="shared" si="234"/>
        <v>0</v>
      </c>
      <c r="V937" s="27">
        <f t="shared" si="235"/>
        <v>0</v>
      </c>
      <c r="X937" s="19"/>
      <c r="Y937" s="19"/>
      <c r="AA937">
        <v>0</v>
      </c>
      <c r="AB937" s="11">
        <v>0</v>
      </c>
      <c r="AC937">
        <v>0</v>
      </c>
      <c r="AD937">
        <v>0</v>
      </c>
      <c r="AE937" s="27">
        <f t="shared" si="236"/>
        <v>0</v>
      </c>
      <c r="AF937" s="27">
        <f t="shared" si="237"/>
        <v>0</v>
      </c>
      <c r="AG937" s="27">
        <f t="shared" si="238"/>
        <v>0</v>
      </c>
      <c r="AH937" s="27">
        <f t="shared" si="239"/>
        <v>0</v>
      </c>
    </row>
    <row r="938" spans="1:34" ht="14.5" x14ac:dyDescent="0.35">
      <c r="A938" s="33" t="s">
        <v>995</v>
      </c>
      <c r="B938" s="33" t="s">
        <v>1938</v>
      </c>
      <c r="C938" s="38" t="s">
        <v>53</v>
      </c>
      <c r="D938">
        <v>0.48199999999999998</v>
      </c>
      <c r="E938">
        <v>0</v>
      </c>
      <c r="F938">
        <v>0</v>
      </c>
      <c r="G938">
        <v>0</v>
      </c>
      <c r="H938" s="25">
        <f t="shared" si="224"/>
        <v>0.48199999999999998</v>
      </c>
      <c r="I938" s="27">
        <f t="shared" si="225"/>
        <v>0</v>
      </c>
      <c r="J938" s="27">
        <f t="shared" si="226"/>
        <v>0</v>
      </c>
      <c r="K938" s="27">
        <f t="shared" si="227"/>
        <v>0</v>
      </c>
      <c r="L938" s="27">
        <f t="shared" si="228"/>
        <v>100</v>
      </c>
      <c r="M938">
        <v>0</v>
      </c>
      <c r="N938">
        <v>0</v>
      </c>
      <c r="O938" s="11">
        <f t="shared" si="229"/>
        <v>0</v>
      </c>
      <c r="P938">
        <v>0</v>
      </c>
      <c r="Q938" s="25">
        <f t="shared" si="230"/>
        <v>0</v>
      </c>
      <c r="R938" s="27">
        <f t="shared" si="231"/>
        <v>0</v>
      </c>
      <c r="S938" s="27">
        <f t="shared" si="232"/>
        <v>0</v>
      </c>
      <c r="T938" s="27">
        <f t="shared" si="233"/>
        <v>0</v>
      </c>
      <c r="U938" s="27">
        <f t="shared" si="234"/>
        <v>0</v>
      </c>
      <c r="V938" s="27">
        <f t="shared" si="235"/>
        <v>0</v>
      </c>
      <c r="X938" s="19"/>
      <c r="Y938" s="19"/>
      <c r="AA938">
        <v>0</v>
      </c>
      <c r="AB938" s="11">
        <v>0</v>
      </c>
      <c r="AC938">
        <v>0</v>
      </c>
      <c r="AD938">
        <v>0</v>
      </c>
      <c r="AE938" s="27">
        <f t="shared" si="236"/>
        <v>0</v>
      </c>
      <c r="AF938" s="27">
        <f t="shared" si="237"/>
        <v>0</v>
      </c>
      <c r="AG938" s="27">
        <f t="shared" si="238"/>
        <v>0</v>
      </c>
      <c r="AH938" s="27">
        <f t="shared" si="239"/>
        <v>0</v>
      </c>
    </row>
    <row r="939" spans="1:34" ht="14.5" x14ac:dyDescent="0.35">
      <c r="A939" s="33" t="s">
        <v>996</v>
      </c>
      <c r="B939" s="33" t="s">
        <v>1962</v>
      </c>
      <c r="C939" s="38" t="s">
        <v>53</v>
      </c>
      <c r="D939">
        <v>6.4240000000000004</v>
      </c>
      <c r="E939">
        <v>0</v>
      </c>
      <c r="F939">
        <v>0</v>
      </c>
      <c r="G939">
        <v>0</v>
      </c>
      <c r="H939" s="25">
        <f t="shared" si="224"/>
        <v>6.4240000000000004</v>
      </c>
      <c r="I939" s="27">
        <f t="shared" si="225"/>
        <v>0</v>
      </c>
      <c r="J939" s="27">
        <f t="shared" si="226"/>
        <v>0</v>
      </c>
      <c r="K939" s="27">
        <f t="shared" si="227"/>
        <v>0</v>
      </c>
      <c r="L939" s="27">
        <f t="shared" si="228"/>
        <v>100</v>
      </c>
      <c r="M939">
        <v>0.105</v>
      </c>
      <c r="N939">
        <v>0.17699999999999999</v>
      </c>
      <c r="O939" s="11">
        <f t="shared" si="229"/>
        <v>0.28199999999999997</v>
      </c>
      <c r="P939">
        <v>0.33300000000000002</v>
      </c>
      <c r="Q939" s="25">
        <f t="shared" si="230"/>
        <v>0.61499999999999999</v>
      </c>
      <c r="R939" s="27">
        <f t="shared" si="231"/>
        <v>1.6344956413449563</v>
      </c>
      <c r="S939" s="27">
        <f t="shared" si="232"/>
        <v>2.7552926525529262</v>
      </c>
      <c r="T939" s="27">
        <f t="shared" si="233"/>
        <v>4.3897882938978823</v>
      </c>
      <c r="U939" s="27">
        <f t="shared" si="234"/>
        <v>5.1836861768368614</v>
      </c>
      <c r="V939" s="27">
        <f t="shared" si="235"/>
        <v>9.5734744707347446</v>
      </c>
      <c r="X939" s="19"/>
      <c r="Y939" s="19"/>
      <c r="AA939">
        <v>0</v>
      </c>
      <c r="AB939" s="11">
        <v>0</v>
      </c>
      <c r="AC939">
        <v>0</v>
      </c>
      <c r="AD939">
        <v>0</v>
      </c>
      <c r="AE939" s="27">
        <f t="shared" si="236"/>
        <v>0</v>
      </c>
      <c r="AF939" s="27">
        <f t="shared" si="237"/>
        <v>0</v>
      </c>
      <c r="AG939" s="27">
        <f t="shared" si="238"/>
        <v>0</v>
      </c>
      <c r="AH939" s="27">
        <f t="shared" si="239"/>
        <v>0</v>
      </c>
    </row>
    <row r="940" spans="1:34" ht="14.5" x14ac:dyDescent="0.35">
      <c r="A940" s="33" t="s">
        <v>997</v>
      </c>
      <c r="B940" s="33" t="s">
        <v>1963</v>
      </c>
      <c r="C940" s="38" t="s">
        <v>53</v>
      </c>
      <c r="D940">
        <v>13.089</v>
      </c>
      <c r="E940">
        <v>0</v>
      </c>
      <c r="F940">
        <v>0</v>
      </c>
      <c r="G940">
        <v>0</v>
      </c>
      <c r="H940" s="25">
        <f t="shared" si="224"/>
        <v>13.089</v>
      </c>
      <c r="I940" s="27">
        <f t="shared" si="225"/>
        <v>0</v>
      </c>
      <c r="J940" s="27">
        <f t="shared" si="226"/>
        <v>0</v>
      </c>
      <c r="K940" s="27">
        <f t="shared" si="227"/>
        <v>0</v>
      </c>
      <c r="L940" s="27">
        <f t="shared" si="228"/>
        <v>100</v>
      </c>
      <c r="M940">
        <v>0</v>
      </c>
      <c r="N940">
        <v>0</v>
      </c>
      <c r="O940" s="11">
        <f t="shared" si="229"/>
        <v>0</v>
      </c>
      <c r="P940">
        <v>0</v>
      </c>
      <c r="Q940" s="25">
        <f t="shared" si="230"/>
        <v>0</v>
      </c>
      <c r="R940" s="27">
        <f t="shared" si="231"/>
        <v>0</v>
      </c>
      <c r="S940" s="27">
        <f t="shared" si="232"/>
        <v>0</v>
      </c>
      <c r="T940" s="27">
        <f t="shared" si="233"/>
        <v>0</v>
      </c>
      <c r="U940" s="27">
        <f t="shared" si="234"/>
        <v>0</v>
      </c>
      <c r="V940" s="27">
        <f t="shared" si="235"/>
        <v>0</v>
      </c>
      <c r="X940" s="19"/>
      <c r="Y940" s="19"/>
      <c r="AA940">
        <v>0</v>
      </c>
      <c r="AB940" s="11">
        <v>0</v>
      </c>
      <c r="AC940">
        <v>0</v>
      </c>
      <c r="AD940">
        <v>0</v>
      </c>
      <c r="AE940" s="27">
        <f t="shared" si="236"/>
        <v>0</v>
      </c>
      <c r="AF940" s="27">
        <f t="shared" si="237"/>
        <v>0</v>
      </c>
      <c r="AG940" s="27">
        <f t="shared" si="238"/>
        <v>0</v>
      </c>
      <c r="AH940" s="27">
        <f t="shared" si="239"/>
        <v>0</v>
      </c>
    </row>
    <row r="941" spans="1:34" ht="14.5" x14ac:dyDescent="0.35">
      <c r="A941" s="33" t="s">
        <v>998</v>
      </c>
      <c r="B941" s="33" t="s">
        <v>1938</v>
      </c>
      <c r="C941" s="38" t="s">
        <v>53</v>
      </c>
      <c r="D941">
        <v>0.11700000000000001</v>
      </c>
      <c r="E941">
        <v>0</v>
      </c>
      <c r="F941">
        <v>0</v>
      </c>
      <c r="G941">
        <v>0</v>
      </c>
      <c r="H941" s="25">
        <f t="shared" si="224"/>
        <v>0.11700000000000001</v>
      </c>
      <c r="I941" s="27">
        <f t="shared" si="225"/>
        <v>0</v>
      </c>
      <c r="J941" s="27">
        <f t="shared" si="226"/>
        <v>0</v>
      </c>
      <c r="K941" s="27">
        <f t="shared" si="227"/>
        <v>0</v>
      </c>
      <c r="L941" s="27">
        <f t="shared" si="228"/>
        <v>100</v>
      </c>
      <c r="M941">
        <v>0</v>
      </c>
      <c r="N941">
        <v>0</v>
      </c>
      <c r="O941" s="11">
        <f t="shared" si="229"/>
        <v>0</v>
      </c>
      <c r="P941">
        <v>0</v>
      </c>
      <c r="Q941" s="25">
        <f t="shared" si="230"/>
        <v>0</v>
      </c>
      <c r="R941" s="27">
        <f t="shared" si="231"/>
        <v>0</v>
      </c>
      <c r="S941" s="27">
        <f t="shared" si="232"/>
        <v>0</v>
      </c>
      <c r="T941" s="27">
        <f t="shared" si="233"/>
        <v>0</v>
      </c>
      <c r="U941" s="27">
        <f t="shared" si="234"/>
        <v>0</v>
      </c>
      <c r="V941" s="27">
        <f t="shared" si="235"/>
        <v>0</v>
      </c>
      <c r="X941" s="19"/>
      <c r="Y941" s="19"/>
      <c r="AA941">
        <v>0</v>
      </c>
      <c r="AB941" s="11">
        <v>0</v>
      </c>
      <c r="AC941">
        <v>0</v>
      </c>
      <c r="AD941">
        <v>0</v>
      </c>
      <c r="AE941" s="27">
        <f t="shared" si="236"/>
        <v>0</v>
      </c>
      <c r="AF941" s="27">
        <f t="shared" si="237"/>
        <v>0</v>
      </c>
      <c r="AG941" s="27">
        <f t="shared" si="238"/>
        <v>0</v>
      </c>
      <c r="AH941" s="27">
        <f t="shared" si="239"/>
        <v>0</v>
      </c>
    </row>
    <row r="942" spans="1:34" ht="14.5" x14ac:dyDescent="0.35">
      <c r="A942" s="33" t="s">
        <v>999</v>
      </c>
      <c r="B942" s="33" t="s">
        <v>1938</v>
      </c>
      <c r="C942" s="38" t="s">
        <v>53</v>
      </c>
      <c r="D942">
        <v>0.25900000000000001</v>
      </c>
      <c r="E942">
        <v>0</v>
      </c>
      <c r="F942">
        <v>0</v>
      </c>
      <c r="G942">
        <v>0</v>
      </c>
      <c r="H942" s="25">
        <f t="shared" si="224"/>
        <v>0.25900000000000001</v>
      </c>
      <c r="I942" s="27">
        <f t="shared" si="225"/>
        <v>0</v>
      </c>
      <c r="J942" s="27">
        <f t="shared" si="226"/>
        <v>0</v>
      </c>
      <c r="K942" s="27">
        <f t="shared" si="227"/>
        <v>0</v>
      </c>
      <c r="L942" s="27">
        <f t="shared" si="228"/>
        <v>100</v>
      </c>
      <c r="M942">
        <v>0</v>
      </c>
      <c r="N942">
        <v>0</v>
      </c>
      <c r="O942" s="11">
        <f t="shared" si="229"/>
        <v>0</v>
      </c>
      <c r="P942">
        <v>0</v>
      </c>
      <c r="Q942" s="25">
        <f t="shared" si="230"/>
        <v>0</v>
      </c>
      <c r="R942" s="27">
        <f t="shared" si="231"/>
        <v>0</v>
      </c>
      <c r="S942" s="27">
        <f t="shared" si="232"/>
        <v>0</v>
      </c>
      <c r="T942" s="27">
        <f t="shared" si="233"/>
        <v>0</v>
      </c>
      <c r="U942" s="27">
        <f t="shared" si="234"/>
        <v>0</v>
      </c>
      <c r="V942" s="27">
        <f t="shared" si="235"/>
        <v>0</v>
      </c>
      <c r="X942" s="19"/>
      <c r="Y942" s="19"/>
      <c r="AA942">
        <v>0</v>
      </c>
      <c r="AB942" s="11">
        <v>0</v>
      </c>
      <c r="AC942">
        <v>0</v>
      </c>
      <c r="AD942">
        <v>0</v>
      </c>
      <c r="AE942" s="27">
        <f t="shared" si="236"/>
        <v>0</v>
      </c>
      <c r="AF942" s="27">
        <f t="shared" si="237"/>
        <v>0</v>
      </c>
      <c r="AG942" s="27">
        <f t="shared" si="238"/>
        <v>0</v>
      </c>
      <c r="AH942" s="27">
        <f t="shared" si="239"/>
        <v>0</v>
      </c>
    </row>
    <row r="943" spans="1:34" ht="14.5" x14ac:dyDescent="0.35">
      <c r="A943" s="33" t="s">
        <v>1000</v>
      </c>
      <c r="B943" s="33" t="s">
        <v>1938</v>
      </c>
      <c r="C943" s="38" t="s">
        <v>53</v>
      </c>
      <c r="D943">
        <v>0.36799999999999999</v>
      </c>
      <c r="E943">
        <v>0</v>
      </c>
      <c r="F943">
        <v>0</v>
      </c>
      <c r="G943">
        <v>0</v>
      </c>
      <c r="H943" s="25">
        <f t="shared" si="224"/>
        <v>0.36799999999999999</v>
      </c>
      <c r="I943" s="27">
        <f t="shared" si="225"/>
        <v>0</v>
      </c>
      <c r="J943" s="27">
        <f t="shared" si="226"/>
        <v>0</v>
      </c>
      <c r="K943" s="27">
        <f t="shared" si="227"/>
        <v>0</v>
      </c>
      <c r="L943" s="27">
        <f t="shared" si="228"/>
        <v>100</v>
      </c>
      <c r="M943">
        <v>0</v>
      </c>
      <c r="N943">
        <v>2.5000000000000001E-2</v>
      </c>
      <c r="O943" s="11">
        <f t="shared" si="229"/>
        <v>2.5000000000000001E-2</v>
      </c>
      <c r="P943">
        <v>0.216</v>
      </c>
      <c r="Q943" s="25">
        <f t="shared" si="230"/>
        <v>0.24099999999999999</v>
      </c>
      <c r="R943" s="27">
        <f t="shared" si="231"/>
        <v>0</v>
      </c>
      <c r="S943" s="27">
        <f t="shared" si="232"/>
        <v>6.7934782608695663</v>
      </c>
      <c r="T943" s="27">
        <f t="shared" si="233"/>
        <v>6.7934782608695663</v>
      </c>
      <c r="U943" s="27">
        <f t="shared" si="234"/>
        <v>58.695652173913047</v>
      </c>
      <c r="V943" s="27">
        <f t="shared" si="235"/>
        <v>65.489130434782609</v>
      </c>
      <c r="X943" s="19"/>
      <c r="Y943" s="19"/>
      <c r="AA943">
        <v>0</v>
      </c>
      <c r="AB943" s="11">
        <v>0</v>
      </c>
      <c r="AC943">
        <v>0</v>
      </c>
      <c r="AD943">
        <v>0</v>
      </c>
      <c r="AE943" s="27">
        <f t="shared" si="236"/>
        <v>0</v>
      </c>
      <c r="AF943" s="27">
        <f t="shared" si="237"/>
        <v>0</v>
      </c>
      <c r="AG943" s="27">
        <f t="shared" si="238"/>
        <v>0</v>
      </c>
      <c r="AH943" s="27">
        <f t="shared" si="239"/>
        <v>0</v>
      </c>
    </row>
    <row r="944" spans="1:34" ht="14.5" x14ac:dyDescent="0.35">
      <c r="A944" s="33" t="s">
        <v>1001</v>
      </c>
      <c r="B944" s="33" t="s">
        <v>1938</v>
      </c>
      <c r="C944" s="38" t="s">
        <v>53</v>
      </c>
      <c r="D944">
        <v>3.1920000000000002</v>
      </c>
      <c r="E944">
        <v>0</v>
      </c>
      <c r="F944">
        <v>0</v>
      </c>
      <c r="G944">
        <v>0</v>
      </c>
      <c r="H944" s="25">
        <f t="shared" si="224"/>
        <v>3.1920000000000002</v>
      </c>
      <c r="I944" s="27">
        <f t="shared" si="225"/>
        <v>0</v>
      </c>
      <c r="J944" s="27">
        <f t="shared" si="226"/>
        <v>0</v>
      </c>
      <c r="K944" s="27">
        <f t="shared" si="227"/>
        <v>0</v>
      </c>
      <c r="L944" s="27">
        <f t="shared" si="228"/>
        <v>100</v>
      </c>
      <c r="M944">
        <v>0</v>
      </c>
      <c r="N944">
        <v>0</v>
      </c>
      <c r="O944" s="11">
        <f t="shared" si="229"/>
        <v>0</v>
      </c>
      <c r="P944">
        <v>0</v>
      </c>
      <c r="Q944" s="25">
        <f t="shared" si="230"/>
        <v>0</v>
      </c>
      <c r="R944" s="27">
        <f t="shared" si="231"/>
        <v>0</v>
      </c>
      <c r="S944" s="27">
        <f t="shared" si="232"/>
        <v>0</v>
      </c>
      <c r="T944" s="27">
        <f t="shared" si="233"/>
        <v>0</v>
      </c>
      <c r="U944" s="27">
        <f t="shared" si="234"/>
        <v>0</v>
      </c>
      <c r="V944" s="27">
        <f t="shared" si="235"/>
        <v>0</v>
      </c>
      <c r="X944" s="19"/>
      <c r="Y944" s="19"/>
      <c r="AA944">
        <v>0</v>
      </c>
      <c r="AB944" s="11">
        <v>0</v>
      </c>
      <c r="AC944">
        <v>0</v>
      </c>
      <c r="AD944">
        <v>0</v>
      </c>
      <c r="AE944" s="27">
        <f t="shared" si="236"/>
        <v>0</v>
      </c>
      <c r="AF944" s="27">
        <f t="shared" si="237"/>
        <v>0</v>
      </c>
      <c r="AG944" s="27">
        <f t="shared" si="238"/>
        <v>0</v>
      </c>
      <c r="AH944" s="27">
        <f t="shared" si="239"/>
        <v>0</v>
      </c>
    </row>
    <row r="945" spans="1:34" ht="14.5" x14ac:dyDescent="0.35">
      <c r="A945" s="33" t="s">
        <v>1002</v>
      </c>
      <c r="B945" s="33" t="s">
        <v>1938</v>
      </c>
      <c r="C945" s="38" t="s">
        <v>53</v>
      </c>
      <c r="D945">
        <v>0.19</v>
      </c>
      <c r="E945">
        <v>0</v>
      </c>
      <c r="F945">
        <v>0</v>
      </c>
      <c r="G945">
        <v>0</v>
      </c>
      <c r="H945" s="25">
        <f t="shared" si="224"/>
        <v>0.19</v>
      </c>
      <c r="I945" s="27">
        <f t="shared" si="225"/>
        <v>0</v>
      </c>
      <c r="J945" s="27">
        <f t="shared" si="226"/>
        <v>0</v>
      </c>
      <c r="K945" s="27">
        <f t="shared" si="227"/>
        <v>0</v>
      </c>
      <c r="L945" s="27">
        <f t="shared" si="228"/>
        <v>100</v>
      </c>
      <c r="M945">
        <v>0</v>
      </c>
      <c r="N945">
        <v>0</v>
      </c>
      <c r="O945" s="11">
        <f t="shared" si="229"/>
        <v>0</v>
      </c>
      <c r="P945">
        <v>0</v>
      </c>
      <c r="Q945" s="25">
        <f t="shared" si="230"/>
        <v>0</v>
      </c>
      <c r="R945" s="27">
        <f t="shared" si="231"/>
        <v>0</v>
      </c>
      <c r="S945" s="27">
        <f t="shared" si="232"/>
        <v>0</v>
      </c>
      <c r="T945" s="27">
        <f t="shared" si="233"/>
        <v>0</v>
      </c>
      <c r="U945" s="27">
        <f t="shared" si="234"/>
        <v>0</v>
      </c>
      <c r="V945" s="27">
        <f t="shared" si="235"/>
        <v>0</v>
      </c>
      <c r="X945" s="19"/>
      <c r="Y945" s="19"/>
      <c r="AA945">
        <v>0</v>
      </c>
      <c r="AB945" s="11">
        <v>0</v>
      </c>
      <c r="AC945">
        <v>0</v>
      </c>
      <c r="AD945">
        <v>0</v>
      </c>
      <c r="AE945" s="27">
        <f t="shared" si="236"/>
        <v>0</v>
      </c>
      <c r="AF945" s="27">
        <f t="shared" si="237"/>
        <v>0</v>
      </c>
      <c r="AG945" s="27">
        <f t="shared" si="238"/>
        <v>0</v>
      </c>
      <c r="AH945" s="27">
        <f t="shared" si="239"/>
        <v>0</v>
      </c>
    </row>
    <row r="946" spans="1:34" ht="14.5" x14ac:dyDescent="0.35">
      <c r="A946" s="33" t="s">
        <v>1003</v>
      </c>
      <c r="B946" s="33" t="s">
        <v>1964</v>
      </c>
      <c r="C946" s="38" t="s">
        <v>53</v>
      </c>
      <c r="D946">
        <v>0.17899999999999999</v>
      </c>
      <c r="E946">
        <v>0</v>
      </c>
      <c r="F946">
        <v>0</v>
      </c>
      <c r="G946">
        <v>0</v>
      </c>
      <c r="H946" s="25">
        <f t="shared" si="224"/>
        <v>0.17899999999999999</v>
      </c>
      <c r="I946" s="27">
        <f t="shared" si="225"/>
        <v>0</v>
      </c>
      <c r="J946" s="27">
        <f t="shared" si="226"/>
        <v>0</v>
      </c>
      <c r="K946" s="27">
        <f t="shared" si="227"/>
        <v>0</v>
      </c>
      <c r="L946" s="27">
        <f t="shared" si="228"/>
        <v>100</v>
      </c>
      <c r="M946">
        <v>0</v>
      </c>
      <c r="N946">
        <v>0</v>
      </c>
      <c r="O946" s="11">
        <f t="shared" si="229"/>
        <v>0</v>
      </c>
      <c r="P946">
        <v>0</v>
      </c>
      <c r="Q946" s="25">
        <f t="shared" si="230"/>
        <v>0</v>
      </c>
      <c r="R946" s="27">
        <f t="shared" si="231"/>
        <v>0</v>
      </c>
      <c r="S946" s="27">
        <f t="shared" si="232"/>
        <v>0</v>
      </c>
      <c r="T946" s="27">
        <f t="shared" si="233"/>
        <v>0</v>
      </c>
      <c r="U946" s="27">
        <f t="shared" si="234"/>
        <v>0</v>
      </c>
      <c r="V946" s="27">
        <f t="shared" si="235"/>
        <v>0</v>
      </c>
      <c r="X946" s="19"/>
      <c r="Y946" s="19"/>
      <c r="AA946">
        <v>0</v>
      </c>
      <c r="AB946" s="11">
        <v>0</v>
      </c>
      <c r="AC946">
        <v>0</v>
      </c>
      <c r="AD946">
        <v>0</v>
      </c>
      <c r="AE946" s="27">
        <f t="shared" si="236"/>
        <v>0</v>
      </c>
      <c r="AF946" s="27">
        <f t="shared" si="237"/>
        <v>0</v>
      </c>
      <c r="AG946" s="27">
        <f t="shared" si="238"/>
        <v>0</v>
      </c>
      <c r="AH946" s="27">
        <f t="shared" si="239"/>
        <v>0</v>
      </c>
    </row>
    <row r="947" spans="1:34" ht="14.5" x14ac:dyDescent="0.35">
      <c r="A947" s="33" t="s">
        <v>1004</v>
      </c>
      <c r="B947" s="33" t="s">
        <v>1965</v>
      </c>
      <c r="C947" s="38" t="s">
        <v>53</v>
      </c>
      <c r="D947">
        <v>0.109</v>
      </c>
      <c r="E947">
        <v>0</v>
      </c>
      <c r="F947">
        <v>0</v>
      </c>
      <c r="G947">
        <v>0</v>
      </c>
      <c r="H947" s="25">
        <f t="shared" si="224"/>
        <v>0.109</v>
      </c>
      <c r="I947" s="27">
        <f t="shared" si="225"/>
        <v>0</v>
      </c>
      <c r="J947" s="27">
        <f t="shared" si="226"/>
        <v>0</v>
      </c>
      <c r="K947" s="27">
        <f t="shared" si="227"/>
        <v>0</v>
      </c>
      <c r="L947" s="27">
        <f t="shared" si="228"/>
        <v>100</v>
      </c>
      <c r="M947">
        <v>0</v>
      </c>
      <c r="N947">
        <v>0</v>
      </c>
      <c r="O947" s="11">
        <f t="shared" si="229"/>
        <v>0</v>
      </c>
      <c r="P947">
        <v>0</v>
      </c>
      <c r="Q947" s="25">
        <f t="shared" si="230"/>
        <v>0</v>
      </c>
      <c r="R947" s="27">
        <f t="shared" si="231"/>
        <v>0</v>
      </c>
      <c r="S947" s="27">
        <f t="shared" si="232"/>
        <v>0</v>
      </c>
      <c r="T947" s="27">
        <f t="shared" si="233"/>
        <v>0</v>
      </c>
      <c r="U947" s="27">
        <f t="shared" si="234"/>
        <v>0</v>
      </c>
      <c r="V947" s="27">
        <f t="shared" si="235"/>
        <v>0</v>
      </c>
      <c r="X947" s="19"/>
      <c r="Y947" s="19"/>
      <c r="AA947">
        <v>0</v>
      </c>
      <c r="AB947" s="11">
        <v>0</v>
      </c>
      <c r="AC947">
        <v>0</v>
      </c>
      <c r="AD947">
        <v>0</v>
      </c>
      <c r="AE947" s="27">
        <f t="shared" si="236"/>
        <v>0</v>
      </c>
      <c r="AF947" s="27">
        <f t="shared" si="237"/>
        <v>0</v>
      </c>
      <c r="AG947" s="27">
        <f t="shared" si="238"/>
        <v>0</v>
      </c>
      <c r="AH947" s="27">
        <f t="shared" si="239"/>
        <v>0</v>
      </c>
    </row>
    <row r="948" spans="1:34" ht="14.5" x14ac:dyDescent="0.35">
      <c r="A948" s="33" t="s">
        <v>1005</v>
      </c>
      <c r="B948" s="33" t="s">
        <v>1296</v>
      </c>
      <c r="C948" s="38" t="s">
        <v>53</v>
      </c>
      <c r="D948">
        <v>0.122</v>
      </c>
      <c r="E948">
        <v>0</v>
      </c>
      <c r="F948">
        <v>0</v>
      </c>
      <c r="G948">
        <v>0</v>
      </c>
      <c r="H948" s="25">
        <f t="shared" si="224"/>
        <v>0.122</v>
      </c>
      <c r="I948" s="27">
        <f t="shared" si="225"/>
        <v>0</v>
      </c>
      <c r="J948" s="27">
        <f t="shared" si="226"/>
        <v>0</v>
      </c>
      <c r="K948" s="27">
        <f t="shared" si="227"/>
        <v>0</v>
      </c>
      <c r="L948" s="27">
        <f t="shared" si="228"/>
        <v>100</v>
      </c>
      <c r="M948">
        <v>0</v>
      </c>
      <c r="N948">
        <v>0</v>
      </c>
      <c r="O948" s="11">
        <f t="shared" si="229"/>
        <v>0</v>
      </c>
      <c r="P948">
        <v>0</v>
      </c>
      <c r="Q948" s="25">
        <f t="shared" si="230"/>
        <v>0</v>
      </c>
      <c r="R948" s="27">
        <f t="shared" si="231"/>
        <v>0</v>
      </c>
      <c r="S948" s="27">
        <f t="shared" si="232"/>
        <v>0</v>
      </c>
      <c r="T948" s="27">
        <f t="shared" si="233"/>
        <v>0</v>
      </c>
      <c r="U948" s="27">
        <f t="shared" si="234"/>
        <v>0</v>
      </c>
      <c r="V948" s="27">
        <f t="shared" si="235"/>
        <v>0</v>
      </c>
      <c r="X948" s="19"/>
      <c r="Y948" s="19"/>
      <c r="AA948">
        <v>0</v>
      </c>
      <c r="AB948" s="11">
        <v>0</v>
      </c>
      <c r="AC948">
        <v>0</v>
      </c>
      <c r="AD948">
        <v>0</v>
      </c>
      <c r="AE948" s="27">
        <f t="shared" si="236"/>
        <v>0</v>
      </c>
      <c r="AF948" s="27">
        <f t="shared" si="237"/>
        <v>0</v>
      </c>
      <c r="AG948" s="27">
        <f t="shared" si="238"/>
        <v>0</v>
      </c>
      <c r="AH948" s="27">
        <f t="shared" si="239"/>
        <v>0</v>
      </c>
    </row>
    <row r="949" spans="1:34" ht="14.5" x14ac:dyDescent="0.35">
      <c r="A949" s="33" t="s">
        <v>1006</v>
      </c>
      <c r="B949" s="33" t="s">
        <v>1966</v>
      </c>
      <c r="C949" s="38" t="s">
        <v>53</v>
      </c>
      <c r="D949">
        <v>0.127</v>
      </c>
      <c r="E949">
        <v>0</v>
      </c>
      <c r="F949">
        <v>2E-3</v>
      </c>
      <c r="G949">
        <v>0</v>
      </c>
      <c r="H949" s="25">
        <f t="shared" si="224"/>
        <v>0.125</v>
      </c>
      <c r="I949" s="27">
        <f t="shared" si="225"/>
        <v>0</v>
      </c>
      <c r="J949" s="27">
        <f t="shared" si="226"/>
        <v>1.5748031496062991</v>
      </c>
      <c r="K949" s="27">
        <f t="shared" si="227"/>
        <v>0</v>
      </c>
      <c r="L949" s="27">
        <f t="shared" si="228"/>
        <v>98.425196850393704</v>
      </c>
      <c r="M949">
        <v>0</v>
      </c>
      <c r="N949">
        <v>0</v>
      </c>
      <c r="O949" s="11">
        <f t="shared" si="229"/>
        <v>0</v>
      </c>
      <c r="P949">
        <v>1E-3</v>
      </c>
      <c r="Q949" s="25">
        <f t="shared" si="230"/>
        <v>1E-3</v>
      </c>
      <c r="R949" s="27">
        <f t="shared" si="231"/>
        <v>0</v>
      </c>
      <c r="S949" s="27">
        <f t="shared" si="232"/>
        <v>0</v>
      </c>
      <c r="T949" s="27">
        <f t="shared" si="233"/>
        <v>0</v>
      </c>
      <c r="U949" s="27">
        <f t="shared" si="234"/>
        <v>0.78740157480314954</v>
      </c>
      <c r="V949" s="27">
        <f t="shared" si="235"/>
        <v>0.78740157480314954</v>
      </c>
      <c r="X949" s="19"/>
      <c r="Y949" s="19"/>
      <c r="AA949">
        <v>0</v>
      </c>
      <c r="AB949" s="11">
        <v>3.0000000000000001E-3</v>
      </c>
      <c r="AC949">
        <v>0</v>
      </c>
      <c r="AD949">
        <v>0</v>
      </c>
      <c r="AE949" s="27">
        <f t="shared" si="236"/>
        <v>0</v>
      </c>
      <c r="AF949" s="27">
        <f t="shared" si="237"/>
        <v>2.3622047244094486</v>
      </c>
      <c r="AG949" s="27">
        <f t="shared" si="238"/>
        <v>0</v>
      </c>
      <c r="AH949" s="27">
        <f t="shared" si="239"/>
        <v>0</v>
      </c>
    </row>
    <row r="950" spans="1:34" ht="14.5" x14ac:dyDescent="0.35">
      <c r="A950" s="33" t="s">
        <v>1007</v>
      </c>
      <c r="B950" s="33" t="s">
        <v>1967</v>
      </c>
      <c r="C950" s="38" t="s">
        <v>53</v>
      </c>
      <c r="D950">
        <v>6.601</v>
      </c>
      <c r="E950">
        <v>0</v>
      </c>
      <c r="F950">
        <v>0</v>
      </c>
      <c r="G950">
        <v>0</v>
      </c>
      <c r="H950" s="25">
        <f t="shared" si="224"/>
        <v>6.601</v>
      </c>
      <c r="I950" s="27">
        <f t="shared" si="225"/>
        <v>0</v>
      </c>
      <c r="J950" s="27">
        <f t="shared" si="226"/>
        <v>0</v>
      </c>
      <c r="K950" s="27">
        <f t="shared" si="227"/>
        <v>0</v>
      </c>
      <c r="L950" s="27">
        <f t="shared" si="228"/>
        <v>100</v>
      </c>
      <c r="M950">
        <v>0</v>
      </c>
      <c r="N950">
        <v>6.0000000000000001E-3</v>
      </c>
      <c r="O950" s="11">
        <f t="shared" si="229"/>
        <v>6.0000000000000001E-3</v>
      </c>
      <c r="P950">
        <v>0.10100000000000001</v>
      </c>
      <c r="Q950" s="25">
        <f t="shared" si="230"/>
        <v>0.10700000000000001</v>
      </c>
      <c r="R950" s="27">
        <f t="shared" si="231"/>
        <v>0</v>
      </c>
      <c r="S950" s="27">
        <f t="shared" si="232"/>
        <v>9.0895318891077118E-2</v>
      </c>
      <c r="T950" s="27">
        <f t="shared" si="233"/>
        <v>9.0895318891077118E-2</v>
      </c>
      <c r="U950" s="27">
        <f t="shared" si="234"/>
        <v>1.5300712013331315</v>
      </c>
      <c r="V950" s="27">
        <f t="shared" si="235"/>
        <v>1.6209665202242085</v>
      </c>
      <c r="X950" s="19"/>
      <c r="Y950" s="19"/>
      <c r="AA950">
        <v>0</v>
      </c>
      <c r="AB950" s="11">
        <v>0</v>
      </c>
      <c r="AC950">
        <v>0</v>
      </c>
      <c r="AD950">
        <v>0</v>
      </c>
      <c r="AE950" s="27">
        <f t="shared" si="236"/>
        <v>0</v>
      </c>
      <c r="AF950" s="27">
        <f t="shared" si="237"/>
        <v>0</v>
      </c>
      <c r="AG950" s="27">
        <f t="shared" si="238"/>
        <v>0</v>
      </c>
      <c r="AH950" s="27">
        <f t="shared" si="239"/>
        <v>0</v>
      </c>
    </row>
    <row r="951" spans="1:34" ht="14.5" x14ac:dyDescent="0.35">
      <c r="A951" s="33" t="s">
        <v>1008</v>
      </c>
      <c r="B951" s="33" t="s">
        <v>1968</v>
      </c>
      <c r="C951" s="38" t="s">
        <v>53</v>
      </c>
      <c r="D951">
        <v>0.443</v>
      </c>
      <c r="E951">
        <v>0</v>
      </c>
      <c r="F951">
        <v>0</v>
      </c>
      <c r="G951">
        <v>0</v>
      </c>
      <c r="H951" s="25">
        <f t="shared" si="224"/>
        <v>0.443</v>
      </c>
      <c r="I951" s="27">
        <f t="shared" si="225"/>
        <v>0</v>
      </c>
      <c r="J951" s="27">
        <f t="shared" si="226"/>
        <v>0</v>
      </c>
      <c r="K951" s="27">
        <f t="shared" si="227"/>
        <v>0</v>
      </c>
      <c r="L951" s="27">
        <f t="shared" si="228"/>
        <v>100</v>
      </c>
      <c r="M951">
        <v>0</v>
      </c>
      <c r="N951">
        <v>0</v>
      </c>
      <c r="O951" s="11">
        <f t="shared" si="229"/>
        <v>0</v>
      </c>
      <c r="P951">
        <v>0</v>
      </c>
      <c r="Q951" s="25">
        <f t="shared" si="230"/>
        <v>0</v>
      </c>
      <c r="R951" s="27">
        <f t="shared" si="231"/>
        <v>0</v>
      </c>
      <c r="S951" s="27">
        <f t="shared" si="232"/>
        <v>0</v>
      </c>
      <c r="T951" s="27">
        <f t="shared" si="233"/>
        <v>0</v>
      </c>
      <c r="U951" s="27">
        <f t="shared" si="234"/>
        <v>0</v>
      </c>
      <c r="V951" s="27">
        <f t="shared" si="235"/>
        <v>0</v>
      </c>
      <c r="X951" s="19"/>
      <c r="Y951" s="19"/>
      <c r="AA951">
        <v>0</v>
      </c>
      <c r="AB951" s="11">
        <v>1E-3</v>
      </c>
      <c r="AC951">
        <v>0</v>
      </c>
      <c r="AD951">
        <v>1E-3</v>
      </c>
      <c r="AE951" s="27">
        <f t="shared" si="236"/>
        <v>0</v>
      </c>
      <c r="AF951" s="27">
        <f t="shared" si="237"/>
        <v>0.22573363431151239</v>
      </c>
      <c r="AG951" s="27">
        <f t="shared" si="238"/>
        <v>0</v>
      </c>
      <c r="AH951" s="27">
        <f t="shared" si="239"/>
        <v>0.22573363431151239</v>
      </c>
    </row>
    <row r="952" spans="1:34" ht="14.5" x14ac:dyDescent="0.35">
      <c r="A952" s="38" t="s">
        <v>1009</v>
      </c>
      <c r="B952" s="33" t="s">
        <v>1969</v>
      </c>
      <c r="C952" s="38" t="s">
        <v>53</v>
      </c>
      <c r="D952">
        <v>16.93</v>
      </c>
      <c r="E952">
        <v>5.0999999999999997E-2</v>
      </c>
      <c r="F952">
        <v>0.375</v>
      </c>
      <c r="G952">
        <v>3.9729999999999999</v>
      </c>
      <c r="H952" s="25">
        <f t="shared" si="224"/>
        <v>12.531000000000002</v>
      </c>
      <c r="I952" s="27">
        <f t="shared" si="225"/>
        <v>0.30124040165386884</v>
      </c>
      <c r="J952" s="27">
        <f t="shared" si="226"/>
        <v>2.215002953337271</v>
      </c>
      <c r="K952" s="27">
        <f t="shared" si="227"/>
        <v>23.467217956290611</v>
      </c>
      <c r="L952" s="27">
        <f t="shared" si="228"/>
        <v>74.016538688718271</v>
      </c>
      <c r="M952">
        <v>1.4999999999999999E-2</v>
      </c>
      <c r="N952">
        <v>0.108</v>
      </c>
      <c r="O952" s="11">
        <f t="shared" si="229"/>
        <v>0.123</v>
      </c>
      <c r="P952">
        <v>1.095</v>
      </c>
      <c r="Q952" s="25">
        <f t="shared" si="230"/>
        <v>1.218</v>
      </c>
      <c r="R952" s="27">
        <f t="shared" si="231"/>
        <v>8.8600118133490849E-2</v>
      </c>
      <c r="S952" s="27">
        <f t="shared" si="232"/>
        <v>0.63792085056113412</v>
      </c>
      <c r="T952" s="27">
        <f t="shared" si="233"/>
        <v>0.7265209686946249</v>
      </c>
      <c r="U952" s="27">
        <f t="shared" si="234"/>
        <v>6.4678086237448325</v>
      </c>
      <c r="V952" s="27">
        <f t="shared" si="235"/>
        <v>7.1943295924394564</v>
      </c>
      <c r="X952" s="19"/>
      <c r="Y952" s="19"/>
      <c r="AA952">
        <v>0.35299999999999998</v>
      </c>
      <c r="AB952" s="11">
        <v>1.9550000000000001</v>
      </c>
      <c r="AC952">
        <v>1.02</v>
      </c>
      <c r="AD952">
        <v>1.1000000000000001</v>
      </c>
      <c r="AE952" s="27">
        <f t="shared" si="236"/>
        <v>2.0850561134081511</v>
      </c>
      <c r="AF952" s="27">
        <f t="shared" si="237"/>
        <v>11.547548730064975</v>
      </c>
      <c r="AG952" s="27">
        <f t="shared" si="238"/>
        <v>6.0248080330773774</v>
      </c>
      <c r="AH952" s="27">
        <f t="shared" si="239"/>
        <v>6.4973419964559964</v>
      </c>
    </row>
    <row r="953" spans="1:34" ht="14.5" x14ac:dyDescent="0.35">
      <c r="A953" s="33" t="s">
        <v>1009</v>
      </c>
      <c r="B953" s="33" t="s">
        <v>1970</v>
      </c>
      <c r="C953" s="38" t="s">
        <v>53</v>
      </c>
      <c r="D953">
        <v>2.4E-2</v>
      </c>
      <c r="E953">
        <v>0</v>
      </c>
      <c r="F953">
        <v>0</v>
      </c>
      <c r="G953">
        <v>0</v>
      </c>
      <c r="H953" s="25">
        <f t="shared" si="224"/>
        <v>2.4E-2</v>
      </c>
      <c r="I953" s="27">
        <f t="shared" si="225"/>
        <v>0</v>
      </c>
      <c r="J953" s="27">
        <f t="shared" si="226"/>
        <v>0</v>
      </c>
      <c r="K953" s="27">
        <f t="shared" si="227"/>
        <v>0</v>
      </c>
      <c r="L953" s="27">
        <f t="shared" si="228"/>
        <v>100</v>
      </c>
      <c r="M953">
        <v>0</v>
      </c>
      <c r="N953">
        <v>0</v>
      </c>
      <c r="O953" s="11">
        <f t="shared" si="229"/>
        <v>0</v>
      </c>
      <c r="P953">
        <v>0</v>
      </c>
      <c r="Q953" s="25">
        <f t="shared" si="230"/>
        <v>0</v>
      </c>
      <c r="R953" s="27">
        <f t="shared" si="231"/>
        <v>0</v>
      </c>
      <c r="S953" s="27">
        <f t="shared" si="232"/>
        <v>0</v>
      </c>
      <c r="T953" s="27">
        <f t="shared" si="233"/>
        <v>0</v>
      </c>
      <c r="U953" s="27">
        <f t="shared" si="234"/>
        <v>0</v>
      </c>
      <c r="V953" s="27">
        <f t="shared" si="235"/>
        <v>0</v>
      </c>
      <c r="X953" s="19"/>
      <c r="Y953" s="19"/>
      <c r="AA953">
        <v>0</v>
      </c>
      <c r="AB953" s="11">
        <v>0</v>
      </c>
      <c r="AC953">
        <v>0</v>
      </c>
      <c r="AD953">
        <v>0</v>
      </c>
      <c r="AE953" s="27">
        <f t="shared" si="236"/>
        <v>0</v>
      </c>
      <c r="AF953" s="27">
        <f t="shared" si="237"/>
        <v>0</v>
      </c>
      <c r="AG953" s="27">
        <f t="shared" si="238"/>
        <v>0</v>
      </c>
      <c r="AH953" s="27">
        <f t="shared" si="239"/>
        <v>0</v>
      </c>
    </row>
    <row r="954" spans="1:34" ht="14.5" x14ac:dyDescent="0.35">
      <c r="A954" s="33" t="s">
        <v>1010</v>
      </c>
      <c r="B954" s="33" t="s">
        <v>1971</v>
      </c>
      <c r="C954" s="38" t="s">
        <v>53</v>
      </c>
      <c r="D954">
        <v>4.4980000000000002</v>
      </c>
      <c r="E954">
        <v>0</v>
      </c>
      <c r="F954">
        <v>0.17899999999999999</v>
      </c>
      <c r="G954">
        <v>0.73199999999999998</v>
      </c>
      <c r="H954" s="25">
        <f t="shared" si="224"/>
        <v>3.5869999999999997</v>
      </c>
      <c r="I954" s="27">
        <f t="shared" si="225"/>
        <v>0</v>
      </c>
      <c r="J954" s="27">
        <f t="shared" si="226"/>
        <v>3.9795464650955981</v>
      </c>
      <c r="K954" s="27">
        <f t="shared" si="227"/>
        <v>16.273899510893731</v>
      </c>
      <c r="L954" s="27">
        <f t="shared" si="228"/>
        <v>79.746554024010663</v>
      </c>
      <c r="M954">
        <v>0</v>
      </c>
      <c r="N954">
        <v>0</v>
      </c>
      <c r="O954" s="11">
        <f t="shared" si="229"/>
        <v>0</v>
      </c>
      <c r="P954">
        <v>3.3000000000000002E-2</v>
      </c>
      <c r="Q954" s="25">
        <f t="shared" si="230"/>
        <v>3.3000000000000002E-2</v>
      </c>
      <c r="R954" s="27">
        <f t="shared" si="231"/>
        <v>0</v>
      </c>
      <c r="S954" s="27">
        <f t="shared" si="232"/>
        <v>0</v>
      </c>
      <c r="T954" s="27">
        <f t="shared" si="233"/>
        <v>0</v>
      </c>
      <c r="U954" s="27">
        <f t="shared" si="234"/>
        <v>0.73365940417963538</v>
      </c>
      <c r="V954" s="27">
        <f t="shared" si="235"/>
        <v>0.73365940417963538</v>
      </c>
      <c r="X954" s="19"/>
      <c r="Y954" s="19"/>
      <c r="AA954">
        <v>0.183</v>
      </c>
      <c r="AB954" s="11">
        <v>0.39</v>
      </c>
      <c r="AC954">
        <v>5.8000000000000003E-2</v>
      </c>
      <c r="AD954">
        <v>0.45</v>
      </c>
      <c r="AE954" s="27">
        <f t="shared" si="236"/>
        <v>4.0684748777234327</v>
      </c>
      <c r="AF954" s="27">
        <f t="shared" si="237"/>
        <v>8.6705202312138727</v>
      </c>
      <c r="AG954" s="27">
        <f t="shared" si="238"/>
        <v>1.2894619831036016</v>
      </c>
      <c r="AH954" s="27">
        <f t="shared" si="239"/>
        <v>10.004446420631391</v>
      </c>
    </row>
    <row r="955" spans="1:34" ht="14.5" x14ac:dyDescent="0.35">
      <c r="A955" s="33" t="s">
        <v>1011</v>
      </c>
      <c r="B955" s="33" t="s">
        <v>1972</v>
      </c>
      <c r="C955" s="38" t="s">
        <v>53</v>
      </c>
      <c r="D955">
        <v>6.3760000000000003</v>
      </c>
      <c r="E955">
        <v>0.61699999999999999</v>
      </c>
      <c r="F955">
        <v>3.8370000000000002</v>
      </c>
      <c r="G955">
        <v>1.829</v>
      </c>
      <c r="H955" s="25">
        <f t="shared" si="224"/>
        <v>9.3000000000000194E-2</v>
      </c>
      <c r="I955" s="27">
        <f t="shared" si="225"/>
        <v>9.6769134253450435</v>
      </c>
      <c r="J955" s="27">
        <f t="shared" si="226"/>
        <v>60.178795483061478</v>
      </c>
      <c r="K955" s="27">
        <f t="shared" si="227"/>
        <v>28.685696361355077</v>
      </c>
      <c r="L955" s="27">
        <f t="shared" si="228"/>
        <v>1.4585947302383968</v>
      </c>
      <c r="M955">
        <v>0</v>
      </c>
      <c r="N955">
        <v>1E-3</v>
      </c>
      <c r="O955" s="11">
        <f t="shared" si="229"/>
        <v>1E-3</v>
      </c>
      <c r="P955">
        <v>0.97599999999999998</v>
      </c>
      <c r="Q955" s="25">
        <f t="shared" si="230"/>
        <v>0.97699999999999998</v>
      </c>
      <c r="R955" s="27">
        <f t="shared" si="231"/>
        <v>0</v>
      </c>
      <c r="S955" s="27">
        <f t="shared" si="232"/>
        <v>1.5683814303638643E-2</v>
      </c>
      <c r="T955" s="27">
        <f t="shared" si="233"/>
        <v>1.5683814303638643E-2</v>
      </c>
      <c r="U955" s="27">
        <f t="shared" si="234"/>
        <v>15.307402760351316</v>
      </c>
      <c r="V955" s="27">
        <f t="shared" si="235"/>
        <v>15.323086574654955</v>
      </c>
      <c r="X955" s="19"/>
      <c r="Y955" s="19"/>
      <c r="AA955">
        <v>4.0990000000000002</v>
      </c>
      <c r="AB955" s="11">
        <v>1.45</v>
      </c>
      <c r="AC955">
        <v>0.217</v>
      </c>
      <c r="AD955">
        <v>4.3879999999999999</v>
      </c>
      <c r="AE955" s="27">
        <f t="shared" si="236"/>
        <v>64.287954830614808</v>
      </c>
      <c r="AF955" s="27">
        <f t="shared" si="237"/>
        <v>22.741530740276033</v>
      </c>
      <c r="AG955" s="27">
        <f t="shared" si="238"/>
        <v>3.4033877038895857</v>
      </c>
      <c r="AH955" s="27">
        <f t="shared" si="239"/>
        <v>68.82057716436637</v>
      </c>
    </row>
    <row r="956" spans="1:34" ht="14.5" x14ac:dyDescent="0.35">
      <c r="A956" s="33" t="s">
        <v>1012</v>
      </c>
      <c r="B956" s="33" t="s">
        <v>1973</v>
      </c>
      <c r="C956" s="38" t="s">
        <v>53</v>
      </c>
      <c r="D956">
        <v>0.16300000000000001</v>
      </c>
      <c r="E956">
        <v>0</v>
      </c>
      <c r="F956">
        <v>0</v>
      </c>
      <c r="G956">
        <v>0</v>
      </c>
      <c r="H956" s="25">
        <f t="shared" si="224"/>
        <v>0.16300000000000001</v>
      </c>
      <c r="I956" s="27">
        <f t="shared" si="225"/>
        <v>0</v>
      </c>
      <c r="J956" s="27">
        <f t="shared" si="226"/>
        <v>0</v>
      </c>
      <c r="K956" s="27">
        <f t="shared" si="227"/>
        <v>0</v>
      </c>
      <c r="L956" s="27">
        <f t="shared" si="228"/>
        <v>100</v>
      </c>
      <c r="M956">
        <v>0</v>
      </c>
      <c r="N956">
        <v>0</v>
      </c>
      <c r="O956" s="11">
        <f t="shared" si="229"/>
        <v>0</v>
      </c>
      <c r="P956">
        <v>0</v>
      </c>
      <c r="Q956" s="25">
        <f t="shared" si="230"/>
        <v>0</v>
      </c>
      <c r="R956" s="27">
        <f t="shared" si="231"/>
        <v>0</v>
      </c>
      <c r="S956" s="27">
        <f t="shared" si="232"/>
        <v>0</v>
      </c>
      <c r="T956" s="27">
        <f t="shared" si="233"/>
        <v>0</v>
      </c>
      <c r="U956" s="27">
        <f t="shared" si="234"/>
        <v>0</v>
      </c>
      <c r="V956" s="27">
        <f t="shared" si="235"/>
        <v>0</v>
      </c>
      <c r="X956" s="19"/>
      <c r="Y956" s="19"/>
      <c r="AA956">
        <v>0</v>
      </c>
      <c r="AB956" s="11">
        <v>0</v>
      </c>
      <c r="AC956">
        <v>0</v>
      </c>
      <c r="AD956">
        <v>0</v>
      </c>
      <c r="AE956" s="27">
        <f t="shared" si="236"/>
        <v>0</v>
      </c>
      <c r="AF956" s="27">
        <f t="shared" si="237"/>
        <v>0</v>
      </c>
      <c r="AG956" s="27">
        <f t="shared" si="238"/>
        <v>0</v>
      </c>
      <c r="AH956" s="27">
        <f t="shared" si="239"/>
        <v>0</v>
      </c>
    </row>
    <row r="957" spans="1:34" ht="14.5" x14ac:dyDescent="0.35">
      <c r="A957" s="33" t="s">
        <v>1013</v>
      </c>
      <c r="B957" s="33" t="s">
        <v>1974</v>
      </c>
      <c r="C957" s="38" t="s">
        <v>53</v>
      </c>
      <c r="D957">
        <v>4.1000000000000002E-2</v>
      </c>
      <c r="E957">
        <v>0</v>
      </c>
      <c r="F957">
        <v>0</v>
      </c>
      <c r="G957">
        <v>0</v>
      </c>
      <c r="H957" s="25">
        <f t="shared" si="224"/>
        <v>4.1000000000000002E-2</v>
      </c>
      <c r="I957" s="27">
        <f t="shared" si="225"/>
        <v>0</v>
      </c>
      <c r="J957" s="27">
        <f t="shared" si="226"/>
        <v>0</v>
      </c>
      <c r="K957" s="27">
        <f t="shared" si="227"/>
        <v>0</v>
      </c>
      <c r="L957" s="27">
        <f t="shared" si="228"/>
        <v>100</v>
      </c>
      <c r="M957">
        <v>0</v>
      </c>
      <c r="N957">
        <v>0</v>
      </c>
      <c r="O957" s="11">
        <f t="shared" si="229"/>
        <v>0</v>
      </c>
      <c r="P957">
        <v>1E-3</v>
      </c>
      <c r="Q957" s="25">
        <f t="shared" si="230"/>
        <v>1E-3</v>
      </c>
      <c r="R957" s="27">
        <f t="shared" si="231"/>
        <v>0</v>
      </c>
      <c r="S957" s="27">
        <f t="shared" si="232"/>
        <v>0</v>
      </c>
      <c r="T957" s="27">
        <f t="shared" si="233"/>
        <v>0</v>
      </c>
      <c r="U957" s="27">
        <f t="shared" si="234"/>
        <v>2.4390243902439024</v>
      </c>
      <c r="V957" s="27">
        <f t="shared" si="235"/>
        <v>2.4390243902439024</v>
      </c>
      <c r="X957" s="19"/>
      <c r="Y957" s="19"/>
      <c r="AA957">
        <v>0</v>
      </c>
      <c r="AB957" s="11">
        <v>0</v>
      </c>
      <c r="AC957">
        <v>0</v>
      </c>
      <c r="AD957">
        <v>0</v>
      </c>
      <c r="AE957" s="27">
        <f t="shared" si="236"/>
        <v>0</v>
      </c>
      <c r="AF957" s="27">
        <f t="shared" si="237"/>
        <v>0</v>
      </c>
      <c r="AG957" s="27">
        <f t="shared" si="238"/>
        <v>0</v>
      </c>
      <c r="AH957" s="27">
        <f t="shared" si="239"/>
        <v>0</v>
      </c>
    </row>
    <row r="958" spans="1:34" ht="14.5" x14ac:dyDescent="0.35">
      <c r="A958" s="33" t="s">
        <v>1014</v>
      </c>
      <c r="B958" s="33" t="s">
        <v>1975</v>
      </c>
      <c r="C958" s="38" t="s">
        <v>53</v>
      </c>
      <c r="D958">
        <v>2.5999999999999999E-2</v>
      </c>
      <c r="E958">
        <v>0</v>
      </c>
      <c r="F958">
        <v>0</v>
      </c>
      <c r="G958">
        <v>0</v>
      </c>
      <c r="H958" s="25">
        <f t="shared" si="224"/>
        <v>2.5999999999999999E-2</v>
      </c>
      <c r="I958" s="27">
        <f t="shared" si="225"/>
        <v>0</v>
      </c>
      <c r="J958" s="27">
        <f t="shared" si="226"/>
        <v>0</v>
      </c>
      <c r="K958" s="27">
        <f t="shared" si="227"/>
        <v>0</v>
      </c>
      <c r="L958" s="27">
        <f t="shared" si="228"/>
        <v>100</v>
      </c>
      <c r="M958">
        <v>0</v>
      </c>
      <c r="N958">
        <v>0</v>
      </c>
      <c r="O958" s="11">
        <f t="shared" si="229"/>
        <v>0</v>
      </c>
      <c r="P958">
        <v>0</v>
      </c>
      <c r="Q958" s="25">
        <f t="shared" si="230"/>
        <v>0</v>
      </c>
      <c r="R958" s="27">
        <f t="shared" si="231"/>
        <v>0</v>
      </c>
      <c r="S958" s="27">
        <f t="shared" si="232"/>
        <v>0</v>
      </c>
      <c r="T958" s="27">
        <f t="shared" si="233"/>
        <v>0</v>
      </c>
      <c r="U958" s="27">
        <f t="shared" si="234"/>
        <v>0</v>
      </c>
      <c r="V958" s="27">
        <f t="shared" si="235"/>
        <v>0</v>
      </c>
      <c r="X958" s="19"/>
      <c r="Y958" s="19"/>
      <c r="AA958">
        <v>0</v>
      </c>
      <c r="AB958" s="11">
        <v>0</v>
      </c>
      <c r="AC958">
        <v>0</v>
      </c>
      <c r="AD958">
        <v>0</v>
      </c>
      <c r="AE958" s="27">
        <f t="shared" si="236"/>
        <v>0</v>
      </c>
      <c r="AF958" s="27">
        <f t="shared" si="237"/>
        <v>0</v>
      </c>
      <c r="AG958" s="27">
        <f t="shared" si="238"/>
        <v>0</v>
      </c>
      <c r="AH958" s="27">
        <f t="shared" si="239"/>
        <v>0</v>
      </c>
    </row>
    <row r="959" spans="1:34" ht="14.5" x14ac:dyDescent="0.35">
      <c r="A959" s="33" t="s">
        <v>1015</v>
      </c>
      <c r="B959" s="33" t="s">
        <v>1976</v>
      </c>
      <c r="C959" s="38" t="s">
        <v>53</v>
      </c>
      <c r="D959">
        <v>2.5999999999999999E-2</v>
      </c>
      <c r="E959">
        <v>0</v>
      </c>
      <c r="F959">
        <v>3.0000000000000001E-3</v>
      </c>
      <c r="G959">
        <v>0</v>
      </c>
      <c r="H959" s="25">
        <f t="shared" si="224"/>
        <v>2.3E-2</v>
      </c>
      <c r="I959" s="27">
        <f t="shared" si="225"/>
        <v>0</v>
      </c>
      <c r="J959" s="27">
        <f t="shared" si="226"/>
        <v>11.538461538461538</v>
      </c>
      <c r="K959" s="27">
        <f t="shared" si="227"/>
        <v>0</v>
      </c>
      <c r="L959" s="27">
        <f t="shared" si="228"/>
        <v>88.461538461538467</v>
      </c>
      <c r="M959">
        <v>0</v>
      </c>
      <c r="N959">
        <v>0</v>
      </c>
      <c r="O959" s="11">
        <f t="shared" si="229"/>
        <v>0</v>
      </c>
      <c r="P959">
        <v>0</v>
      </c>
      <c r="Q959" s="25">
        <f t="shared" si="230"/>
        <v>0</v>
      </c>
      <c r="R959" s="27">
        <f t="shared" si="231"/>
        <v>0</v>
      </c>
      <c r="S959" s="27">
        <f t="shared" si="232"/>
        <v>0</v>
      </c>
      <c r="T959" s="27">
        <f t="shared" si="233"/>
        <v>0</v>
      </c>
      <c r="U959" s="27">
        <f t="shared" si="234"/>
        <v>0</v>
      </c>
      <c r="V959" s="27">
        <f t="shared" si="235"/>
        <v>0</v>
      </c>
      <c r="X959" s="19"/>
      <c r="Y959" s="19"/>
      <c r="AA959">
        <v>0</v>
      </c>
      <c r="AB959" s="11">
        <v>0</v>
      </c>
      <c r="AC959">
        <v>2E-3</v>
      </c>
      <c r="AD959">
        <v>0</v>
      </c>
      <c r="AE959" s="27">
        <f t="shared" si="236"/>
        <v>0</v>
      </c>
      <c r="AF959" s="27">
        <f t="shared" si="237"/>
        <v>0</v>
      </c>
      <c r="AG959" s="27">
        <f t="shared" si="238"/>
        <v>7.6923076923076925</v>
      </c>
      <c r="AH959" s="27">
        <f t="shared" si="239"/>
        <v>0</v>
      </c>
    </row>
    <row r="960" spans="1:34" ht="14.5" x14ac:dyDescent="0.35">
      <c r="A960" s="33" t="s">
        <v>1016</v>
      </c>
      <c r="B960" s="33" t="s">
        <v>1977</v>
      </c>
      <c r="C960" s="38" t="s">
        <v>53</v>
      </c>
      <c r="D960">
        <v>0.58499999999999996</v>
      </c>
      <c r="E960">
        <v>0</v>
      </c>
      <c r="F960">
        <v>0</v>
      </c>
      <c r="G960">
        <v>0</v>
      </c>
      <c r="H960" s="25">
        <f t="shared" si="224"/>
        <v>0.58499999999999996</v>
      </c>
      <c r="I960" s="27">
        <f t="shared" si="225"/>
        <v>0</v>
      </c>
      <c r="J960" s="27">
        <f t="shared" si="226"/>
        <v>0</v>
      </c>
      <c r="K960" s="27">
        <f t="shared" si="227"/>
        <v>0</v>
      </c>
      <c r="L960" s="27">
        <f t="shared" si="228"/>
        <v>100</v>
      </c>
      <c r="M960">
        <v>0</v>
      </c>
      <c r="N960">
        <v>0</v>
      </c>
      <c r="O960" s="11">
        <f t="shared" si="229"/>
        <v>0</v>
      </c>
      <c r="P960">
        <v>1E-3</v>
      </c>
      <c r="Q960" s="25">
        <f t="shared" si="230"/>
        <v>1E-3</v>
      </c>
      <c r="R960" s="27">
        <f t="shared" si="231"/>
        <v>0</v>
      </c>
      <c r="S960" s="27">
        <f t="shared" si="232"/>
        <v>0</v>
      </c>
      <c r="T960" s="27">
        <f t="shared" si="233"/>
        <v>0</v>
      </c>
      <c r="U960" s="27">
        <f t="shared" si="234"/>
        <v>0.17094017094017097</v>
      </c>
      <c r="V960" s="27">
        <f t="shared" si="235"/>
        <v>0.17094017094017097</v>
      </c>
      <c r="X960" s="19"/>
      <c r="Y960" s="19"/>
      <c r="AA960">
        <v>0</v>
      </c>
      <c r="AB960" s="11">
        <v>0</v>
      </c>
      <c r="AC960">
        <v>0</v>
      </c>
      <c r="AD960">
        <v>0</v>
      </c>
      <c r="AE960" s="27">
        <f t="shared" si="236"/>
        <v>0</v>
      </c>
      <c r="AF960" s="27">
        <f t="shared" si="237"/>
        <v>0</v>
      </c>
      <c r="AG960" s="27">
        <f t="shared" si="238"/>
        <v>0</v>
      </c>
      <c r="AH960" s="27">
        <f t="shared" si="239"/>
        <v>0</v>
      </c>
    </row>
    <row r="961" spans="1:34" ht="14.5" x14ac:dyDescent="0.35">
      <c r="A961" s="33" t="s">
        <v>1017</v>
      </c>
      <c r="B961" s="33" t="s">
        <v>1978</v>
      </c>
      <c r="C961" s="38" t="s">
        <v>53</v>
      </c>
      <c r="D961">
        <v>13.061999999999999</v>
      </c>
      <c r="E961">
        <v>0.60299999999999998</v>
      </c>
      <c r="F961">
        <v>0.27200000000000002</v>
      </c>
      <c r="G961">
        <v>0.34899999999999998</v>
      </c>
      <c r="H961" s="25">
        <f t="shared" si="224"/>
        <v>11.837999999999999</v>
      </c>
      <c r="I961" s="27">
        <f t="shared" si="225"/>
        <v>4.6164446485989892</v>
      </c>
      <c r="J961" s="27">
        <f t="shared" si="226"/>
        <v>2.0823763589036903</v>
      </c>
      <c r="K961" s="27">
        <f t="shared" si="227"/>
        <v>2.6718726075639259</v>
      </c>
      <c r="L961" s="27">
        <f t="shared" si="228"/>
        <v>90.6293063849334</v>
      </c>
      <c r="M961">
        <v>0.193</v>
      </c>
      <c r="N961">
        <v>7.2999999999999995E-2</v>
      </c>
      <c r="O961" s="11">
        <f t="shared" si="229"/>
        <v>0.26600000000000001</v>
      </c>
      <c r="P961">
        <v>0.19400000000000001</v>
      </c>
      <c r="Q961" s="25">
        <f t="shared" si="230"/>
        <v>0.46</v>
      </c>
      <c r="R961" s="27">
        <f t="shared" si="231"/>
        <v>1.4775685193691626</v>
      </c>
      <c r="S961" s="27">
        <f t="shared" si="232"/>
        <v>0.55887306691165206</v>
      </c>
      <c r="T961" s="27">
        <f t="shared" si="233"/>
        <v>2.036441586280815</v>
      </c>
      <c r="U961" s="27">
        <f t="shared" si="234"/>
        <v>1.4852243148063085</v>
      </c>
      <c r="V961" s="27">
        <f t="shared" si="235"/>
        <v>3.5216659010871232</v>
      </c>
      <c r="X961" s="19"/>
      <c r="Y961" s="19"/>
      <c r="AA961">
        <v>0.94399999999999995</v>
      </c>
      <c r="AB961" s="11">
        <v>0.20899999999999999</v>
      </c>
      <c r="AC961">
        <v>7.0000000000000007E-2</v>
      </c>
      <c r="AD961">
        <v>0.35099999999999998</v>
      </c>
      <c r="AE961" s="27">
        <f t="shared" si="236"/>
        <v>7.2270708926657479</v>
      </c>
      <c r="AF961" s="27">
        <f t="shared" si="237"/>
        <v>1.6000612463634971</v>
      </c>
      <c r="AG961" s="27">
        <f t="shared" si="238"/>
        <v>0.53590568060021448</v>
      </c>
      <c r="AH961" s="27">
        <f t="shared" si="239"/>
        <v>2.6871841984382177</v>
      </c>
    </row>
    <row r="962" spans="1:34" ht="14.5" x14ac:dyDescent="0.35">
      <c r="A962" s="33" t="s">
        <v>1018</v>
      </c>
      <c r="B962" s="33" t="s">
        <v>1979</v>
      </c>
      <c r="C962" s="38" t="s">
        <v>53</v>
      </c>
      <c r="D962">
        <v>8.7789999999999999</v>
      </c>
      <c r="E962">
        <v>0</v>
      </c>
      <c r="F962">
        <v>0</v>
      </c>
      <c r="G962">
        <v>0</v>
      </c>
      <c r="H962" s="25">
        <f t="shared" si="224"/>
        <v>8.7789999999999999</v>
      </c>
      <c r="I962" s="27">
        <f t="shared" si="225"/>
        <v>0</v>
      </c>
      <c r="J962" s="27">
        <f t="shared" si="226"/>
        <v>0</v>
      </c>
      <c r="K962" s="27">
        <f t="shared" si="227"/>
        <v>0</v>
      </c>
      <c r="L962" s="27">
        <f t="shared" si="228"/>
        <v>100</v>
      </c>
      <c r="M962">
        <v>3.2000000000000001E-2</v>
      </c>
      <c r="N962">
        <v>7.2999999999999995E-2</v>
      </c>
      <c r="O962" s="11">
        <f t="shared" si="229"/>
        <v>0.105</v>
      </c>
      <c r="P962">
        <v>0.249</v>
      </c>
      <c r="Q962" s="25">
        <f t="shared" si="230"/>
        <v>0.35399999999999998</v>
      </c>
      <c r="R962" s="27">
        <f t="shared" si="231"/>
        <v>0.36450620799635491</v>
      </c>
      <c r="S962" s="27">
        <f t="shared" si="232"/>
        <v>0.83152978699168467</v>
      </c>
      <c r="T962" s="27">
        <f t="shared" si="233"/>
        <v>1.1960359949880397</v>
      </c>
      <c r="U962" s="27">
        <f t="shared" si="234"/>
        <v>2.8363139309716368</v>
      </c>
      <c r="V962" s="27">
        <f t="shared" si="235"/>
        <v>4.0323499259596769</v>
      </c>
      <c r="X962" s="19"/>
      <c r="Y962" s="19"/>
      <c r="AA962">
        <v>0</v>
      </c>
      <c r="AB962" s="11">
        <v>0</v>
      </c>
      <c r="AC962">
        <v>0</v>
      </c>
      <c r="AD962">
        <v>0</v>
      </c>
      <c r="AE962" s="27">
        <f t="shared" si="236"/>
        <v>0</v>
      </c>
      <c r="AF962" s="27">
        <f t="shared" si="237"/>
        <v>0</v>
      </c>
      <c r="AG962" s="27">
        <f t="shared" si="238"/>
        <v>0</v>
      </c>
      <c r="AH962" s="27">
        <f t="shared" si="239"/>
        <v>0</v>
      </c>
    </row>
    <row r="963" spans="1:34" ht="14.5" x14ac:dyDescent="0.35">
      <c r="A963" s="33" t="s">
        <v>1019</v>
      </c>
      <c r="B963" s="33" t="s">
        <v>1980</v>
      </c>
      <c r="C963" s="38" t="s">
        <v>53</v>
      </c>
      <c r="D963">
        <v>2.601</v>
      </c>
      <c r="E963">
        <v>1.175</v>
      </c>
      <c r="F963">
        <v>0.46300000000000002</v>
      </c>
      <c r="G963">
        <v>0.23100000000000001</v>
      </c>
      <c r="H963" s="25">
        <f t="shared" ref="H963:H1026" si="240">D963-E963-F963-G963</f>
        <v>0.73199999999999987</v>
      </c>
      <c r="I963" s="27">
        <f t="shared" ref="I963:I1026" si="241">E963/D963*100</f>
        <v>45.174932718185318</v>
      </c>
      <c r="J963" s="27">
        <f t="shared" ref="J963:J1026" si="242">F963/D963*100</f>
        <v>17.800845828527489</v>
      </c>
      <c r="K963" s="27">
        <f t="shared" ref="K963:K1026" si="243">G963/D963*100</f>
        <v>8.8811995386389864</v>
      </c>
      <c r="L963" s="27">
        <f t="shared" ref="L963:L1026" si="244">H963/D963*100</f>
        <v>28.143021914648209</v>
      </c>
      <c r="M963">
        <v>0</v>
      </c>
      <c r="N963">
        <v>0</v>
      </c>
      <c r="O963" s="11">
        <f t="shared" ref="O963:O1026" si="245">M963+N963</f>
        <v>0</v>
      </c>
      <c r="P963">
        <v>0.12</v>
      </c>
      <c r="Q963" s="25">
        <f t="shared" ref="Q963:Q1026" si="246">O963+P963</f>
        <v>0.12</v>
      </c>
      <c r="R963" s="27">
        <f t="shared" ref="R963:R1026" si="247">M963/D963*100</f>
        <v>0</v>
      </c>
      <c r="S963" s="27">
        <f t="shared" ref="S963:S1026" si="248">N963/D963*100</f>
        <v>0</v>
      </c>
      <c r="T963" s="27">
        <f t="shared" ref="T963:T1026" si="249">O963/D963*100</f>
        <v>0</v>
      </c>
      <c r="U963" s="27">
        <f t="shared" ref="U963:U1026" si="250">P963/D963*100</f>
        <v>4.6136101499423301</v>
      </c>
      <c r="V963" s="27">
        <f t="shared" ref="V963:V1026" si="251">Q963/D963*100</f>
        <v>4.6136101499423301</v>
      </c>
      <c r="X963" s="19"/>
      <c r="Y963" s="19"/>
      <c r="AA963">
        <v>1.337</v>
      </c>
      <c r="AB963" s="11">
        <v>0.153</v>
      </c>
      <c r="AC963">
        <v>0.01</v>
      </c>
      <c r="AD963">
        <v>0.14000000000000001</v>
      </c>
      <c r="AE963" s="27">
        <f t="shared" ref="AE963:AE1026" si="252">(AA963/D963)*100</f>
        <v>51.40330642060745</v>
      </c>
      <c r="AF963" s="27">
        <f t="shared" ref="AF963:AF1026" si="253">(AB963/D963)*100</f>
        <v>5.8823529411764701</v>
      </c>
      <c r="AG963" s="27">
        <f t="shared" ref="AG963:AG1026" si="254">(AC963/D963)*100</f>
        <v>0.38446751249519417</v>
      </c>
      <c r="AH963" s="27">
        <f t="shared" ref="AH963:AH1026" si="255">(AD963/D963)*100</f>
        <v>5.3825451749327184</v>
      </c>
    </row>
    <row r="964" spans="1:34" ht="14.5" x14ac:dyDescent="0.35">
      <c r="A964" s="33" t="s">
        <v>1020</v>
      </c>
      <c r="B964" s="33" t="s">
        <v>1981</v>
      </c>
      <c r="C964" s="38" t="s">
        <v>53</v>
      </c>
      <c r="D964">
        <v>0.16500000000000001</v>
      </c>
      <c r="E964">
        <v>0</v>
      </c>
      <c r="F964">
        <v>0</v>
      </c>
      <c r="G964">
        <v>0</v>
      </c>
      <c r="H964" s="25">
        <f t="shared" si="240"/>
        <v>0.16500000000000001</v>
      </c>
      <c r="I964" s="27">
        <f t="shared" si="241"/>
        <v>0</v>
      </c>
      <c r="J964" s="27">
        <f t="shared" si="242"/>
        <v>0</v>
      </c>
      <c r="K964" s="27">
        <f t="shared" si="243"/>
        <v>0</v>
      </c>
      <c r="L964" s="27">
        <f t="shared" si="244"/>
        <v>100</v>
      </c>
      <c r="M964">
        <v>0</v>
      </c>
      <c r="N964">
        <v>0</v>
      </c>
      <c r="O964" s="11">
        <f t="shared" si="245"/>
        <v>0</v>
      </c>
      <c r="P964">
        <v>0</v>
      </c>
      <c r="Q964" s="25">
        <f t="shared" si="246"/>
        <v>0</v>
      </c>
      <c r="R964" s="27">
        <f t="shared" si="247"/>
        <v>0</v>
      </c>
      <c r="S964" s="27">
        <f t="shared" si="248"/>
        <v>0</v>
      </c>
      <c r="T964" s="27">
        <f t="shared" si="249"/>
        <v>0</v>
      </c>
      <c r="U964" s="27">
        <f t="shared" si="250"/>
        <v>0</v>
      </c>
      <c r="V964" s="27">
        <f t="shared" si="251"/>
        <v>0</v>
      </c>
      <c r="X964" s="19"/>
      <c r="Y964" s="19"/>
      <c r="AA964">
        <v>0</v>
      </c>
      <c r="AB964" s="11">
        <v>0</v>
      </c>
      <c r="AC964">
        <v>0</v>
      </c>
      <c r="AD964">
        <v>0</v>
      </c>
      <c r="AE964" s="27">
        <f t="shared" si="252"/>
        <v>0</v>
      </c>
      <c r="AF964" s="27">
        <f t="shared" si="253"/>
        <v>0</v>
      </c>
      <c r="AG964" s="27">
        <f t="shared" si="254"/>
        <v>0</v>
      </c>
      <c r="AH964" s="27">
        <f t="shared" si="255"/>
        <v>0</v>
      </c>
    </row>
    <row r="965" spans="1:34" ht="14.5" x14ac:dyDescent="0.35">
      <c r="A965" s="33" t="s">
        <v>1021</v>
      </c>
      <c r="B965" s="33" t="s">
        <v>1982</v>
      </c>
      <c r="C965" s="38" t="s">
        <v>53</v>
      </c>
      <c r="D965">
        <v>0.26600000000000001</v>
      </c>
      <c r="E965">
        <v>0</v>
      </c>
      <c r="F965">
        <v>0</v>
      </c>
      <c r="G965">
        <v>0</v>
      </c>
      <c r="H965" s="25">
        <f t="shared" si="240"/>
        <v>0.26600000000000001</v>
      </c>
      <c r="I965" s="27">
        <f t="shared" si="241"/>
        <v>0</v>
      </c>
      <c r="J965" s="27">
        <f t="shared" si="242"/>
        <v>0</v>
      </c>
      <c r="K965" s="27">
        <f t="shared" si="243"/>
        <v>0</v>
      </c>
      <c r="L965" s="27">
        <f t="shared" si="244"/>
        <v>100</v>
      </c>
      <c r="M965">
        <v>0</v>
      </c>
      <c r="N965">
        <v>5.3999999999999999E-2</v>
      </c>
      <c r="O965" s="11">
        <f t="shared" si="245"/>
        <v>5.3999999999999999E-2</v>
      </c>
      <c r="P965">
        <v>9.5000000000000001E-2</v>
      </c>
      <c r="Q965" s="25">
        <f t="shared" si="246"/>
        <v>0.14899999999999999</v>
      </c>
      <c r="R965" s="27">
        <f t="shared" si="247"/>
        <v>0</v>
      </c>
      <c r="S965" s="27">
        <f t="shared" si="248"/>
        <v>20.300751879699249</v>
      </c>
      <c r="T965" s="27">
        <f t="shared" si="249"/>
        <v>20.300751879699249</v>
      </c>
      <c r="U965" s="27">
        <f t="shared" si="250"/>
        <v>35.714285714285715</v>
      </c>
      <c r="V965" s="27">
        <f t="shared" si="251"/>
        <v>56.015037593984964</v>
      </c>
      <c r="X965" s="19"/>
      <c r="Y965" s="19"/>
      <c r="AA965">
        <v>0</v>
      </c>
      <c r="AB965" s="11">
        <v>0</v>
      </c>
      <c r="AC965">
        <v>0</v>
      </c>
      <c r="AD965">
        <v>0</v>
      </c>
      <c r="AE965" s="27">
        <f t="shared" si="252"/>
        <v>0</v>
      </c>
      <c r="AF965" s="27">
        <f t="shared" si="253"/>
        <v>0</v>
      </c>
      <c r="AG965" s="27">
        <f t="shared" si="254"/>
        <v>0</v>
      </c>
      <c r="AH965" s="27">
        <f t="shared" si="255"/>
        <v>0</v>
      </c>
    </row>
    <row r="966" spans="1:34" ht="14.5" x14ac:dyDescent="0.35">
      <c r="A966" s="33" t="s">
        <v>1022</v>
      </c>
      <c r="B966" s="33" t="s">
        <v>1983</v>
      </c>
      <c r="C966" s="38" t="s">
        <v>53</v>
      </c>
      <c r="D966">
        <v>1.806</v>
      </c>
      <c r="E966">
        <v>6.5000000000000002E-2</v>
      </c>
      <c r="F966">
        <v>0</v>
      </c>
      <c r="G966">
        <v>0</v>
      </c>
      <c r="H966" s="25">
        <f t="shared" si="240"/>
        <v>1.7410000000000001</v>
      </c>
      <c r="I966" s="27">
        <f t="shared" si="241"/>
        <v>3.599114064230343</v>
      </c>
      <c r="J966" s="27">
        <f t="shared" si="242"/>
        <v>0</v>
      </c>
      <c r="K966" s="27">
        <f t="shared" si="243"/>
        <v>0</v>
      </c>
      <c r="L966" s="27">
        <f t="shared" si="244"/>
        <v>96.400885935769665</v>
      </c>
      <c r="M966">
        <v>1.4999999999999999E-2</v>
      </c>
      <c r="N966">
        <v>1.4999999999999999E-2</v>
      </c>
      <c r="O966" s="11">
        <f t="shared" si="245"/>
        <v>0.03</v>
      </c>
      <c r="P966">
        <v>0.107</v>
      </c>
      <c r="Q966" s="25">
        <f t="shared" si="246"/>
        <v>0.13700000000000001</v>
      </c>
      <c r="R966" s="27">
        <f t="shared" si="247"/>
        <v>0.83056478405315604</v>
      </c>
      <c r="S966" s="27">
        <f t="shared" si="248"/>
        <v>0.83056478405315604</v>
      </c>
      <c r="T966" s="27">
        <f t="shared" si="249"/>
        <v>1.6611295681063121</v>
      </c>
      <c r="U966" s="27">
        <f t="shared" si="250"/>
        <v>5.9246954595791799</v>
      </c>
      <c r="V966" s="27">
        <f t="shared" si="251"/>
        <v>7.5858250276854928</v>
      </c>
      <c r="X966" s="19"/>
      <c r="Y966" s="19"/>
      <c r="AA966">
        <v>0</v>
      </c>
      <c r="AB966" s="11">
        <v>4.0000000000000001E-3</v>
      </c>
      <c r="AC966">
        <v>0</v>
      </c>
      <c r="AD966">
        <v>0</v>
      </c>
      <c r="AE966" s="27">
        <f t="shared" si="252"/>
        <v>0</v>
      </c>
      <c r="AF966" s="27">
        <f t="shared" si="253"/>
        <v>0.22148394241417496</v>
      </c>
      <c r="AG966" s="27">
        <f t="shared" si="254"/>
        <v>0</v>
      </c>
      <c r="AH966" s="27">
        <f t="shared" si="255"/>
        <v>0</v>
      </c>
    </row>
    <row r="967" spans="1:34" ht="14.5" x14ac:dyDescent="0.35">
      <c r="A967" s="33" t="s">
        <v>1023</v>
      </c>
      <c r="B967" s="33" t="s">
        <v>1984</v>
      </c>
      <c r="C967" s="38" t="s">
        <v>53</v>
      </c>
      <c r="D967">
        <v>2.274</v>
      </c>
      <c r="E967">
        <v>2.9000000000000001E-2</v>
      </c>
      <c r="F967">
        <v>1.2E-2</v>
      </c>
      <c r="G967">
        <v>1.2E-2</v>
      </c>
      <c r="H967" s="25">
        <f t="shared" si="240"/>
        <v>2.2210000000000001</v>
      </c>
      <c r="I967" s="27">
        <f t="shared" si="241"/>
        <v>1.2752858399296396</v>
      </c>
      <c r="J967" s="27">
        <f t="shared" si="242"/>
        <v>0.52770448548812665</v>
      </c>
      <c r="K967" s="27">
        <f t="shared" si="243"/>
        <v>0.52770448548812665</v>
      </c>
      <c r="L967" s="27">
        <f t="shared" si="244"/>
        <v>97.669305189094118</v>
      </c>
      <c r="M967">
        <v>2E-3</v>
      </c>
      <c r="N967">
        <v>7.0000000000000001E-3</v>
      </c>
      <c r="O967" s="11">
        <f t="shared" si="245"/>
        <v>9.0000000000000011E-3</v>
      </c>
      <c r="P967">
        <v>0.05</v>
      </c>
      <c r="Q967" s="25">
        <f t="shared" si="246"/>
        <v>5.9000000000000004E-2</v>
      </c>
      <c r="R967" s="27">
        <f t="shared" si="247"/>
        <v>8.7950747581354446E-2</v>
      </c>
      <c r="S967" s="27">
        <f t="shared" si="248"/>
        <v>0.30782761653474056</v>
      </c>
      <c r="T967" s="27">
        <f t="shared" si="249"/>
        <v>0.39577836411609502</v>
      </c>
      <c r="U967" s="27">
        <f t="shared" si="250"/>
        <v>2.198768689533861</v>
      </c>
      <c r="V967" s="27">
        <f t="shared" si="251"/>
        <v>2.594547053649956</v>
      </c>
      <c r="X967" s="19"/>
      <c r="Y967" s="19"/>
      <c r="AA967">
        <v>3.7999999999999999E-2</v>
      </c>
      <c r="AB967" s="11">
        <v>1.6E-2</v>
      </c>
      <c r="AC967">
        <v>0</v>
      </c>
      <c r="AD967">
        <v>0</v>
      </c>
      <c r="AE967" s="27">
        <f t="shared" si="252"/>
        <v>1.6710642040457344</v>
      </c>
      <c r="AF967" s="27">
        <f t="shared" si="253"/>
        <v>0.70360598065083557</v>
      </c>
      <c r="AG967" s="27">
        <f t="shared" si="254"/>
        <v>0</v>
      </c>
      <c r="AH967" s="27">
        <f t="shared" si="255"/>
        <v>0</v>
      </c>
    </row>
    <row r="968" spans="1:34" ht="14.5" x14ac:dyDescent="0.35">
      <c r="A968" s="33" t="s">
        <v>1024</v>
      </c>
      <c r="B968" s="33" t="s">
        <v>1984</v>
      </c>
      <c r="C968" s="38" t="s">
        <v>53</v>
      </c>
      <c r="D968">
        <v>1.1919999999999999</v>
      </c>
      <c r="E968">
        <v>2.5000000000000001E-2</v>
      </c>
      <c r="F968">
        <v>1E-3</v>
      </c>
      <c r="G968">
        <v>1.0309999999999999</v>
      </c>
      <c r="H968" s="25">
        <f t="shared" si="240"/>
        <v>0.13500000000000023</v>
      </c>
      <c r="I968" s="27">
        <f t="shared" si="241"/>
        <v>2.0973154362416109</v>
      </c>
      <c r="J968" s="27">
        <f t="shared" si="242"/>
        <v>8.3892617449664433E-2</v>
      </c>
      <c r="K968" s="27">
        <f t="shared" si="243"/>
        <v>86.493288590604024</v>
      </c>
      <c r="L968" s="27">
        <f t="shared" si="244"/>
        <v>11.325503355704718</v>
      </c>
      <c r="M968">
        <v>1E-3</v>
      </c>
      <c r="N968">
        <v>1.2E-2</v>
      </c>
      <c r="O968" s="11">
        <f t="shared" si="245"/>
        <v>1.3000000000000001E-2</v>
      </c>
      <c r="P968">
        <v>0.39200000000000002</v>
      </c>
      <c r="Q968" s="25">
        <f t="shared" si="246"/>
        <v>0.40500000000000003</v>
      </c>
      <c r="R968" s="27">
        <f t="shared" si="247"/>
        <v>8.3892617449664433E-2</v>
      </c>
      <c r="S968" s="27">
        <f t="shared" si="248"/>
        <v>1.0067114093959733</v>
      </c>
      <c r="T968" s="27">
        <f t="shared" si="249"/>
        <v>1.0906040268456378</v>
      </c>
      <c r="U968" s="27">
        <f t="shared" si="250"/>
        <v>32.885906040268459</v>
      </c>
      <c r="V968" s="27">
        <f t="shared" si="251"/>
        <v>33.976510067114098</v>
      </c>
      <c r="X968" s="19"/>
      <c r="Y968" s="19"/>
      <c r="AA968">
        <v>2.3E-2</v>
      </c>
      <c r="AB968" s="11">
        <v>0.51900000000000002</v>
      </c>
      <c r="AC968">
        <v>0</v>
      </c>
      <c r="AD968">
        <v>0</v>
      </c>
      <c r="AE968" s="27">
        <f t="shared" si="252"/>
        <v>1.9295302013422819</v>
      </c>
      <c r="AF968" s="27">
        <f t="shared" si="253"/>
        <v>43.540268456375841</v>
      </c>
      <c r="AG968" s="27">
        <f t="shared" si="254"/>
        <v>0</v>
      </c>
      <c r="AH968" s="27">
        <f t="shared" si="255"/>
        <v>0</v>
      </c>
    </row>
    <row r="969" spans="1:34" ht="14.5" x14ac:dyDescent="0.35">
      <c r="A969" s="33" t="s">
        <v>1025</v>
      </c>
      <c r="B969" s="33" t="s">
        <v>1985</v>
      </c>
      <c r="C969" s="38" t="s">
        <v>53</v>
      </c>
      <c r="D969">
        <v>2.7530000000000001</v>
      </c>
      <c r="E969">
        <v>8.5999999999999993E-2</v>
      </c>
      <c r="F969">
        <v>0.112</v>
      </c>
      <c r="G969">
        <v>0</v>
      </c>
      <c r="H969" s="25">
        <f t="shared" si="240"/>
        <v>2.5550000000000002</v>
      </c>
      <c r="I969" s="27">
        <f t="shared" si="241"/>
        <v>3.1238648746821647</v>
      </c>
      <c r="J969" s="27">
        <f t="shared" si="242"/>
        <v>4.0682891391209592</v>
      </c>
      <c r="K969" s="27">
        <f t="shared" si="243"/>
        <v>0</v>
      </c>
      <c r="L969" s="27">
        <f t="shared" si="244"/>
        <v>92.807845986196881</v>
      </c>
      <c r="M969">
        <v>3.0000000000000001E-3</v>
      </c>
      <c r="N969">
        <v>1.2999999999999999E-2</v>
      </c>
      <c r="O969" s="11">
        <f t="shared" si="245"/>
        <v>1.6E-2</v>
      </c>
      <c r="P969">
        <v>4.2999999999999997E-2</v>
      </c>
      <c r="Q969" s="25">
        <f t="shared" si="246"/>
        <v>5.8999999999999997E-2</v>
      </c>
      <c r="R969" s="27">
        <f t="shared" si="247"/>
        <v>0.10897203051216856</v>
      </c>
      <c r="S969" s="27">
        <f t="shared" si="248"/>
        <v>0.47221213221939695</v>
      </c>
      <c r="T969" s="27">
        <f t="shared" si="249"/>
        <v>0.58118416273156559</v>
      </c>
      <c r="U969" s="27">
        <f t="shared" si="250"/>
        <v>1.5619324373410823</v>
      </c>
      <c r="V969" s="27">
        <f t="shared" si="251"/>
        <v>2.143116600072648</v>
      </c>
      <c r="X969" s="19"/>
      <c r="Y969" s="19"/>
      <c r="AA969">
        <v>8.8999999999999996E-2</v>
      </c>
      <c r="AB969" s="11">
        <v>7.9000000000000001E-2</v>
      </c>
      <c r="AC969">
        <v>2.4E-2</v>
      </c>
      <c r="AD969">
        <v>6.7000000000000004E-2</v>
      </c>
      <c r="AE969" s="27">
        <f t="shared" si="252"/>
        <v>3.2328369051943335</v>
      </c>
      <c r="AF969" s="27">
        <f t="shared" si="253"/>
        <v>2.8695968034871049</v>
      </c>
      <c r="AG969" s="27">
        <f t="shared" si="254"/>
        <v>0.87177624409734844</v>
      </c>
      <c r="AH969" s="27">
        <f t="shared" si="255"/>
        <v>2.4337086814384308</v>
      </c>
    </row>
    <row r="970" spans="1:34" ht="14.5" x14ac:dyDescent="0.35">
      <c r="A970" s="33" t="s">
        <v>1026</v>
      </c>
      <c r="B970" s="33" t="s">
        <v>1986</v>
      </c>
      <c r="C970" s="38" t="s">
        <v>53</v>
      </c>
      <c r="D970">
        <v>1.8340000000000001</v>
      </c>
      <c r="E970">
        <v>0.33900000000000002</v>
      </c>
      <c r="F970">
        <v>0.79400000000000004</v>
      </c>
      <c r="G970">
        <v>0.20499999999999999</v>
      </c>
      <c r="H970" s="25">
        <f t="shared" si="240"/>
        <v>0.49600000000000011</v>
      </c>
      <c r="I970" s="27">
        <f t="shared" si="241"/>
        <v>18.484187568157033</v>
      </c>
      <c r="J970" s="27">
        <f t="shared" si="242"/>
        <v>43.293347873500551</v>
      </c>
      <c r="K970" s="27">
        <f t="shared" si="243"/>
        <v>11.177753544165757</v>
      </c>
      <c r="L970" s="27">
        <f t="shared" si="244"/>
        <v>27.04471101417667</v>
      </c>
      <c r="M970">
        <v>0</v>
      </c>
      <c r="N970">
        <v>0.10199999999999999</v>
      </c>
      <c r="O970" s="11">
        <f t="shared" si="245"/>
        <v>0.10199999999999999</v>
      </c>
      <c r="P970">
        <v>0.17599999999999999</v>
      </c>
      <c r="Q970" s="25">
        <f t="shared" si="246"/>
        <v>0.27799999999999997</v>
      </c>
      <c r="R970" s="27">
        <f t="shared" si="247"/>
        <v>0</v>
      </c>
      <c r="S970" s="27">
        <f t="shared" si="248"/>
        <v>5.5616139585605229</v>
      </c>
      <c r="T970" s="27">
        <f t="shared" si="249"/>
        <v>5.5616139585605229</v>
      </c>
      <c r="U970" s="27">
        <f t="shared" si="250"/>
        <v>9.5965103598691375</v>
      </c>
      <c r="V970" s="27">
        <f t="shared" si="251"/>
        <v>15.15812431842966</v>
      </c>
      <c r="X970" s="19"/>
      <c r="Y970" s="19"/>
      <c r="AA970">
        <v>1.0449999999999999</v>
      </c>
      <c r="AB970" s="11">
        <v>0.14299999999999999</v>
      </c>
      <c r="AC970">
        <v>3.1E-2</v>
      </c>
      <c r="AD970">
        <v>0.79900000000000004</v>
      </c>
      <c r="AE970" s="27">
        <f t="shared" si="252"/>
        <v>56.979280261723005</v>
      </c>
      <c r="AF970" s="27">
        <f t="shared" si="253"/>
        <v>7.797164667393675</v>
      </c>
      <c r="AG970" s="27">
        <f t="shared" si="254"/>
        <v>1.6902944383860414</v>
      </c>
      <c r="AH970" s="27">
        <f t="shared" si="255"/>
        <v>43.5659760087241</v>
      </c>
    </row>
    <row r="971" spans="1:34" ht="14.5" x14ac:dyDescent="0.35">
      <c r="A971" s="33" t="s">
        <v>1027</v>
      </c>
      <c r="B971" s="33" t="s">
        <v>1987</v>
      </c>
      <c r="C971" s="38" t="s">
        <v>53</v>
      </c>
      <c r="D971">
        <v>4.6909999999999998</v>
      </c>
      <c r="E971">
        <v>1.321</v>
      </c>
      <c r="F971">
        <v>0.47299999999999998</v>
      </c>
      <c r="G971">
        <v>0.56200000000000006</v>
      </c>
      <c r="H971" s="25">
        <f t="shared" si="240"/>
        <v>2.335</v>
      </c>
      <c r="I971" s="27">
        <f t="shared" si="241"/>
        <v>28.160306970795141</v>
      </c>
      <c r="J971" s="27">
        <f t="shared" si="242"/>
        <v>10.083137923683649</v>
      </c>
      <c r="K971" s="27">
        <f t="shared" si="243"/>
        <v>11.980387976977191</v>
      </c>
      <c r="L971" s="27">
        <f t="shared" si="244"/>
        <v>49.776167128544017</v>
      </c>
      <c r="M971">
        <v>0</v>
      </c>
      <c r="N971">
        <v>0</v>
      </c>
      <c r="O971" s="11">
        <f t="shared" si="245"/>
        <v>0</v>
      </c>
      <c r="P971">
        <v>8.8999999999999996E-2</v>
      </c>
      <c r="Q971" s="25">
        <f t="shared" si="246"/>
        <v>8.8999999999999996E-2</v>
      </c>
      <c r="R971" s="27">
        <f t="shared" si="247"/>
        <v>0</v>
      </c>
      <c r="S971" s="27">
        <f t="shared" si="248"/>
        <v>0</v>
      </c>
      <c r="T971" s="27">
        <f t="shared" si="249"/>
        <v>0</v>
      </c>
      <c r="U971" s="27">
        <f t="shared" si="250"/>
        <v>1.8972500532935408</v>
      </c>
      <c r="V971" s="27">
        <f t="shared" si="251"/>
        <v>1.8972500532935408</v>
      </c>
      <c r="X971" s="19"/>
      <c r="Y971" s="19"/>
      <c r="AA971">
        <v>1.6830000000000001</v>
      </c>
      <c r="AB971" s="11">
        <v>0.19700000000000001</v>
      </c>
      <c r="AC971">
        <v>0.05</v>
      </c>
      <c r="AD971">
        <v>0.47699999999999998</v>
      </c>
      <c r="AE971" s="27">
        <f t="shared" si="252"/>
        <v>35.877211681944146</v>
      </c>
      <c r="AF971" s="27">
        <f t="shared" si="253"/>
        <v>4.1995310168407594</v>
      </c>
      <c r="AG971" s="27">
        <f t="shared" si="254"/>
        <v>1.0658708164570456</v>
      </c>
      <c r="AH971" s="27">
        <f t="shared" si="255"/>
        <v>10.168407589000212</v>
      </c>
    </row>
    <row r="972" spans="1:34" ht="14.5" x14ac:dyDescent="0.35">
      <c r="A972" s="33" t="s">
        <v>1028</v>
      </c>
      <c r="B972" s="33" t="s">
        <v>1988</v>
      </c>
      <c r="C972" s="38" t="s">
        <v>53</v>
      </c>
      <c r="D972">
        <v>15.064</v>
      </c>
      <c r="E972">
        <v>0</v>
      </c>
      <c r="F972">
        <v>0</v>
      </c>
      <c r="G972">
        <v>0</v>
      </c>
      <c r="H972" s="25">
        <f t="shared" si="240"/>
        <v>15.064</v>
      </c>
      <c r="I972" s="27">
        <f t="shared" si="241"/>
        <v>0</v>
      </c>
      <c r="J972" s="27">
        <f t="shared" si="242"/>
        <v>0</v>
      </c>
      <c r="K972" s="27">
        <f t="shared" si="243"/>
        <v>0</v>
      </c>
      <c r="L972" s="27">
        <f t="shared" si="244"/>
        <v>100</v>
      </c>
      <c r="M972">
        <v>1.3120000000000001</v>
      </c>
      <c r="N972">
        <v>1.4059999999999999</v>
      </c>
      <c r="O972" s="11">
        <f t="shared" si="245"/>
        <v>2.718</v>
      </c>
      <c r="P972">
        <v>3.4940000000000002</v>
      </c>
      <c r="Q972" s="25">
        <f t="shared" si="246"/>
        <v>6.2119999999999997</v>
      </c>
      <c r="R972" s="27">
        <f t="shared" si="247"/>
        <v>8.7095061072756241</v>
      </c>
      <c r="S972" s="27">
        <f t="shared" si="248"/>
        <v>9.3335103558151875</v>
      </c>
      <c r="T972" s="27">
        <f t="shared" si="249"/>
        <v>18.043016463090815</v>
      </c>
      <c r="U972" s="27">
        <f t="shared" si="250"/>
        <v>23.194370685077008</v>
      </c>
      <c r="V972" s="27">
        <f t="shared" si="251"/>
        <v>41.237387148167812</v>
      </c>
      <c r="X972" s="19"/>
      <c r="Y972" s="19"/>
      <c r="AA972">
        <v>0</v>
      </c>
      <c r="AB972" s="11">
        <v>0</v>
      </c>
      <c r="AC972">
        <v>0</v>
      </c>
      <c r="AD972">
        <v>0</v>
      </c>
      <c r="AE972" s="27">
        <f t="shared" si="252"/>
        <v>0</v>
      </c>
      <c r="AF972" s="27">
        <f t="shared" si="253"/>
        <v>0</v>
      </c>
      <c r="AG972" s="27">
        <f t="shared" si="254"/>
        <v>0</v>
      </c>
      <c r="AH972" s="27">
        <f t="shared" si="255"/>
        <v>0</v>
      </c>
    </row>
    <row r="973" spans="1:34" ht="14.5" x14ac:dyDescent="0.35">
      <c r="A973" s="33" t="s">
        <v>1029</v>
      </c>
      <c r="B973" s="33" t="s">
        <v>1989</v>
      </c>
      <c r="C973" s="38" t="s">
        <v>53</v>
      </c>
      <c r="D973">
        <v>3.8210000000000002</v>
      </c>
      <c r="E973">
        <v>2.4369999999999998</v>
      </c>
      <c r="F973">
        <v>0.65400000000000003</v>
      </c>
      <c r="G973">
        <v>0.46200000000000002</v>
      </c>
      <c r="H973" s="25">
        <f t="shared" si="240"/>
        <v>0.26800000000000029</v>
      </c>
      <c r="I973" s="27">
        <f t="shared" si="241"/>
        <v>63.779115414812871</v>
      </c>
      <c r="J973" s="27">
        <f t="shared" si="242"/>
        <v>17.115938236063858</v>
      </c>
      <c r="K973" s="27">
        <f t="shared" si="243"/>
        <v>12.091075634650615</v>
      </c>
      <c r="L973" s="27">
        <f t="shared" si="244"/>
        <v>7.0138707144726586</v>
      </c>
      <c r="M973">
        <v>1.0999999999999999E-2</v>
      </c>
      <c r="N973">
        <v>5.0000000000000001E-3</v>
      </c>
      <c r="O973" s="11">
        <f t="shared" si="245"/>
        <v>1.6E-2</v>
      </c>
      <c r="P973">
        <v>0.14399999999999999</v>
      </c>
      <c r="Q973" s="25">
        <f t="shared" si="246"/>
        <v>0.15999999999999998</v>
      </c>
      <c r="R973" s="27">
        <f t="shared" si="247"/>
        <v>0.28788275320596696</v>
      </c>
      <c r="S973" s="27">
        <f t="shared" si="248"/>
        <v>0.13085579691180318</v>
      </c>
      <c r="T973" s="27">
        <f t="shared" si="249"/>
        <v>0.41873855011777017</v>
      </c>
      <c r="U973" s="27">
        <f t="shared" si="250"/>
        <v>3.7686469510599312</v>
      </c>
      <c r="V973" s="27">
        <f t="shared" si="251"/>
        <v>4.187385501177701</v>
      </c>
      <c r="X973" s="19"/>
      <c r="Y973" s="19"/>
      <c r="AA973">
        <v>2.8820000000000001</v>
      </c>
      <c r="AB973" s="11">
        <v>0.40400000000000003</v>
      </c>
      <c r="AC973">
        <v>5.1999999999999998E-2</v>
      </c>
      <c r="AD973">
        <v>0.622</v>
      </c>
      <c r="AE973" s="27">
        <f t="shared" si="252"/>
        <v>75.425281339963362</v>
      </c>
      <c r="AF973" s="27">
        <f t="shared" si="253"/>
        <v>10.573148390473698</v>
      </c>
      <c r="AG973" s="27">
        <f t="shared" si="254"/>
        <v>1.360900287882753</v>
      </c>
      <c r="AH973" s="27">
        <f t="shared" si="255"/>
        <v>16.278461135828319</v>
      </c>
    </row>
    <row r="974" spans="1:34" ht="14.5" x14ac:dyDescent="0.35">
      <c r="A974" s="33" t="s">
        <v>1030</v>
      </c>
      <c r="B974" s="33" t="s">
        <v>1990</v>
      </c>
      <c r="C974" s="38" t="s">
        <v>53</v>
      </c>
      <c r="D974">
        <v>78.296999999999997</v>
      </c>
      <c r="E974">
        <v>0</v>
      </c>
      <c r="F974">
        <v>0</v>
      </c>
      <c r="G974">
        <v>0</v>
      </c>
      <c r="H974" s="25">
        <f t="shared" si="240"/>
        <v>78.296999999999997</v>
      </c>
      <c r="I974" s="27">
        <f t="shared" si="241"/>
        <v>0</v>
      </c>
      <c r="J974" s="27">
        <f t="shared" si="242"/>
        <v>0</v>
      </c>
      <c r="K974" s="27">
        <f t="shared" si="243"/>
        <v>0</v>
      </c>
      <c r="L974" s="27">
        <f t="shared" si="244"/>
        <v>100</v>
      </c>
      <c r="M974">
        <v>8.7999999999999995E-2</v>
      </c>
      <c r="N974">
        <v>0.154</v>
      </c>
      <c r="O974" s="11">
        <f t="shared" si="245"/>
        <v>0.24199999999999999</v>
      </c>
      <c r="P974">
        <v>0.66700000000000004</v>
      </c>
      <c r="Q974" s="25">
        <f t="shared" si="246"/>
        <v>0.90900000000000003</v>
      </c>
      <c r="R974" s="27">
        <f t="shared" si="247"/>
        <v>0.112392556547505</v>
      </c>
      <c r="S974" s="27">
        <f t="shared" si="248"/>
        <v>0.19668697395813375</v>
      </c>
      <c r="T974" s="27">
        <f t="shared" si="249"/>
        <v>0.3090795305056388</v>
      </c>
      <c r="U974" s="27">
        <f t="shared" si="250"/>
        <v>0.85188449110438469</v>
      </c>
      <c r="V974" s="27">
        <f t="shared" si="251"/>
        <v>1.1609640216100234</v>
      </c>
      <c r="X974" s="19"/>
      <c r="Y974" s="19"/>
      <c r="AA974">
        <v>0</v>
      </c>
      <c r="AB974" s="11">
        <v>0</v>
      </c>
      <c r="AC974">
        <v>0</v>
      </c>
      <c r="AD974">
        <v>0</v>
      </c>
      <c r="AE974" s="27">
        <f t="shared" si="252"/>
        <v>0</v>
      </c>
      <c r="AF974" s="27">
        <f t="shared" si="253"/>
        <v>0</v>
      </c>
      <c r="AG974" s="27">
        <f t="shared" si="254"/>
        <v>0</v>
      </c>
      <c r="AH974" s="27">
        <f t="shared" si="255"/>
        <v>0</v>
      </c>
    </row>
    <row r="975" spans="1:34" ht="14.5" x14ac:dyDescent="0.35">
      <c r="A975" s="33" t="s">
        <v>1031</v>
      </c>
      <c r="B975" s="33" t="s">
        <v>1990</v>
      </c>
      <c r="C975" s="38" t="s">
        <v>53</v>
      </c>
      <c r="D975">
        <v>3.59</v>
      </c>
      <c r="E975">
        <v>0</v>
      </c>
      <c r="F975">
        <v>0</v>
      </c>
      <c r="G975">
        <v>0</v>
      </c>
      <c r="H975" s="25">
        <f t="shared" si="240"/>
        <v>3.59</v>
      </c>
      <c r="I975" s="27">
        <f t="shared" si="241"/>
        <v>0</v>
      </c>
      <c r="J975" s="27">
        <f t="shared" si="242"/>
        <v>0</v>
      </c>
      <c r="K975" s="27">
        <f t="shared" si="243"/>
        <v>0</v>
      </c>
      <c r="L975" s="27">
        <f t="shared" si="244"/>
        <v>100</v>
      </c>
      <c r="M975">
        <v>7.0000000000000007E-2</v>
      </c>
      <c r="N975">
        <v>0.16800000000000001</v>
      </c>
      <c r="O975" s="11">
        <f t="shared" si="245"/>
        <v>0.23800000000000002</v>
      </c>
      <c r="P975">
        <v>0.79200000000000004</v>
      </c>
      <c r="Q975" s="25">
        <f t="shared" si="246"/>
        <v>1.03</v>
      </c>
      <c r="R975" s="27">
        <f t="shared" si="247"/>
        <v>1.9498607242339836</v>
      </c>
      <c r="S975" s="27">
        <f t="shared" si="248"/>
        <v>4.6796657381615603</v>
      </c>
      <c r="T975" s="27">
        <f t="shared" si="249"/>
        <v>6.6295264623955434</v>
      </c>
      <c r="U975" s="27">
        <f t="shared" si="250"/>
        <v>22.061281337047355</v>
      </c>
      <c r="V975" s="27">
        <f t="shared" si="251"/>
        <v>28.690807799442897</v>
      </c>
      <c r="X975" s="19"/>
      <c r="Y975" s="19"/>
      <c r="AA975">
        <v>0</v>
      </c>
      <c r="AB975" s="11">
        <v>0</v>
      </c>
      <c r="AC975">
        <v>0</v>
      </c>
      <c r="AD975">
        <v>0</v>
      </c>
      <c r="AE975" s="27">
        <f t="shared" si="252"/>
        <v>0</v>
      </c>
      <c r="AF975" s="27">
        <f t="shared" si="253"/>
        <v>0</v>
      </c>
      <c r="AG975" s="27">
        <f t="shared" si="254"/>
        <v>0</v>
      </c>
      <c r="AH975" s="27">
        <f t="shared" si="255"/>
        <v>0</v>
      </c>
    </row>
    <row r="976" spans="1:34" ht="14.5" x14ac:dyDescent="0.35">
      <c r="A976" s="33" t="s">
        <v>1032</v>
      </c>
      <c r="B976" s="33" t="s">
        <v>1991</v>
      </c>
      <c r="C976" s="38" t="s">
        <v>53</v>
      </c>
      <c r="D976">
        <v>0.14599999999999999</v>
      </c>
      <c r="E976">
        <v>0</v>
      </c>
      <c r="F976">
        <v>0</v>
      </c>
      <c r="G976">
        <v>0</v>
      </c>
      <c r="H976" s="25">
        <f t="shared" si="240"/>
        <v>0.14599999999999999</v>
      </c>
      <c r="I976" s="27">
        <f t="shared" si="241"/>
        <v>0</v>
      </c>
      <c r="J976" s="27">
        <f t="shared" si="242"/>
        <v>0</v>
      </c>
      <c r="K976" s="27">
        <f t="shared" si="243"/>
        <v>0</v>
      </c>
      <c r="L976" s="27">
        <f t="shared" si="244"/>
        <v>100</v>
      </c>
      <c r="M976">
        <v>0</v>
      </c>
      <c r="N976">
        <v>0</v>
      </c>
      <c r="O976" s="11">
        <f t="shared" si="245"/>
        <v>0</v>
      </c>
      <c r="P976">
        <v>1E-3</v>
      </c>
      <c r="Q976" s="25">
        <f t="shared" si="246"/>
        <v>1E-3</v>
      </c>
      <c r="R976" s="27">
        <f t="shared" si="247"/>
        <v>0</v>
      </c>
      <c r="S976" s="27">
        <f t="shared" si="248"/>
        <v>0</v>
      </c>
      <c r="T976" s="27">
        <f t="shared" si="249"/>
        <v>0</v>
      </c>
      <c r="U976" s="27">
        <f t="shared" si="250"/>
        <v>0.68493150684931514</v>
      </c>
      <c r="V976" s="27">
        <f t="shared" si="251"/>
        <v>0.68493150684931514</v>
      </c>
      <c r="X976" s="19"/>
      <c r="Y976" s="19"/>
      <c r="AA976">
        <v>0</v>
      </c>
      <c r="AB976" s="11">
        <v>0</v>
      </c>
      <c r="AC976">
        <v>0</v>
      </c>
      <c r="AD976">
        <v>0</v>
      </c>
      <c r="AE976" s="27">
        <f t="shared" si="252"/>
        <v>0</v>
      </c>
      <c r="AF976" s="27">
        <f t="shared" si="253"/>
        <v>0</v>
      </c>
      <c r="AG976" s="27">
        <f t="shared" si="254"/>
        <v>0</v>
      </c>
      <c r="AH976" s="27">
        <f t="shared" si="255"/>
        <v>0</v>
      </c>
    </row>
    <row r="977" spans="1:34" ht="14.5" x14ac:dyDescent="0.35">
      <c r="A977" s="33" t="s">
        <v>1033</v>
      </c>
      <c r="B977" s="33" t="s">
        <v>1992</v>
      </c>
      <c r="C977" s="38" t="s">
        <v>53</v>
      </c>
      <c r="D977">
        <v>5.3999999999999999E-2</v>
      </c>
      <c r="E977">
        <v>0</v>
      </c>
      <c r="F977">
        <v>0</v>
      </c>
      <c r="G977">
        <v>0</v>
      </c>
      <c r="H977" s="25">
        <f t="shared" si="240"/>
        <v>5.3999999999999999E-2</v>
      </c>
      <c r="I977" s="27">
        <f t="shared" si="241"/>
        <v>0</v>
      </c>
      <c r="J977" s="27">
        <f t="shared" si="242"/>
        <v>0</v>
      </c>
      <c r="K977" s="27">
        <f t="shared" si="243"/>
        <v>0</v>
      </c>
      <c r="L977" s="27">
        <f t="shared" si="244"/>
        <v>100</v>
      </c>
      <c r="M977">
        <v>0</v>
      </c>
      <c r="N977">
        <v>0</v>
      </c>
      <c r="O977" s="11">
        <f t="shared" si="245"/>
        <v>0</v>
      </c>
      <c r="P977">
        <v>0</v>
      </c>
      <c r="Q977" s="25">
        <f t="shared" si="246"/>
        <v>0</v>
      </c>
      <c r="R977" s="27">
        <f t="shared" si="247"/>
        <v>0</v>
      </c>
      <c r="S977" s="27">
        <f t="shared" si="248"/>
        <v>0</v>
      </c>
      <c r="T977" s="27">
        <f t="shared" si="249"/>
        <v>0</v>
      </c>
      <c r="U977" s="27">
        <f t="shared" si="250"/>
        <v>0</v>
      </c>
      <c r="V977" s="27">
        <f t="shared" si="251"/>
        <v>0</v>
      </c>
      <c r="X977" s="19"/>
      <c r="Y977" s="19"/>
      <c r="AA977">
        <v>0</v>
      </c>
      <c r="AB977" s="11">
        <v>0</v>
      </c>
      <c r="AC977">
        <v>0</v>
      </c>
      <c r="AD977">
        <v>0</v>
      </c>
      <c r="AE977" s="27">
        <f t="shared" si="252"/>
        <v>0</v>
      </c>
      <c r="AF977" s="27">
        <f t="shared" si="253"/>
        <v>0</v>
      </c>
      <c r="AG977" s="27">
        <f t="shared" si="254"/>
        <v>0</v>
      </c>
      <c r="AH977" s="27">
        <f t="shared" si="255"/>
        <v>0</v>
      </c>
    </row>
    <row r="978" spans="1:34" ht="14.5" x14ac:dyDescent="0.35">
      <c r="A978" s="33" t="s">
        <v>1034</v>
      </c>
      <c r="B978" s="33" t="s">
        <v>1993</v>
      </c>
      <c r="C978" s="38" t="s">
        <v>53</v>
      </c>
      <c r="D978">
        <v>0.42899999999999999</v>
      </c>
      <c r="E978">
        <v>0.10199999999999999</v>
      </c>
      <c r="F978">
        <v>3.5000000000000003E-2</v>
      </c>
      <c r="G978">
        <v>3.2000000000000001E-2</v>
      </c>
      <c r="H978" s="25">
        <f t="shared" si="240"/>
        <v>0.26</v>
      </c>
      <c r="I978" s="27">
        <f t="shared" si="241"/>
        <v>23.776223776223777</v>
      </c>
      <c r="J978" s="27">
        <f t="shared" si="242"/>
        <v>8.1585081585081589</v>
      </c>
      <c r="K978" s="27">
        <f t="shared" si="243"/>
        <v>7.4592074592074589</v>
      </c>
      <c r="L978" s="27">
        <f t="shared" si="244"/>
        <v>60.606060606060609</v>
      </c>
      <c r="M978">
        <v>0</v>
      </c>
      <c r="N978">
        <v>0</v>
      </c>
      <c r="O978" s="11">
        <f t="shared" si="245"/>
        <v>0</v>
      </c>
      <c r="P978">
        <v>5.3999999999999999E-2</v>
      </c>
      <c r="Q978" s="25">
        <f t="shared" si="246"/>
        <v>5.3999999999999999E-2</v>
      </c>
      <c r="R978" s="27">
        <f t="shared" si="247"/>
        <v>0</v>
      </c>
      <c r="S978" s="27">
        <f t="shared" si="248"/>
        <v>0</v>
      </c>
      <c r="T978" s="27">
        <f t="shared" si="249"/>
        <v>0</v>
      </c>
      <c r="U978" s="27">
        <f t="shared" si="250"/>
        <v>12.587412587412588</v>
      </c>
      <c r="V978" s="27">
        <f t="shared" si="251"/>
        <v>12.587412587412588</v>
      </c>
      <c r="X978" s="19"/>
      <c r="Y978" s="19"/>
      <c r="AA978">
        <v>0.123</v>
      </c>
      <c r="AB978" s="11">
        <v>1.2999999999999999E-2</v>
      </c>
      <c r="AC978">
        <v>1.4E-2</v>
      </c>
      <c r="AD978">
        <v>2.8000000000000001E-2</v>
      </c>
      <c r="AE978" s="27">
        <f t="shared" si="252"/>
        <v>28.671328671328673</v>
      </c>
      <c r="AF978" s="27">
        <f t="shared" si="253"/>
        <v>3.0303030303030303</v>
      </c>
      <c r="AG978" s="27">
        <f t="shared" si="254"/>
        <v>3.263403263403263</v>
      </c>
      <c r="AH978" s="27">
        <f t="shared" si="255"/>
        <v>6.5268065268065261</v>
      </c>
    </row>
    <row r="979" spans="1:34" ht="14.5" x14ac:dyDescent="0.35">
      <c r="A979" s="33" t="s">
        <v>1035</v>
      </c>
      <c r="B979" s="33" t="s">
        <v>1994</v>
      </c>
      <c r="C979" s="38" t="s">
        <v>53</v>
      </c>
      <c r="D979">
        <v>2.4300000000000002</v>
      </c>
      <c r="E979">
        <v>0</v>
      </c>
      <c r="F979">
        <v>0</v>
      </c>
      <c r="G979">
        <v>0</v>
      </c>
      <c r="H979" s="25">
        <f t="shared" si="240"/>
        <v>2.4300000000000002</v>
      </c>
      <c r="I979" s="27">
        <f t="shared" si="241"/>
        <v>0</v>
      </c>
      <c r="J979" s="27">
        <f t="shared" si="242"/>
        <v>0</v>
      </c>
      <c r="K979" s="27">
        <f t="shared" si="243"/>
        <v>0</v>
      </c>
      <c r="L979" s="27">
        <f t="shared" si="244"/>
        <v>100</v>
      </c>
      <c r="M979">
        <v>1E-3</v>
      </c>
      <c r="N979">
        <v>0</v>
      </c>
      <c r="O979" s="11">
        <f t="shared" si="245"/>
        <v>1E-3</v>
      </c>
      <c r="P979">
        <v>1E-3</v>
      </c>
      <c r="Q979" s="25">
        <f t="shared" si="246"/>
        <v>2E-3</v>
      </c>
      <c r="R979" s="27">
        <f t="shared" si="247"/>
        <v>4.1152263374485597E-2</v>
      </c>
      <c r="S979" s="27">
        <f t="shared" si="248"/>
        <v>0</v>
      </c>
      <c r="T979" s="27">
        <f t="shared" si="249"/>
        <v>4.1152263374485597E-2</v>
      </c>
      <c r="U979" s="27">
        <f t="shared" si="250"/>
        <v>4.1152263374485597E-2</v>
      </c>
      <c r="V979" s="27">
        <f t="shared" si="251"/>
        <v>8.2304526748971193E-2</v>
      </c>
      <c r="X979" s="19"/>
      <c r="Y979" s="19"/>
      <c r="AA979">
        <v>0</v>
      </c>
      <c r="AB979" s="11">
        <v>0</v>
      </c>
      <c r="AC979">
        <v>0</v>
      </c>
      <c r="AD979">
        <v>0</v>
      </c>
      <c r="AE979" s="27">
        <f t="shared" si="252"/>
        <v>0</v>
      </c>
      <c r="AF979" s="27">
        <f t="shared" si="253"/>
        <v>0</v>
      </c>
      <c r="AG979" s="27">
        <f t="shared" si="254"/>
        <v>0</v>
      </c>
      <c r="AH979" s="27">
        <f t="shared" si="255"/>
        <v>0</v>
      </c>
    </row>
    <row r="980" spans="1:34" ht="14.5" x14ac:dyDescent="0.35">
      <c r="A980" s="33" t="s">
        <v>1036</v>
      </c>
      <c r="B980" s="33" t="s">
        <v>1995</v>
      </c>
      <c r="C980" s="38" t="s">
        <v>53</v>
      </c>
      <c r="D980">
        <v>2.996</v>
      </c>
      <c r="E980">
        <v>0</v>
      </c>
      <c r="F980">
        <v>0</v>
      </c>
      <c r="G980">
        <v>0</v>
      </c>
      <c r="H980" s="25">
        <f t="shared" si="240"/>
        <v>2.996</v>
      </c>
      <c r="I980" s="27">
        <f t="shared" si="241"/>
        <v>0</v>
      </c>
      <c r="J980" s="27">
        <f t="shared" si="242"/>
        <v>0</v>
      </c>
      <c r="K980" s="27">
        <f t="shared" si="243"/>
        <v>0</v>
      </c>
      <c r="L980" s="27">
        <f t="shared" si="244"/>
        <v>100</v>
      </c>
      <c r="M980">
        <v>0</v>
      </c>
      <c r="N980">
        <v>0</v>
      </c>
      <c r="O980" s="11">
        <f t="shared" si="245"/>
        <v>0</v>
      </c>
      <c r="P980">
        <v>7.5999999999999998E-2</v>
      </c>
      <c r="Q980" s="25">
        <f t="shared" si="246"/>
        <v>7.5999999999999998E-2</v>
      </c>
      <c r="R980" s="27">
        <f t="shared" si="247"/>
        <v>0</v>
      </c>
      <c r="S980" s="27">
        <f t="shared" si="248"/>
        <v>0</v>
      </c>
      <c r="T980" s="27">
        <f t="shared" si="249"/>
        <v>0</v>
      </c>
      <c r="U980" s="27">
        <f t="shared" si="250"/>
        <v>2.5367156208277701</v>
      </c>
      <c r="V980" s="27">
        <f t="shared" si="251"/>
        <v>2.5367156208277701</v>
      </c>
      <c r="X980" s="19"/>
      <c r="Y980" s="19"/>
      <c r="AA980">
        <v>0</v>
      </c>
      <c r="AB980" s="11">
        <v>0</v>
      </c>
      <c r="AC980">
        <v>0</v>
      </c>
      <c r="AD980">
        <v>0</v>
      </c>
      <c r="AE980" s="27">
        <f t="shared" si="252"/>
        <v>0</v>
      </c>
      <c r="AF980" s="27">
        <f t="shared" si="253"/>
        <v>0</v>
      </c>
      <c r="AG980" s="27">
        <f t="shared" si="254"/>
        <v>0</v>
      </c>
      <c r="AH980" s="27">
        <f t="shared" si="255"/>
        <v>0</v>
      </c>
    </row>
    <row r="981" spans="1:34" ht="14.5" x14ac:dyDescent="0.35">
      <c r="A981" s="38" t="s">
        <v>1037</v>
      </c>
      <c r="B981" s="33" t="s">
        <v>1996</v>
      </c>
      <c r="C981" s="38" t="s">
        <v>53</v>
      </c>
      <c r="D981">
        <v>9.6280000000000001</v>
      </c>
      <c r="E981">
        <v>0.129</v>
      </c>
      <c r="F981">
        <v>4.4999999999999998E-2</v>
      </c>
      <c r="G981">
        <v>5.8999999999999997E-2</v>
      </c>
      <c r="H981" s="25">
        <f t="shared" si="240"/>
        <v>9.3950000000000014</v>
      </c>
      <c r="I981" s="27">
        <f t="shared" si="241"/>
        <v>1.3398421271292067</v>
      </c>
      <c r="J981" s="27">
        <f t="shared" si="242"/>
        <v>0.46738678853344412</v>
      </c>
      <c r="K981" s="27">
        <f t="shared" si="243"/>
        <v>0.61279601163273778</v>
      </c>
      <c r="L981" s="27">
        <f t="shared" si="244"/>
        <v>97.579975072704627</v>
      </c>
      <c r="M981">
        <v>0.01</v>
      </c>
      <c r="N981">
        <v>4.0000000000000001E-3</v>
      </c>
      <c r="O981" s="11">
        <f t="shared" si="245"/>
        <v>1.4E-2</v>
      </c>
      <c r="P981">
        <v>0.05</v>
      </c>
      <c r="Q981" s="25">
        <f t="shared" si="246"/>
        <v>6.4000000000000001E-2</v>
      </c>
      <c r="R981" s="27">
        <f t="shared" si="247"/>
        <v>0.1038637307852098</v>
      </c>
      <c r="S981" s="27">
        <f t="shared" si="248"/>
        <v>4.1545492314083922E-2</v>
      </c>
      <c r="T981" s="27">
        <f t="shared" si="249"/>
        <v>0.14540922309929374</v>
      </c>
      <c r="U981" s="27">
        <f t="shared" si="250"/>
        <v>0.51931865392604903</v>
      </c>
      <c r="V981" s="27">
        <f t="shared" si="251"/>
        <v>0.66472787702534275</v>
      </c>
      <c r="X981" s="19"/>
      <c r="Y981" s="19"/>
      <c r="AA981">
        <v>0.17399999999999999</v>
      </c>
      <c r="AB981" s="11">
        <v>0.02</v>
      </c>
      <c r="AC981">
        <v>3.9E-2</v>
      </c>
      <c r="AD981">
        <v>0</v>
      </c>
      <c r="AE981" s="27">
        <f t="shared" si="252"/>
        <v>1.8072289156626504</v>
      </c>
      <c r="AF981" s="27">
        <f t="shared" si="253"/>
        <v>0.2077274615704196</v>
      </c>
      <c r="AG981" s="27">
        <f t="shared" si="254"/>
        <v>0.40506855006231829</v>
      </c>
      <c r="AH981" s="27">
        <f t="shared" si="255"/>
        <v>0</v>
      </c>
    </row>
    <row r="982" spans="1:34" ht="14.5" x14ac:dyDescent="0.35">
      <c r="A982" s="33" t="s">
        <v>1037</v>
      </c>
      <c r="B982" s="33" t="s">
        <v>1220</v>
      </c>
      <c r="C982" s="38" t="s">
        <v>53</v>
      </c>
      <c r="D982">
        <v>6.2469999999999999</v>
      </c>
      <c r="E982">
        <v>0.33100000000000002</v>
      </c>
      <c r="F982">
        <v>9.8000000000000004E-2</v>
      </c>
      <c r="G982">
        <v>0.13</v>
      </c>
      <c r="H982" s="25">
        <f t="shared" si="240"/>
        <v>5.6879999999999997</v>
      </c>
      <c r="I982" s="27">
        <f t="shared" si="241"/>
        <v>5.2985433007843765</v>
      </c>
      <c r="J982" s="27">
        <f t="shared" si="242"/>
        <v>1.5687530014406914</v>
      </c>
      <c r="K982" s="27">
        <f t="shared" si="243"/>
        <v>2.0809988794621419</v>
      </c>
      <c r="L982" s="27">
        <f t="shared" si="244"/>
        <v>91.051704818312786</v>
      </c>
      <c r="M982">
        <v>3.5999999999999997E-2</v>
      </c>
      <c r="N982">
        <v>1.4999999999999999E-2</v>
      </c>
      <c r="O982" s="11">
        <f t="shared" si="245"/>
        <v>5.0999999999999997E-2</v>
      </c>
      <c r="P982">
        <v>0.219</v>
      </c>
      <c r="Q982" s="25">
        <f t="shared" si="246"/>
        <v>0.27</v>
      </c>
      <c r="R982" s="27">
        <f t="shared" si="247"/>
        <v>0.57627661277413156</v>
      </c>
      <c r="S982" s="27">
        <f t="shared" si="248"/>
        <v>0.24011525532255484</v>
      </c>
      <c r="T982" s="27">
        <f t="shared" si="249"/>
        <v>0.8163918680966864</v>
      </c>
      <c r="U982" s="27">
        <f t="shared" si="250"/>
        <v>3.5056827277093006</v>
      </c>
      <c r="V982" s="27">
        <f t="shared" si="251"/>
        <v>4.3220745958059874</v>
      </c>
      <c r="X982" s="19"/>
      <c r="Y982" s="19"/>
      <c r="AA982">
        <v>0.439</v>
      </c>
      <c r="AB982" s="11">
        <v>7.0000000000000007E-2</v>
      </c>
      <c r="AC982">
        <v>0.05</v>
      </c>
      <c r="AD982">
        <v>0.06</v>
      </c>
      <c r="AE982" s="27">
        <f t="shared" si="252"/>
        <v>7.0273731391067713</v>
      </c>
      <c r="AF982" s="27">
        <f t="shared" si="253"/>
        <v>1.1205378581719228</v>
      </c>
      <c r="AG982" s="27">
        <f t="shared" si="254"/>
        <v>0.80038418440851622</v>
      </c>
      <c r="AH982" s="27">
        <f t="shared" si="255"/>
        <v>0.96046102129021937</v>
      </c>
    </row>
    <row r="983" spans="1:34" ht="14.5" x14ac:dyDescent="0.35">
      <c r="A983" s="33" t="s">
        <v>1038</v>
      </c>
      <c r="B983" s="33" t="s">
        <v>1997</v>
      </c>
      <c r="C983" s="38" t="s">
        <v>53</v>
      </c>
      <c r="D983">
        <v>4.5839999999999996</v>
      </c>
      <c r="E983">
        <v>0</v>
      </c>
      <c r="F983">
        <v>0</v>
      </c>
      <c r="G983">
        <v>0</v>
      </c>
      <c r="H983" s="25">
        <f t="shared" si="240"/>
        <v>4.5839999999999996</v>
      </c>
      <c r="I983" s="27">
        <f t="shared" si="241"/>
        <v>0</v>
      </c>
      <c r="J983" s="27">
        <f t="shared" si="242"/>
        <v>0</v>
      </c>
      <c r="K983" s="27">
        <f t="shared" si="243"/>
        <v>0</v>
      </c>
      <c r="L983" s="27">
        <f t="shared" si="244"/>
        <v>100</v>
      </c>
      <c r="M983">
        <v>8.5999999999999993E-2</v>
      </c>
      <c r="N983">
        <v>6.3E-2</v>
      </c>
      <c r="O983" s="11">
        <f t="shared" si="245"/>
        <v>0.14899999999999999</v>
      </c>
      <c r="P983">
        <v>0.182</v>
      </c>
      <c r="Q983" s="25">
        <f t="shared" si="246"/>
        <v>0.33099999999999996</v>
      </c>
      <c r="R983" s="27">
        <f t="shared" si="247"/>
        <v>1.8760907504363002</v>
      </c>
      <c r="S983" s="27">
        <f t="shared" si="248"/>
        <v>1.37434554973822</v>
      </c>
      <c r="T983" s="27">
        <f t="shared" si="249"/>
        <v>3.2504363001745205</v>
      </c>
      <c r="U983" s="27">
        <f t="shared" si="250"/>
        <v>3.9703315881326353</v>
      </c>
      <c r="V983" s="27">
        <f t="shared" si="251"/>
        <v>7.2207678883071544</v>
      </c>
      <c r="X983" s="19"/>
      <c r="Y983" s="19"/>
      <c r="AA983">
        <v>0</v>
      </c>
      <c r="AB983" s="11">
        <v>0</v>
      </c>
      <c r="AC983">
        <v>0</v>
      </c>
      <c r="AD983">
        <v>0</v>
      </c>
      <c r="AE983" s="27">
        <f t="shared" si="252"/>
        <v>0</v>
      </c>
      <c r="AF983" s="27">
        <f t="shared" si="253"/>
        <v>0</v>
      </c>
      <c r="AG983" s="27">
        <f t="shared" si="254"/>
        <v>0</v>
      </c>
      <c r="AH983" s="27">
        <f t="shared" si="255"/>
        <v>0</v>
      </c>
    </row>
    <row r="984" spans="1:34" ht="14.5" x14ac:dyDescent="0.35">
      <c r="A984" s="33" t="s">
        <v>1039</v>
      </c>
      <c r="B984" s="33" t="s">
        <v>1998</v>
      </c>
      <c r="C984" s="38" t="s">
        <v>53</v>
      </c>
      <c r="D984">
        <v>0.68400000000000005</v>
      </c>
      <c r="E984">
        <v>0</v>
      </c>
      <c r="F984">
        <v>0</v>
      </c>
      <c r="G984">
        <v>0</v>
      </c>
      <c r="H984" s="25">
        <f t="shared" si="240"/>
        <v>0.68400000000000005</v>
      </c>
      <c r="I984" s="27">
        <f t="shared" si="241"/>
        <v>0</v>
      </c>
      <c r="J984" s="27">
        <f t="shared" si="242"/>
        <v>0</v>
      </c>
      <c r="K984" s="27">
        <f t="shared" si="243"/>
        <v>0</v>
      </c>
      <c r="L984" s="27">
        <f t="shared" si="244"/>
        <v>100</v>
      </c>
      <c r="M984">
        <v>0</v>
      </c>
      <c r="N984">
        <v>0</v>
      </c>
      <c r="O984" s="11">
        <f t="shared" si="245"/>
        <v>0</v>
      </c>
      <c r="P984">
        <v>0</v>
      </c>
      <c r="Q984" s="25">
        <f t="shared" si="246"/>
        <v>0</v>
      </c>
      <c r="R984" s="27">
        <f t="shared" si="247"/>
        <v>0</v>
      </c>
      <c r="S984" s="27">
        <f t="shared" si="248"/>
        <v>0</v>
      </c>
      <c r="T984" s="27">
        <f t="shared" si="249"/>
        <v>0</v>
      </c>
      <c r="U984" s="27">
        <f t="shared" si="250"/>
        <v>0</v>
      </c>
      <c r="V984" s="27">
        <f t="shared" si="251"/>
        <v>0</v>
      </c>
      <c r="X984" s="19"/>
      <c r="Y984" s="19"/>
      <c r="AA984">
        <v>0</v>
      </c>
      <c r="AB984" s="11">
        <v>0</v>
      </c>
      <c r="AC984">
        <v>0</v>
      </c>
      <c r="AD984">
        <v>0</v>
      </c>
      <c r="AE984" s="27">
        <f t="shared" si="252"/>
        <v>0</v>
      </c>
      <c r="AF984" s="27">
        <f t="shared" si="253"/>
        <v>0</v>
      </c>
      <c r="AG984" s="27">
        <f t="shared" si="254"/>
        <v>0</v>
      </c>
      <c r="AH984" s="27">
        <f t="shared" si="255"/>
        <v>0</v>
      </c>
    </row>
    <row r="985" spans="1:34" ht="14.5" x14ac:dyDescent="0.35">
      <c r="A985" s="33" t="s">
        <v>1040</v>
      </c>
      <c r="B985" s="33" t="s">
        <v>1999</v>
      </c>
      <c r="C985" s="38" t="s">
        <v>53</v>
      </c>
      <c r="D985">
        <v>1.96</v>
      </c>
      <c r="E985">
        <v>0</v>
      </c>
      <c r="F985">
        <v>0</v>
      </c>
      <c r="G985">
        <v>0</v>
      </c>
      <c r="H985" s="25">
        <f t="shared" si="240"/>
        <v>1.96</v>
      </c>
      <c r="I985" s="27">
        <f t="shared" si="241"/>
        <v>0</v>
      </c>
      <c r="J985" s="27">
        <f t="shared" si="242"/>
        <v>0</v>
      </c>
      <c r="K985" s="27">
        <f t="shared" si="243"/>
        <v>0</v>
      </c>
      <c r="L985" s="27">
        <f t="shared" si="244"/>
        <v>100</v>
      </c>
      <c r="M985">
        <v>0</v>
      </c>
      <c r="N985">
        <v>0</v>
      </c>
      <c r="O985" s="11">
        <f t="shared" si="245"/>
        <v>0</v>
      </c>
      <c r="P985">
        <v>0</v>
      </c>
      <c r="Q985" s="25">
        <f t="shared" si="246"/>
        <v>0</v>
      </c>
      <c r="R985" s="27">
        <f t="shared" si="247"/>
        <v>0</v>
      </c>
      <c r="S985" s="27">
        <f t="shared" si="248"/>
        <v>0</v>
      </c>
      <c r="T985" s="27">
        <f t="shared" si="249"/>
        <v>0</v>
      </c>
      <c r="U985" s="27">
        <f t="shared" si="250"/>
        <v>0</v>
      </c>
      <c r="V985" s="27">
        <f t="shared" si="251"/>
        <v>0</v>
      </c>
      <c r="X985" s="19"/>
      <c r="Y985" s="19"/>
      <c r="AA985">
        <v>0</v>
      </c>
      <c r="AB985" s="11">
        <v>0</v>
      </c>
      <c r="AC985">
        <v>0</v>
      </c>
      <c r="AD985">
        <v>0</v>
      </c>
      <c r="AE985" s="27">
        <f t="shared" si="252"/>
        <v>0</v>
      </c>
      <c r="AF985" s="27">
        <f t="shared" si="253"/>
        <v>0</v>
      </c>
      <c r="AG985" s="27">
        <f t="shared" si="254"/>
        <v>0</v>
      </c>
      <c r="AH985" s="27">
        <f t="shared" si="255"/>
        <v>0</v>
      </c>
    </row>
    <row r="986" spans="1:34" ht="14.5" x14ac:dyDescent="0.35">
      <c r="A986" s="33" t="s">
        <v>1041</v>
      </c>
      <c r="B986" s="33" t="s">
        <v>2000</v>
      </c>
      <c r="C986" s="38" t="s">
        <v>53</v>
      </c>
      <c r="D986">
        <v>3.1760000000000002</v>
      </c>
      <c r="E986">
        <v>2.1000000000000001E-2</v>
      </c>
      <c r="F986">
        <v>0</v>
      </c>
      <c r="G986">
        <v>5.0000000000000001E-3</v>
      </c>
      <c r="H986" s="25">
        <f t="shared" si="240"/>
        <v>3.1500000000000004</v>
      </c>
      <c r="I986" s="27">
        <f t="shared" si="241"/>
        <v>0.66120906801007551</v>
      </c>
      <c r="J986" s="27">
        <f t="shared" si="242"/>
        <v>0</v>
      </c>
      <c r="K986" s="27">
        <f t="shared" si="243"/>
        <v>0.15743073047858941</v>
      </c>
      <c r="L986" s="27">
        <f t="shared" si="244"/>
        <v>99.181360201511339</v>
      </c>
      <c r="M986">
        <v>7.0000000000000001E-3</v>
      </c>
      <c r="N986">
        <v>0</v>
      </c>
      <c r="O986" s="11">
        <f t="shared" si="245"/>
        <v>7.0000000000000001E-3</v>
      </c>
      <c r="P986">
        <v>1.2E-2</v>
      </c>
      <c r="Q986" s="25">
        <f t="shared" si="246"/>
        <v>1.9E-2</v>
      </c>
      <c r="R986" s="27">
        <f t="shared" si="247"/>
        <v>0.22040302267002521</v>
      </c>
      <c r="S986" s="27">
        <f t="shared" si="248"/>
        <v>0</v>
      </c>
      <c r="T986" s="27">
        <f t="shared" si="249"/>
        <v>0.22040302267002521</v>
      </c>
      <c r="U986" s="27">
        <f t="shared" si="250"/>
        <v>0.37783375314861462</v>
      </c>
      <c r="V986" s="27">
        <f t="shared" si="251"/>
        <v>0.59823677581863977</v>
      </c>
      <c r="X986" s="19"/>
      <c r="Y986" s="19"/>
      <c r="AA986">
        <v>0</v>
      </c>
      <c r="AB986" s="11">
        <v>0</v>
      </c>
      <c r="AC986">
        <v>5.0000000000000001E-3</v>
      </c>
      <c r="AD986">
        <v>0</v>
      </c>
      <c r="AE986" s="27">
        <f t="shared" si="252"/>
        <v>0</v>
      </c>
      <c r="AF986" s="27">
        <f t="shared" si="253"/>
        <v>0</v>
      </c>
      <c r="AG986" s="27">
        <f t="shared" si="254"/>
        <v>0.15743073047858941</v>
      </c>
      <c r="AH986" s="27">
        <f t="shared" si="255"/>
        <v>0</v>
      </c>
    </row>
    <row r="987" spans="1:34" ht="14.5" x14ac:dyDescent="0.35">
      <c r="A987" s="33" t="s">
        <v>1042</v>
      </c>
      <c r="B987" s="33" t="s">
        <v>2001</v>
      </c>
      <c r="C987" s="38" t="s">
        <v>53</v>
      </c>
      <c r="D987">
        <v>0.128</v>
      </c>
      <c r="E987">
        <v>0</v>
      </c>
      <c r="F987">
        <v>0</v>
      </c>
      <c r="G987">
        <v>0</v>
      </c>
      <c r="H987" s="25">
        <f t="shared" si="240"/>
        <v>0.128</v>
      </c>
      <c r="I987" s="27">
        <f t="shared" si="241"/>
        <v>0</v>
      </c>
      <c r="J987" s="27">
        <f t="shared" si="242"/>
        <v>0</v>
      </c>
      <c r="K987" s="27">
        <f t="shared" si="243"/>
        <v>0</v>
      </c>
      <c r="L987" s="27">
        <f t="shared" si="244"/>
        <v>100</v>
      </c>
      <c r="M987">
        <v>0</v>
      </c>
      <c r="N987">
        <v>0</v>
      </c>
      <c r="O987" s="11">
        <f t="shared" si="245"/>
        <v>0</v>
      </c>
      <c r="P987">
        <v>0</v>
      </c>
      <c r="Q987" s="25">
        <f t="shared" si="246"/>
        <v>0</v>
      </c>
      <c r="R987" s="27">
        <f t="shared" si="247"/>
        <v>0</v>
      </c>
      <c r="S987" s="27">
        <f t="shared" si="248"/>
        <v>0</v>
      </c>
      <c r="T987" s="27">
        <f t="shared" si="249"/>
        <v>0</v>
      </c>
      <c r="U987" s="27">
        <f t="shared" si="250"/>
        <v>0</v>
      </c>
      <c r="V987" s="27">
        <f t="shared" si="251"/>
        <v>0</v>
      </c>
      <c r="X987" s="19"/>
      <c r="Y987" s="19"/>
      <c r="AA987">
        <v>0</v>
      </c>
      <c r="AB987" s="11">
        <v>0</v>
      </c>
      <c r="AC987">
        <v>0</v>
      </c>
      <c r="AD987">
        <v>0</v>
      </c>
      <c r="AE987" s="27">
        <f t="shared" si="252"/>
        <v>0</v>
      </c>
      <c r="AF987" s="27">
        <f t="shared" si="253"/>
        <v>0</v>
      </c>
      <c r="AG987" s="27">
        <f t="shared" si="254"/>
        <v>0</v>
      </c>
      <c r="AH987" s="27">
        <f t="shared" si="255"/>
        <v>0</v>
      </c>
    </row>
    <row r="988" spans="1:34" ht="14.5" x14ac:dyDescent="0.35">
      <c r="A988" s="33" t="s">
        <v>1043</v>
      </c>
      <c r="B988" s="33" t="s">
        <v>2002</v>
      </c>
      <c r="C988" s="38" t="s">
        <v>53</v>
      </c>
      <c r="D988">
        <v>1.3</v>
      </c>
      <c r="E988">
        <v>0</v>
      </c>
      <c r="F988">
        <v>0</v>
      </c>
      <c r="G988">
        <v>0</v>
      </c>
      <c r="H988" s="25">
        <f t="shared" si="240"/>
        <v>1.3</v>
      </c>
      <c r="I988" s="27">
        <f t="shared" si="241"/>
        <v>0</v>
      </c>
      <c r="J988" s="27">
        <f t="shared" si="242"/>
        <v>0</v>
      </c>
      <c r="K988" s="27">
        <f t="shared" si="243"/>
        <v>0</v>
      </c>
      <c r="L988" s="27">
        <f t="shared" si="244"/>
        <v>100</v>
      </c>
      <c r="M988">
        <v>0.17799999999999999</v>
      </c>
      <c r="N988">
        <v>0.189</v>
      </c>
      <c r="O988" s="11">
        <f t="shared" si="245"/>
        <v>0.36699999999999999</v>
      </c>
      <c r="P988">
        <v>0.20799999999999999</v>
      </c>
      <c r="Q988" s="25">
        <f t="shared" si="246"/>
        <v>0.57499999999999996</v>
      </c>
      <c r="R988" s="27">
        <f t="shared" si="247"/>
        <v>13.692307692307693</v>
      </c>
      <c r="S988" s="27">
        <f t="shared" si="248"/>
        <v>14.538461538461538</v>
      </c>
      <c r="T988" s="27">
        <f t="shared" si="249"/>
        <v>28.23076923076923</v>
      </c>
      <c r="U988" s="27">
        <f t="shared" si="250"/>
        <v>15.999999999999998</v>
      </c>
      <c r="V988" s="27">
        <f t="shared" si="251"/>
        <v>44.230769230769226</v>
      </c>
      <c r="X988" s="19"/>
      <c r="Y988" s="19"/>
      <c r="AA988">
        <v>0</v>
      </c>
      <c r="AB988" s="11">
        <v>0</v>
      </c>
      <c r="AC988">
        <v>0</v>
      </c>
      <c r="AD988">
        <v>0</v>
      </c>
      <c r="AE988" s="27">
        <f t="shared" si="252"/>
        <v>0</v>
      </c>
      <c r="AF988" s="27">
        <f t="shared" si="253"/>
        <v>0</v>
      </c>
      <c r="AG988" s="27">
        <f t="shared" si="254"/>
        <v>0</v>
      </c>
      <c r="AH988" s="27">
        <f t="shared" si="255"/>
        <v>0</v>
      </c>
    </row>
    <row r="989" spans="1:34" ht="14.5" x14ac:dyDescent="0.35">
      <c r="A989" s="33" t="s">
        <v>1044</v>
      </c>
      <c r="B989" s="33" t="s">
        <v>2003</v>
      </c>
      <c r="C989" s="38" t="s">
        <v>53</v>
      </c>
      <c r="D989">
        <v>1.6180000000000001</v>
      </c>
      <c r="E989">
        <v>0</v>
      </c>
      <c r="F989">
        <v>0</v>
      </c>
      <c r="G989">
        <v>0</v>
      </c>
      <c r="H989" s="25">
        <f t="shared" si="240"/>
        <v>1.6180000000000001</v>
      </c>
      <c r="I989" s="27">
        <f t="shared" si="241"/>
        <v>0</v>
      </c>
      <c r="J989" s="27">
        <f t="shared" si="242"/>
        <v>0</v>
      </c>
      <c r="K989" s="27">
        <f t="shared" si="243"/>
        <v>0</v>
      </c>
      <c r="L989" s="27">
        <f t="shared" si="244"/>
        <v>100</v>
      </c>
      <c r="M989">
        <v>1.6E-2</v>
      </c>
      <c r="N989">
        <v>8.9999999999999993E-3</v>
      </c>
      <c r="O989" s="11">
        <f t="shared" si="245"/>
        <v>2.5000000000000001E-2</v>
      </c>
      <c r="P989">
        <v>3.1E-2</v>
      </c>
      <c r="Q989" s="25">
        <f t="shared" si="246"/>
        <v>5.6000000000000001E-2</v>
      </c>
      <c r="R989" s="27">
        <f t="shared" si="247"/>
        <v>0.98887515451174279</v>
      </c>
      <c r="S989" s="27">
        <f t="shared" si="248"/>
        <v>0.55624227441285534</v>
      </c>
      <c r="T989" s="27">
        <f t="shared" si="249"/>
        <v>1.5451174289245984</v>
      </c>
      <c r="U989" s="27">
        <f t="shared" si="250"/>
        <v>1.9159456118665017</v>
      </c>
      <c r="V989" s="27">
        <f t="shared" si="251"/>
        <v>3.4610630407911001</v>
      </c>
      <c r="X989" s="19"/>
      <c r="Y989" s="19"/>
      <c r="AA989">
        <v>0</v>
      </c>
      <c r="AB989" s="11">
        <v>0</v>
      </c>
      <c r="AC989">
        <v>0</v>
      </c>
      <c r="AD989">
        <v>0</v>
      </c>
      <c r="AE989" s="27">
        <f t="shared" si="252"/>
        <v>0</v>
      </c>
      <c r="AF989" s="27">
        <f t="shared" si="253"/>
        <v>0</v>
      </c>
      <c r="AG989" s="27">
        <f t="shared" si="254"/>
        <v>0</v>
      </c>
      <c r="AH989" s="27">
        <f t="shared" si="255"/>
        <v>0</v>
      </c>
    </row>
    <row r="990" spans="1:34" ht="14.5" x14ac:dyDescent="0.35">
      <c r="A990" s="33" t="s">
        <v>1045</v>
      </c>
      <c r="B990" s="33" t="s">
        <v>2004</v>
      </c>
      <c r="C990" s="38" t="s">
        <v>53</v>
      </c>
      <c r="D990">
        <v>1.3149999999999999</v>
      </c>
      <c r="E990">
        <v>0.54100000000000004</v>
      </c>
      <c r="F990">
        <v>0.64300000000000002</v>
      </c>
      <c r="G990">
        <v>5.0000000000000001E-3</v>
      </c>
      <c r="H990" s="25">
        <f t="shared" si="240"/>
        <v>0.12599999999999989</v>
      </c>
      <c r="I990" s="27">
        <f t="shared" si="241"/>
        <v>41.140684410646394</v>
      </c>
      <c r="J990" s="27">
        <f t="shared" si="242"/>
        <v>48.897338403041829</v>
      </c>
      <c r="K990" s="27">
        <f t="shared" si="243"/>
        <v>0.38022813688212931</v>
      </c>
      <c r="L990" s="27">
        <f t="shared" si="244"/>
        <v>9.58174904942965</v>
      </c>
      <c r="M990">
        <v>3.5000000000000003E-2</v>
      </c>
      <c r="N990">
        <v>4.0000000000000001E-3</v>
      </c>
      <c r="O990" s="11">
        <f t="shared" si="245"/>
        <v>3.9000000000000007E-2</v>
      </c>
      <c r="P990">
        <v>0.221</v>
      </c>
      <c r="Q990" s="25">
        <f t="shared" si="246"/>
        <v>0.26</v>
      </c>
      <c r="R990" s="27">
        <f t="shared" si="247"/>
        <v>2.661596958174905</v>
      </c>
      <c r="S990" s="27">
        <f t="shared" si="248"/>
        <v>0.30418250950570347</v>
      </c>
      <c r="T990" s="27">
        <f t="shared" si="249"/>
        <v>2.9657794676806093</v>
      </c>
      <c r="U990" s="27">
        <f t="shared" si="250"/>
        <v>16.806083650190114</v>
      </c>
      <c r="V990" s="27">
        <f t="shared" si="251"/>
        <v>19.771863117870726</v>
      </c>
      <c r="X990" s="19"/>
      <c r="Y990" s="19"/>
      <c r="AA990">
        <v>1.175</v>
      </c>
      <c r="AB990" s="11">
        <v>8.9999999999999993E-3</v>
      </c>
      <c r="AC990">
        <v>5.0000000000000001E-3</v>
      </c>
      <c r="AD990">
        <v>0.06</v>
      </c>
      <c r="AE990" s="27">
        <f t="shared" si="252"/>
        <v>89.353612167300383</v>
      </c>
      <c r="AF990" s="27">
        <f t="shared" si="253"/>
        <v>0.68441064638783267</v>
      </c>
      <c r="AG990" s="27">
        <f t="shared" si="254"/>
        <v>0.38022813688212931</v>
      </c>
      <c r="AH990" s="27">
        <f t="shared" si="255"/>
        <v>4.5627376425855513</v>
      </c>
    </row>
    <row r="991" spans="1:34" ht="14.5" x14ac:dyDescent="0.35">
      <c r="A991" s="33" t="s">
        <v>1046</v>
      </c>
      <c r="B991" s="33" t="s">
        <v>2005</v>
      </c>
      <c r="C991" s="38" t="s">
        <v>53</v>
      </c>
      <c r="D991">
        <v>4.4889999999999999</v>
      </c>
      <c r="E991">
        <v>0</v>
      </c>
      <c r="F991">
        <v>0</v>
      </c>
      <c r="G991">
        <v>0</v>
      </c>
      <c r="H991" s="25">
        <f t="shared" si="240"/>
        <v>4.4889999999999999</v>
      </c>
      <c r="I991" s="27">
        <f t="shared" si="241"/>
        <v>0</v>
      </c>
      <c r="J991" s="27">
        <f t="shared" si="242"/>
        <v>0</v>
      </c>
      <c r="K991" s="27">
        <f t="shared" si="243"/>
        <v>0</v>
      </c>
      <c r="L991" s="27">
        <f t="shared" si="244"/>
        <v>100</v>
      </c>
      <c r="M991">
        <v>1.7999999999999999E-2</v>
      </c>
      <c r="N991">
        <v>7.8E-2</v>
      </c>
      <c r="O991" s="11">
        <f t="shared" si="245"/>
        <v>9.6000000000000002E-2</v>
      </c>
      <c r="P991">
        <v>0.46300000000000002</v>
      </c>
      <c r="Q991" s="25">
        <f t="shared" si="246"/>
        <v>0.55900000000000005</v>
      </c>
      <c r="R991" s="27">
        <f t="shared" si="247"/>
        <v>0.40098017375807526</v>
      </c>
      <c r="S991" s="27">
        <f t="shared" si="248"/>
        <v>1.7375807529516598</v>
      </c>
      <c r="T991" s="27">
        <f t="shared" si="249"/>
        <v>2.1385609267097352</v>
      </c>
      <c r="U991" s="27">
        <f t="shared" si="250"/>
        <v>10.314101136110493</v>
      </c>
      <c r="V991" s="27">
        <f t="shared" si="251"/>
        <v>12.452662062820229</v>
      </c>
      <c r="X991" s="19"/>
      <c r="Y991" s="19"/>
      <c r="AA991">
        <v>0</v>
      </c>
      <c r="AB991" s="11">
        <v>0</v>
      </c>
      <c r="AC991">
        <v>0</v>
      </c>
      <c r="AD991">
        <v>0</v>
      </c>
      <c r="AE991" s="27">
        <f t="shared" si="252"/>
        <v>0</v>
      </c>
      <c r="AF991" s="27">
        <f t="shared" si="253"/>
        <v>0</v>
      </c>
      <c r="AG991" s="27">
        <f t="shared" si="254"/>
        <v>0</v>
      </c>
      <c r="AH991" s="27">
        <f t="shared" si="255"/>
        <v>0</v>
      </c>
    </row>
    <row r="992" spans="1:34" ht="14.5" x14ac:dyDescent="0.35">
      <c r="A992" s="33" t="s">
        <v>1047</v>
      </c>
      <c r="B992" s="33" t="s">
        <v>2006</v>
      </c>
      <c r="C992" s="38" t="s">
        <v>53</v>
      </c>
      <c r="D992">
        <v>1.2290000000000001</v>
      </c>
      <c r="E992">
        <v>0</v>
      </c>
      <c r="F992">
        <v>0</v>
      </c>
      <c r="G992">
        <v>0</v>
      </c>
      <c r="H992" s="25">
        <f t="shared" si="240"/>
        <v>1.2290000000000001</v>
      </c>
      <c r="I992" s="27">
        <f t="shared" si="241"/>
        <v>0</v>
      </c>
      <c r="J992" s="27">
        <f t="shared" si="242"/>
        <v>0</v>
      </c>
      <c r="K992" s="27">
        <f t="shared" si="243"/>
        <v>0</v>
      </c>
      <c r="L992" s="27">
        <f t="shared" si="244"/>
        <v>100</v>
      </c>
      <c r="M992">
        <v>0</v>
      </c>
      <c r="N992">
        <v>0</v>
      </c>
      <c r="O992" s="11">
        <f t="shared" si="245"/>
        <v>0</v>
      </c>
      <c r="P992">
        <v>0</v>
      </c>
      <c r="Q992" s="25">
        <f t="shared" si="246"/>
        <v>0</v>
      </c>
      <c r="R992" s="27">
        <f t="shared" si="247"/>
        <v>0</v>
      </c>
      <c r="S992" s="27">
        <f t="shared" si="248"/>
        <v>0</v>
      </c>
      <c r="T992" s="27">
        <f t="shared" si="249"/>
        <v>0</v>
      </c>
      <c r="U992" s="27">
        <f t="shared" si="250"/>
        <v>0</v>
      </c>
      <c r="V992" s="27">
        <f t="shared" si="251"/>
        <v>0</v>
      </c>
      <c r="X992" s="19"/>
      <c r="Y992" s="19"/>
      <c r="AA992">
        <v>0</v>
      </c>
      <c r="AB992" s="11">
        <v>0</v>
      </c>
      <c r="AC992">
        <v>0</v>
      </c>
      <c r="AD992">
        <v>0</v>
      </c>
      <c r="AE992" s="27">
        <f t="shared" si="252"/>
        <v>0</v>
      </c>
      <c r="AF992" s="27">
        <f t="shared" si="253"/>
        <v>0</v>
      </c>
      <c r="AG992" s="27">
        <f t="shared" si="254"/>
        <v>0</v>
      </c>
      <c r="AH992" s="27">
        <f t="shared" si="255"/>
        <v>0</v>
      </c>
    </row>
    <row r="993" spans="1:34" ht="14.5" x14ac:dyDescent="0.35">
      <c r="A993" s="33" t="s">
        <v>1048</v>
      </c>
      <c r="B993" s="33" t="s">
        <v>2007</v>
      </c>
      <c r="C993" s="38" t="s">
        <v>53</v>
      </c>
      <c r="D993">
        <v>0.38900000000000001</v>
      </c>
      <c r="E993">
        <v>0</v>
      </c>
      <c r="F993">
        <v>0</v>
      </c>
      <c r="G993">
        <v>0</v>
      </c>
      <c r="H993" s="25">
        <f t="shared" si="240"/>
        <v>0.38900000000000001</v>
      </c>
      <c r="I993" s="27">
        <f t="shared" si="241"/>
        <v>0</v>
      </c>
      <c r="J993" s="27">
        <f t="shared" si="242"/>
        <v>0</v>
      </c>
      <c r="K993" s="27">
        <f t="shared" si="243"/>
        <v>0</v>
      </c>
      <c r="L993" s="27">
        <f t="shared" si="244"/>
        <v>100</v>
      </c>
      <c r="M993">
        <v>0.01</v>
      </c>
      <c r="N993">
        <v>2E-3</v>
      </c>
      <c r="O993" s="11">
        <f t="shared" si="245"/>
        <v>1.2E-2</v>
      </c>
      <c r="P993">
        <v>2E-3</v>
      </c>
      <c r="Q993" s="25">
        <f t="shared" si="246"/>
        <v>1.4E-2</v>
      </c>
      <c r="R993" s="27">
        <f t="shared" si="247"/>
        <v>2.5706940874035991</v>
      </c>
      <c r="S993" s="27">
        <f t="shared" si="248"/>
        <v>0.51413881748071977</v>
      </c>
      <c r="T993" s="27">
        <f t="shared" si="249"/>
        <v>3.0848329048843186</v>
      </c>
      <c r="U993" s="27">
        <f t="shared" si="250"/>
        <v>0.51413881748071977</v>
      </c>
      <c r="V993" s="27">
        <f t="shared" si="251"/>
        <v>3.5989717223650386</v>
      </c>
      <c r="X993" s="19"/>
      <c r="Y993" s="19"/>
      <c r="AA993">
        <v>0</v>
      </c>
      <c r="AB993" s="11">
        <v>0</v>
      </c>
      <c r="AC993">
        <v>0</v>
      </c>
      <c r="AD993">
        <v>0</v>
      </c>
      <c r="AE993" s="27">
        <f t="shared" si="252"/>
        <v>0</v>
      </c>
      <c r="AF993" s="27">
        <f t="shared" si="253"/>
        <v>0</v>
      </c>
      <c r="AG993" s="27">
        <f t="shared" si="254"/>
        <v>0</v>
      </c>
      <c r="AH993" s="27">
        <f t="shared" si="255"/>
        <v>0</v>
      </c>
    </row>
    <row r="994" spans="1:34" ht="14.5" x14ac:dyDescent="0.35">
      <c r="A994" s="33" t="s">
        <v>1049</v>
      </c>
      <c r="B994" s="33" t="s">
        <v>2008</v>
      </c>
      <c r="C994" s="38" t="s">
        <v>53</v>
      </c>
      <c r="D994">
        <v>0.56200000000000006</v>
      </c>
      <c r="E994">
        <v>0</v>
      </c>
      <c r="F994">
        <v>0</v>
      </c>
      <c r="G994">
        <v>0</v>
      </c>
      <c r="H994" s="25">
        <f t="shared" si="240"/>
        <v>0.56200000000000006</v>
      </c>
      <c r="I994" s="27">
        <f t="shared" si="241"/>
        <v>0</v>
      </c>
      <c r="J994" s="27">
        <f t="shared" si="242"/>
        <v>0</v>
      </c>
      <c r="K994" s="27">
        <f t="shared" si="243"/>
        <v>0</v>
      </c>
      <c r="L994" s="27">
        <f t="shared" si="244"/>
        <v>100</v>
      </c>
      <c r="M994">
        <v>0</v>
      </c>
      <c r="N994">
        <v>0</v>
      </c>
      <c r="O994" s="11">
        <f t="shared" si="245"/>
        <v>0</v>
      </c>
      <c r="P994">
        <v>0</v>
      </c>
      <c r="Q994" s="25">
        <f t="shared" si="246"/>
        <v>0</v>
      </c>
      <c r="R994" s="27">
        <f t="shared" si="247"/>
        <v>0</v>
      </c>
      <c r="S994" s="27">
        <f t="shared" si="248"/>
        <v>0</v>
      </c>
      <c r="T994" s="27">
        <f t="shared" si="249"/>
        <v>0</v>
      </c>
      <c r="U994" s="27">
        <f t="shared" si="250"/>
        <v>0</v>
      </c>
      <c r="V994" s="27">
        <f t="shared" si="251"/>
        <v>0</v>
      </c>
      <c r="X994" s="19"/>
      <c r="Y994" s="19"/>
      <c r="AA994">
        <v>0</v>
      </c>
      <c r="AB994" s="11">
        <v>0</v>
      </c>
      <c r="AC994">
        <v>0</v>
      </c>
      <c r="AD994">
        <v>0</v>
      </c>
      <c r="AE994" s="27">
        <f t="shared" si="252"/>
        <v>0</v>
      </c>
      <c r="AF994" s="27">
        <f t="shared" si="253"/>
        <v>0</v>
      </c>
      <c r="AG994" s="27">
        <f t="shared" si="254"/>
        <v>0</v>
      </c>
      <c r="AH994" s="27">
        <f t="shared" si="255"/>
        <v>0</v>
      </c>
    </row>
    <row r="995" spans="1:34" ht="14.5" x14ac:dyDescent="0.35">
      <c r="A995" s="33" t="s">
        <v>1050</v>
      </c>
      <c r="B995" s="33" t="s">
        <v>2009</v>
      </c>
      <c r="C995" s="38" t="s">
        <v>53</v>
      </c>
      <c r="D995">
        <v>4.3040000000000003</v>
      </c>
      <c r="E995">
        <v>0</v>
      </c>
      <c r="F995">
        <v>0</v>
      </c>
      <c r="G995">
        <v>0</v>
      </c>
      <c r="H995" s="25">
        <f t="shared" si="240"/>
        <v>4.3040000000000003</v>
      </c>
      <c r="I995" s="27">
        <f t="shared" si="241"/>
        <v>0</v>
      </c>
      <c r="J995" s="27">
        <f t="shared" si="242"/>
        <v>0</v>
      </c>
      <c r="K995" s="27">
        <f t="shared" si="243"/>
        <v>0</v>
      </c>
      <c r="L995" s="27">
        <f t="shared" si="244"/>
        <v>100</v>
      </c>
      <c r="M995">
        <v>0</v>
      </c>
      <c r="N995">
        <v>0</v>
      </c>
      <c r="O995" s="11">
        <f t="shared" si="245"/>
        <v>0</v>
      </c>
      <c r="P995">
        <v>1.0999999999999999E-2</v>
      </c>
      <c r="Q995" s="25">
        <f t="shared" si="246"/>
        <v>1.0999999999999999E-2</v>
      </c>
      <c r="R995" s="27">
        <f t="shared" si="247"/>
        <v>0</v>
      </c>
      <c r="S995" s="27">
        <f t="shared" si="248"/>
        <v>0</v>
      </c>
      <c r="T995" s="27">
        <f t="shared" si="249"/>
        <v>0</v>
      </c>
      <c r="U995" s="27">
        <f t="shared" si="250"/>
        <v>0.25557620817843862</v>
      </c>
      <c r="V995" s="27">
        <f t="shared" si="251"/>
        <v>0.25557620817843862</v>
      </c>
      <c r="X995" s="19"/>
      <c r="Y995" s="19"/>
      <c r="AA995">
        <v>0</v>
      </c>
      <c r="AB995" s="11">
        <v>0</v>
      </c>
      <c r="AC995">
        <v>0</v>
      </c>
      <c r="AD995">
        <v>0</v>
      </c>
      <c r="AE995" s="27">
        <f t="shared" si="252"/>
        <v>0</v>
      </c>
      <c r="AF995" s="27">
        <f t="shared" si="253"/>
        <v>0</v>
      </c>
      <c r="AG995" s="27">
        <f t="shared" si="254"/>
        <v>0</v>
      </c>
      <c r="AH995" s="27">
        <f t="shared" si="255"/>
        <v>0</v>
      </c>
    </row>
    <row r="996" spans="1:34" ht="14.5" x14ac:dyDescent="0.35">
      <c r="A996" s="33" t="s">
        <v>1051</v>
      </c>
      <c r="B996" s="33" t="s">
        <v>2010</v>
      </c>
      <c r="C996" s="38" t="s">
        <v>53</v>
      </c>
      <c r="D996">
        <v>4.62</v>
      </c>
      <c r="E996">
        <v>0</v>
      </c>
      <c r="F996">
        <v>0</v>
      </c>
      <c r="G996">
        <v>0</v>
      </c>
      <c r="H996" s="25">
        <f t="shared" si="240"/>
        <v>4.62</v>
      </c>
      <c r="I996" s="27">
        <f t="shared" si="241"/>
        <v>0</v>
      </c>
      <c r="J996" s="27">
        <f t="shared" si="242"/>
        <v>0</v>
      </c>
      <c r="K996" s="27">
        <f t="shared" si="243"/>
        <v>0</v>
      </c>
      <c r="L996" s="27">
        <f t="shared" si="244"/>
        <v>100</v>
      </c>
      <c r="M996">
        <v>1.4999999999999999E-2</v>
      </c>
      <c r="N996">
        <v>0</v>
      </c>
      <c r="O996" s="11">
        <f t="shared" si="245"/>
        <v>1.4999999999999999E-2</v>
      </c>
      <c r="P996">
        <v>1.7999999999999999E-2</v>
      </c>
      <c r="Q996" s="25">
        <f t="shared" si="246"/>
        <v>3.3000000000000002E-2</v>
      </c>
      <c r="R996" s="27">
        <f t="shared" si="247"/>
        <v>0.32467532467532467</v>
      </c>
      <c r="S996" s="27">
        <f t="shared" si="248"/>
        <v>0</v>
      </c>
      <c r="T996" s="27">
        <f t="shared" si="249"/>
        <v>0.32467532467532467</v>
      </c>
      <c r="U996" s="27">
        <f t="shared" si="250"/>
        <v>0.38961038961038957</v>
      </c>
      <c r="V996" s="27">
        <f t="shared" si="251"/>
        <v>0.7142857142857143</v>
      </c>
      <c r="X996" s="19"/>
      <c r="Y996" s="19"/>
      <c r="AA996">
        <v>0</v>
      </c>
      <c r="AB996" s="11">
        <v>0</v>
      </c>
      <c r="AC996">
        <v>0</v>
      </c>
      <c r="AD996">
        <v>0</v>
      </c>
      <c r="AE996" s="27">
        <f t="shared" si="252"/>
        <v>0</v>
      </c>
      <c r="AF996" s="27">
        <f t="shared" si="253"/>
        <v>0</v>
      </c>
      <c r="AG996" s="27">
        <f t="shared" si="254"/>
        <v>0</v>
      </c>
      <c r="AH996" s="27">
        <f t="shared" si="255"/>
        <v>0</v>
      </c>
    </row>
    <row r="997" spans="1:34" ht="14.5" x14ac:dyDescent="0.35">
      <c r="A997" s="33" t="s">
        <v>1052</v>
      </c>
      <c r="B997" s="33" t="s">
        <v>2011</v>
      </c>
      <c r="C997" s="38" t="s">
        <v>53</v>
      </c>
      <c r="D997">
        <v>9.7739999999999991</v>
      </c>
      <c r="E997">
        <v>0</v>
      </c>
      <c r="F997">
        <v>0</v>
      </c>
      <c r="G997">
        <v>0</v>
      </c>
      <c r="H997" s="25">
        <f t="shared" si="240"/>
        <v>9.7739999999999991</v>
      </c>
      <c r="I997" s="27">
        <f t="shared" si="241"/>
        <v>0</v>
      </c>
      <c r="J997" s="27">
        <f t="shared" si="242"/>
        <v>0</v>
      </c>
      <c r="K997" s="27">
        <f t="shared" si="243"/>
        <v>0</v>
      </c>
      <c r="L997" s="27">
        <f t="shared" si="244"/>
        <v>100</v>
      </c>
      <c r="M997">
        <v>0.629</v>
      </c>
      <c r="N997">
        <v>9.7000000000000003E-2</v>
      </c>
      <c r="O997" s="11">
        <f t="shared" si="245"/>
        <v>0.72599999999999998</v>
      </c>
      <c r="P997">
        <v>0.318</v>
      </c>
      <c r="Q997" s="25">
        <f t="shared" si="246"/>
        <v>1.044</v>
      </c>
      <c r="R997" s="27">
        <f t="shared" si="247"/>
        <v>6.4354409658277074</v>
      </c>
      <c r="S997" s="27">
        <f t="shared" si="248"/>
        <v>0.99242889298137937</v>
      </c>
      <c r="T997" s="27">
        <f t="shared" si="249"/>
        <v>7.4278698588090855</v>
      </c>
      <c r="U997" s="27">
        <f t="shared" si="250"/>
        <v>3.2535297728667896</v>
      </c>
      <c r="V997" s="27">
        <f t="shared" si="251"/>
        <v>10.681399631675877</v>
      </c>
      <c r="X997" s="19"/>
      <c r="Y997" s="19"/>
      <c r="AA997">
        <v>0</v>
      </c>
      <c r="AB997" s="11">
        <v>0</v>
      </c>
      <c r="AC997">
        <v>0</v>
      </c>
      <c r="AD997">
        <v>0</v>
      </c>
      <c r="AE997" s="27">
        <f t="shared" si="252"/>
        <v>0</v>
      </c>
      <c r="AF997" s="27">
        <f t="shared" si="253"/>
        <v>0</v>
      </c>
      <c r="AG997" s="27">
        <f t="shared" si="254"/>
        <v>0</v>
      </c>
      <c r="AH997" s="27">
        <f t="shared" si="255"/>
        <v>0</v>
      </c>
    </row>
    <row r="998" spans="1:34" ht="14.5" x14ac:dyDescent="0.35">
      <c r="A998" s="33" t="s">
        <v>1053</v>
      </c>
      <c r="B998" s="33" t="s">
        <v>2012</v>
      </c>
      <c r="C998" s="38" t="s">
        <v>53</v>
      </c>
      <c r="D998">
        <v>13.862</v>
      </c>
      <c r="E998">
        <v>0</v>
      </c>
      <c r="F998">
        <v>0</v>
      </c>
      <c r="G998">
        <v>0</v>
      </c>
      <c r="H998" s="25">
        <f t="shared" si="240"/>
        <v>13.862</v>
      </c>
      <c r="I998" s="27">
        <f t="shared" si="241"/>
        <v>0</v>
      </c>
      <c r="J998" s="27">
        <f t="shared" si="242"/>
        <v>0</v>
      </c>
      <c r="K998" s="27">
        <f t="shared" si="243"/>
        <v>0</v>
      </c>
      <c r="L998" s="27">
        <f t="shared" si="244"/>
        <v>100</v>
      </c>
      <c r="M998">
        <v>2E-3</v>
      </c>
      <c r="N998">
        <v>1E-3</v>
      </c>
      <c r="O998" s="11">
        <f t="shared" si="245"/>
        <v>3.0000000000000001E-3</v>
      </c>
      <c r="P998">
        <v>0.124</v>
      </c>
      <c r="Q998" s="25">
        <f t="shared" si="246"/>
        <v>0.127</v>
      </c>
      <c r="R998" s="27">
        <f t="shared" si="247"/>
        <v>1.4427932477276006E-2</v>
      </c>
      <c r="S998" s="27">
        <f t="shared" si="248"/>
        <v>7.2139662386380031E-3</v>
      </c>
      <c r="T998" s="27">
        <f t="shared" si="249"/>
        <v>2.1641898715914008E-2</v>
      </c>
      <c r="U998" s="27">
        <f t="shared" si="250"/>
        <v>0.89453181359111233</v>
      </c>
      <c r="V998" s="27">
        <f t="shared" si="251"/>
        <v>0.91617371230702638</v>
      </c>
      <c r="X998" s="19"/>
      <c r="Y998" s="19"/>
      <c r="AA998">
        <v>0</v>
      </c>
      <c r="AB998" s="11">
        <v>0</v>
      </c>
      <c r="AC998">
        <v>0</v>
      </c>
      <c r="AD998">
        <v>0</v>
      </c>
      <c r="AE998" s="27">
        <f t="shared" si="252"/>
        <v>0</v>
      </c>
      <c r="AF998" s="27">
        <f t="shared" si="253"/>
        <v>0</v>
      </c>
      <c r="AG998" s="27">
        <f t="shared" si="254"/>
        <v>0</v>
      </c>
      <c r="AH998" s="27">
        <f t="shared" si="255"/>
        <v>0</v>
      </c>
    </row>
    <row r="999" spans="1:34" ht="14.5" x14ac:dyDescent="0.35">
      <c r="A999" s="33" t="s">
        <v>1054</v>
      </c>
      <c r="B999" s="33" t="s">
        <v>2013</v>
      </c>
      <c r="C999" s="38" t="s">
        <v>53</v>
      </c>
      <c r="D999">
        <v>0.71599999999999997</v>
      </c>
      <c r="E999">
        <v>0</v>
      </c>
      <c r="F999">
        <v>0</v>
      </c>
      <c r="G999">
        <v>0</v>
      </c>
      <c r="H999" s="25">
        <f t="shared" si="240"/>
        <v>0.71599999999999997</v>
      </c>
      <c r="I999" s="27">
        <f t="shared" si="241"/>
        <v>0</v>
      </c>
      <c r="J999" s="27">
        <f t="shared" si="242"/>
        <v>0</v>
      </c>
      <c r="K999" s="27">
        <f t="shared" si="243"/>
        <v>0</v>
      </c>
      <c r="L999" s="27">
        <f t="shared" si="244"/>
        <v>100</v>
      </c>
      <c r="M999">
        <v>0</v>
      </c>
      <c r="N999">
        <v>0</v>
      </c>
      <c r="O999" s="11">
        <f t="shared" si="245"/>
        <v>0</v>
      </c>
      <c r="P999">
        <v>1E-3</v>
      </c>
      <c r="Q999" s="25">
        <f t="shared" si="246"/>
        <v>1E-3</v>
      </c>
      <c r="R999" s="27">
        <f t="shared" si="247"/>
        <v>0</v>
      </c>
      <c r="S999" s="27">
        <f t="shared" si="248"/>
        <v>0</v>
      </c>
      <c r="T999" s="27">
        <f t="shared" si="249"/>
        <v>0</v>
      </c>
      <c r="U999" s="27">
        <f t="shared" si="250"/>
        <v>0.13966480446927373</v>
      </c>
      <c r="V999" s="27">
        <f t="shared" si="251"/>
        <v>0.13966480446927373</v>
      </c>
      <c r="X999" s="19"/>
      <c r="Y999" s="19"/>
      <c r="AA999">
        <v>0</v>
      </c>
      <c r="AB999" s="11">
        <v>0</v>
      </c>
      <c r="AC999">
        <v>0</v>
      </c>
      <c r="AD999">
        <v>0</v>
      </c>
      <c r="AE999" s="27">
        <f t="shared" si="252"/>
        <v>0</v>
      </c>
      <c r="AF999" s="27">
        <f t="shared" si="253"/>
        <v>0</v>
      </c>
      <c r="AG999" s="27">
        <f t="shared" si="254"/>
        <v>0</v>
      </c>
      <c r="AH999" s="27">
        <f t="shared" si="255"/>
        <v>0</v>
      </c>
    </row>
    <row r="1000" spans="1:34" ht="14.5" x14ac:dyDescent="0.35">
      <c r="A1000" s="33" t="s">
        <v>1055</v>
      </c>
      <c r="B1000" s="33" t="s">
        <v>2014</v>
      </c>
      <c r="C1000" s="38" t="s">
        <v>53</v>
      </c>
      <c r="D1000">
        <v>0.17699999999999999</v>
      </c>
      <c r="E1000">
        <v>0</v>
      </c>
      <c r="F1000">
        <v>0</v>
      </c>
      <c r="G1000">
        <v>0</v>
      </c>
      <c r="H1000" s="25">
        <f t="shared" si="240"/>
        <v>0.17699999999999999</v>
      </c>
      <c r="I1000" s="27">
        <f t="shared" si="241"/>
        <v>0</v>
      </c>
      <c r="J1000" s="27">
        <f t="shared" si="242"/>
        <v>0</v>
      </c>
      <c r="K1000" s="27">
        <f t="shared" si="243"/>
        <v>0</v>
      </c>
      <c r="L1000" s="27">
        <f t="shared" si="244"/>
        <v>100</v>
      </c>
      <c r="M1000">
        <v>0</v>
      </c>
      <c r="N1000">
        <v>0</v>
      </c>
      <c r="O1000" s="11">
        <f t="shared" si="245"/>
        <v>0</v>
      </c>
      <c r="P1000">
        <v>0</v>
      </c>
      <c r="Q1000" s="25">
        <f t="shared" si="246"/>
        <v>0</v>
      </c>
      <c r="R1000" s="27">
        <f t="shared" si="247"/>
        <v>0</v>
      </c>
      <c r="S1000" s="27">
        <f t="shared" si="248"/>
        <v>0</v>
      </c>
      <c r="T1000" s="27">
        <f t="shared" si="249"/>
        <v>0</v>
      </c>
      <c r="U1000" s="27">
        <f t="shared" si="250"/>
        <v>0</v>
      </c>
      <c r="V1000" s="27">
        <f t="shared" si="251"/>
        <v>0</v>
      </c>
      <c r="X1000" s="19"/>
      <c r="Y1000" s="19"/>
      <c r="AA1000">
        <v>0</v>
      </c>
      <c r="AB1000" s="11">
        <v>0</v>
      </c>
      <c r="AC1000">
        <v>0</v>
      </c>
      <c r="AD1000">
        <v>0</v>
      </c>
      <c r="AE1000" s="27">
        <f t="shared" si="252"/>
        <v>0</v>
      </c>
      <c r="AF1000" s="27">
        <f t="shared" si="253"/>
        <v>0</v>
      </c>
      <c r="AG1000" s="27">
        <f t="shared" si="254"/>
        <v>0</v>
      </c>
      <c r="AH1000" s="27">
        <f t="shared" si="255"/>
        <v>0</v>
      </c>
    </row>
    <row r="1001" spans="1:34" ht="14.5" x14ac:dyDescent="0.35">
      <c r="A1001" s="33" t="s">
        <v>1056</v>
      </c>
      <c r="B1001" s="33" t="s">
        <v>2015</v>
      </c>
      <c r="C1001" s="38" t="s">
        <v>53</v>
      </c>
      <c r="D1001">
        <v>0.106</v>
      </c>
      <c r="E1001">
        <v>0</v>
      </c>
      <c r="F1001">
        <v>0</v>
      </c>
      <c r="G1001">
        <v>0</v>
      </c>
      <c r="H1001" s="25">
        <f t="shared" si="240"/>
        <v>0.106</v>
      </c>
      <c r="I1001" s="27">
        <f t="shared" si="241"/>
        <v>0</v>
      </c>
      <c r="J1001" s="27">
        <f t="shared" si="242"/>
        <v>0</v>
      </c>
      <c r="K1001" s="27">
        <f t="shared" si="243"/>
        <v>0</v>
      </c>
      <c r="L1001" s="27">
        <f t="shared" si="244"/>
        <v>100</v>
      </c>
      <c r="M1001">
        <v>0</v>
      </c>
      <c r="N1001">
        <v>0</v>
      </c>
      <c r="O1001" s="11">
        <f t="shared" si="245"/>
        <v>0</v>
      </c>
      <c r="P1001">
        <v>1.6E-2</v>
      </c>
      <c r="Q1001" s="25">
        <f t="shared" si="246"/>
        <v>1.6E-2</v>
      </c>
      <c r="R1001" s="27">
        <f t="shared" si="247"/>
        <v>0</v>
      </c>
      <c r="S1001" s="27">
        <f t="shared" si="248"/>
        <v>0</v>
      </c>
      <c r="T1001" s="27">
        <f t="shared" si="249"/>
        <v>0</v>
      </c>
      <c r="U1001" s="27">
        <f t="shared" si="250"/>
        <v>15.09433962264151</v>
      </c>
      <c r="V1001" s="27">
        <f t="shared" si="251"/>
        <v>15.09433962264151</v>
      </c>
      <c r="X1001" s="19"/>
      <c r="Y1001" s="19"/>
      <c r="AA1001">
        <v>0</v>
      </c>
      <c r="AB1001" s="11">
        <v>0</v>
      </c>
      <c r="AC1001">
        <v>0</v>
      </c>
      <c r="AD1001">
        <v>0</v>
      </c>
      <c r="AE1001" s="27">
        <f t="shared" si="252"/>
        <v>0</v>
      </c>
      <c r="AF1001" s="27">
        <f t="shared" si="253"/>
        <v>0</v>
      </c>
      <c r="AG1001" s="27">
        <f t="shared" si="254"/>
        <v>0</v>
      </c>
      <c r="AH1001" s="27">
        <f t="shared" si="255"/>
        <v>0</v>
      </c>
    </row>
    <row r="1002" spans="1:34" ht="14.5" x14ac:dyDescent="0.35">
      <c r="A1002" s="33" t="s">
        <v>1057</v>
      </c>
      <c r="B1002" s="33" t="s">
        <v>2016</v>
      </c>
      <c r="C1002" s="38" t="s">
        <v>53</v>
      </c>
      <c r="D1002">
        <v>3.5000000000000003E-2</v>
      </c>
      <c r="E1002">
        <v>0</v>
      </c>
      <c r="F1002">
        <v>0</v>
      </c>
      <c r="G1002">
        <v>0</v>
      </c>
      <c r="H1002" s="25">
        <f t="shared" si="240"/>
        <v>3.5000000000000003E-2</v>
      </c>
      <c r="I1002" s="27">
        <f t="shared" si="241"/>
        <v>0</v>
      </c>
      <c r="J1002" s="27">
        <f t="shared" si="242"/>
        <v>0</v>
      </c>
      <c r="K1002" s="27">
        <f t="shared" si="243"/>
        <v>0</v>
      </c>
      <c r="L1002" s="27">
        <f t="shared" si="244"/>
        <v>100</v>
      </c>
      <c r="M1002">
        <v>1E-3</v>
      </c>
      <c r="N1002">
        <v>1E-3</v>
      </c>
      <c r="O1002" s="11">
        <f t="shared" si="245"/>
        <v>2E-3</v>
      </c>
      <c r="P1002">
        <v>8.9999999999999993E-3</v>
      </c>
      <c r="Q1002" s="25">
        <f t="shared" si="246"/>
        <v>1.0999999999999999E-2</v>
      </c>
      <c r="R1002" s="27">
        <f t="shared" si="247"/>
        <v>2.8571428571428572</v>
      </c>
      <c r="S1002" s="27">
        <f t="shared" si="248"/>
        <v>2.8571428571428572</v>
      </c>
      <c r="T1002" s="27">
        <f t="shared" si="249"/>
        <v>5.7142857142857144</v>
      </c>
      <c r="U1002" s="27">
        <f t="shared" si="250"/>
        <v>25.714285714285712</v>
      </c>
      <c r="V1002" s="27">
        <f t="shared" si="251"/>
        <v>31.428571428571423</v>
      </c>
      <c r="X1002" s="19"/>
      <c r="Y1002" s="19"/>
      <c r="AA1002">
        <v>0</v>
      </c>
      <c r="AB1002" s="11">
        <v>0</v>
      </c>
      <c r="AC1002">
        <v>0</v>
      </c>
      <c r="AD1002">
        <v>0</v>
      </c>
      <c r="AE1002" s="27">
        <f t="shared" si="252"/>
        <v>0</v>
      </c>
      <c r="AF1002" s="27">
        <f t="shared" si="253"/>
        <v>0</v>
      </c>
      <c r="AG1002" s="27">
        <f t="shared" si="254"/>
        <v>0</v>
      </c>
      <c r="AH1002" s="27">
        <f t="shared" si="255"/>
        <v>0</v>
      </c>
    </row>
    <row r="1003" spans="1:34" ht="14.5" x14ac:dyDescent="0.35">
      <c r="A1003" s="33" t="s">
        <v>1058</v>
      </c>
      <c r="B1003" s="33" t="s">
        <v>2017</v>
      </c>
      <c r="C1003" s="38" t="s">
        <v>53</v>
      </c>
      <c r="D1003">
        <v>3.6999999999999998E-2</v>
      </c>
      <c r="E1003">
        <v>0</v>
      </c>
      <c r="F1003">
        <v>0</v>
      </c>
      <c r="G1003">
        <v>0</v>
      </c>
      <c r="H1003" s="25">
        <f t="shared" si="240"/>
        <v>3.6999999999999998E-2</v>
      </c>
      <c r="I1003" s="27">
        <f t="shared" si="241"/>
        <v>0</v>
      </c>
      <c r="J1003" s="27">
        <f t="shared" si="242"/>
        <v>0</v>
      </c>
      <c r="K1003" s="27">
        <f t="shared" si="243"/>
        <v>0</v>
      </c>
      <c r="L1003" s="27">
        <f t="shared" si="244"/>
        <v>100</v>
      </c>
      <c r="M1003">
        <v>0</v>
      </c>
      <c r="N1003">
        <v>0</v>
      </c>
      <c r="O1003" s="11">
        <f t="shared" si="245"/>
        <v>0</v>
      </c>
      <c r="P1003">
        <v>0</v>
      </c>
      <c r="Q1003" s="25">
        <f t="shared" si="246"/>
        <v>0</v>
      </c>
      <c r="R1003" s="27">
        <f t="shared" si="247"/>
        <v>0</v>
      </c>
      <c r="S1003" s="27">
        <f t="shared" si="248"/>
        <v>0</v>
      </c>
      <c r="T1003" s="27">
        <f t="shared" si="249"/>
        <v>0</v>
      </c>
      <c r="U1003" s="27">
        <f t="shared" si="250"/>
        <v>0</v>
      </c>
      <c r="V1003" s="27">
        <f t="shared" si="251"/>
        <v>0</v>
      </c>
      <c r="X1003" s="19"/>
      <c r="Y1003" s="19"/>
      <c r="AA1003">
        <v>0</v>
      </c>
      <c r="AB1003" s="11">
        <v>0</v>
      </c>
      <c r="AC1003">
        <v>0</v>
      </c>
      <c r="AD1003">
        <v>0</v>
      </c>
      <c r="AE1003" s="27">
        <f t="shared" si="252"/>
        <v>0</v>
      </c>
      <c r="AF1003" s="27">
        <f t="shared" si="253"/>
        <v>0</v>
      </c>
      <c r="AG1003" s="27">
        <f t="shared" si="254"/>
        <v>0</v>
      </c>
      <c r="AH1003" s="27">
        <f t="shared" si="255"/>
        <v>0</v>
      </c>
    </row>
    <row r="1004" spans="1:34" ht="14.5" x14ac:dyDescent="0.35">
      <c r="A1004" s="33" t="s">
        <v>1059</v>
      </c>
      <c r="B1004" s="33" t="s">
        <v>2018</v>
      </c>
      <c r="C1004" s="38" t="s">
        <v>53</v>
      </c>
      <c r="D1004">
        <v>0.29399999999999998</v>
      </c>
      <c r="E1004">
        <v>0</v>
      </c>
      <c r="F1004">
        <v>0</v>
      </c>
      <c r="G1004">
        <v>0</v>
      </c>
      <c r="H1004" s="25">
        <f t="shared" si="240"/>
        <v>0.29399999999999998</v>
      </c>
      <c r="I1004" s="27">
        <f t="shared" si="241"/>
        <v>0</v>
      </c>
      <c r="J1004" s="27">
        <f t="shared" si="242"/>
        <v>0</v>
      </c>
      <c r="K1004" s="27">
        <f t="shared" si="243"/>
        <v>0</v>
      </c>
      <c r="L1004" s="27">
        <f t="shared" si="244"/>
        <v>100</v>
      </c>
      <c r="M1004">
        <v>0</v>
      </c>
      <c r="N1004">
        <v>0</v>
      </c>
      <c r="O1004" s="11">
        <f t="shared" si="245"/>
        <v>0</v>
      </c>
      <c r="P1004">
        <v>4.0000000000000001E-3</v>
      </c>
      <c r="Q1004" s="25">
        <f t="shared" si="246"/>
        <v>4.0000000000000001E-3</v>
      </c>
      <c r="R1004" s="27">
        <f t="shared" si="247"/>
        <v>0</v>
      </c>
      <c r="S1004" s="27">
        <f t="shared" si="248"/>
        <v>0</v>
      </c>
      <c r="T1004" s="27">
        <f t="shared" si="249"/>
        <v>0</v>
      </c>
      <c r="U1004" s="27">
        <f t="shared" si="250"/>
        <v>1.360544217687075</v>
      </c>
      <c r="V1004" s="27">
        <f t="shared" si="251"/>
        <v>1.360544217687075</v>
      </c>
      <c r="X1004" s="19"/>
      <c r="Y1004" s="19"/>
      <c r="AA1004">
        <v>0</v>
      </c>
      <c r="AB1004" s="11">
        <v>0</v>
      </c>
      <c r="AC1004">
        <v>0</v>
      </c>
      <c r="AD1004">
        <v>0</v>
      </c>
      <c r="AE1004" s="27">
        <f t="shared" si="252"/>
        <v>0</v>
      </c>
      <c r="AF1004" s="27">
        <f t="shared" si="253"/>
        <v>0</v>
      </c>
      <c r="AG1004" s="27">
        <f t="shared" si="254"/>
        <v>0</v>
      </c>
      <c r="AH1004" s="27">
        <f t="shared" si="255"/>
        <v>0</v>
      </c>
    </row>
    <row r="1005" spans="1:34" ht="14.5" x14ac:dyDescent="0.35">
      <c r="A1005" s="33" t="s">
        <v>1060</v>
      </c>
      <c r="B1005" s="33" t="s">
        <v>2019</v>
      </c>
      <c r="C1005" s="38" t="s">
        <v>53</v>
      </c>
      <c r="D1005">
        <v>0.32</v>
      </c>
      <c r="E1005">
        <v>0</v>
      </c>
      <c r="F1005">
        <v>0</v>
      </c>
      <c r="G1005">
        <v>0</v>
      </c>
      <c r="H1005" s="25">
        <f t="shared" si="240"/>
        <v>0.32</v>
      </c>
      <c r="I1005" s="27">
        <f t="shared" si="241"/>
        <v>0</v>
      </c>
      <c r="J1005" s="27">
        <f t="shared" si="242"/>
        <v>0</v>
      </c>
      <c r="K1005" s="27">
        <f t="shared" si="243"/>
        <v>0</v>
      </c>
      <c r="L1005" s="27">
        <f t="shared" si="244"/>
        <v>100</v>
      </c>
      <c r="M1005">
        <v>0</v>
      </c>
      <c r="N1005">
        <v>0</v>
      </c>
      <c r="O1005" s="11">
        <f t="shared" si="245"/>
        <v>0</v>
      </c>
      <c r="P1005">
        <v>0</v>
      </c>
      <c r="Q1005" s="25">
        <f t="shared" si="246"/>
        <v>0</v>
      </c>
      <c r="R1005" s="27">
        <f t="shared" si="247"/>
        <v>0</v>
      </c>
      <c r="S1005" s="27">
        <f t="shared" si="248"/>
        <v>0</v>
      </c>
      <c r="T1005" s="27">
        <f t="shared" si="249"/>
        <v>0</v>
      </c>
      <c r="U1005" s="27">
        <f t="shared" si="250"/>
        <v>0</v>
      </c>
      <c r="V1005" s="27">
        <f t="shared" si="251"/>
        <v>0</v>
      </c>
      <c r="X1005" s="19"/>
      <c r="Y1005" s="19"/>
      <c r="AA1005">
        <v>0</v>
      </c>
      <c r="AB1005" s="11">
        <v>0</v>
      </c>
      <c r="AC1005">
        <v>0</v>
      </c>
      <c r="AD1005">
        <v>0</v>
      </c>
      <c r="AE1005" s="27">
        <f t="shared" si="252"/>
        <v>0</v>
      </c>
      <c r="AF1005" s="27">
        <f t="shared" si="253"/>
        <v>0</v>
      </c>
      <c r="AG1005" s="27">
        <f t="shared" si="254"/>
        <v>0</v>
      </c>
      <c r="AH1005" s="27">
        <f t="shared" si="255"/>
        <v>0</v>
      </c>
    </row>
    <row r="1006" spans="1:34" ht="14.5" x14ac:dyDescent="0.35">
      <c r="A1006" s="33" t="s">
        <v>1061</v>
      </c>
      <c r="B1006" s="33" t="s">
        <v>2020</v>
      </c>
      <c r="C1006" s="38" t="s">
        <v>53</v>
      </c>
      <c r="D1006">
        <v>0.108</v>
      </c>
      <c r="E1006">
        <v>0</v>
      </c>
      <c r="F1006">
        <v>0</v>
      </c>
      <c r="G1006">
        <v>0</v>
      </c>
      <c r="H1006" s="25">
        <f t="shared" si="240"/>
        <v>0.108</v>
      </c>
      <c r="I1006" s="27">
        <f t="shared" si="241"/>
        <v>0</v>
      </c>
      <c r="J1006" s="27">
        <f t="shared" si="242"/>
        <v>0</v>
      </c>
      <c r="K1006" s="27">
        <f t="shared" si="243"/>
        <v>0</v>
      </c>
      <c r="L1006" s="27">
        <f t="shared" si="244"/>
        <v>100</v>
      </c>
      <c r="M1006">
        <v>0</v>
      </c>
      <c r="N1006">
        <v>0</v>
      </c>
      <c r="O1006" s="11">
        <f t="shared" si="245"/>
        <v>0</v>
      </c>
      <c r="P1006">
        <v>0</v>
      </c>
      <c r="Q1006" s="25">
        <f t="shared" si="246"/>
        <v>0</v>
      </c>
      <c r="R1006" s="27">
        <f t="shared" si="247"/>
        <v>0</v>
      </c>
      <c r="S1006" s="27">
        <f t="shared" si="248"/>
        <v>0</v>
      </c>
      <c r="T1006" s="27">
        <f t="shared" si="249"/>
        <v>0</v>
      </c>
      <c r="U1006" s="27">
        <f t="shared" si="250"/>
        <v>0</v>
      </c>
      <c r="V1006" s="27">
        <f t="shared" si="251"/>
        <v>0</v>
      </c>
      <c r="X1006" s="19"/>
      <c r="Y1006" s="19"/>
      <c r="AA1006">
        <v>0</v>
      </c>
      <c r="AB1006" s="11">
        <v>0</v>
      </c>
      <c r="AC1006">
        <v>0</v>
      </c>
      <c r="AD1006">
        <v>0</v>
      </c>
      <c r="AE1006" s="27">
        <f t="shared" si="252"/>
        <v>0</v>
      </c>
      <c r="AF1006" s="27">
        <f t="shared" si="253"/>
        <v>0</v>
      </c>
      <c r="AG1006" s="27">
        <f t="shared" si="254"/>
        <v>0</v>
      </c>
      <c r="AH1006" s="27">
        <f t="shared" si="255"/>
        <v>0</v>
      </c>
    </row>
    <row r="1007" spans="1:34" ht="14.5" x14ac:dyDescent="0.35">
      <c r="A1007" s="33" t="s">
        <v>1062</v>
      </c>
      <c r="B1007" s="33" t="s">
        <v>2021</v>
      </c>
      <c r="C1007" s="38" t="s">
        <v>53</v>
      </c>
      <c r="D1007">
        <v>2.8000000000000001E-2</v>
      </c>
      <c r="E1007">
        <v>0</v>
      </c>
      <c r="F1007">
        <v>0</v>
      </c>
      <c r="G1007">
        <v>0</v>
      </c>
      <c r="H1007" s="25">
        <f t="shared" si="240"/>
        <v>2.8000000000000001E-2</v>
      </c>
      <c r="I1007" s="27">
        <f t="shared" si="241"/>
        <v>0</v>
      </c>
      <c r="J1007" s="27">
        <f t="shared" si="242"/>
        <v>0</v>
      </c>
      <c r="K1007" s="27">
        <f t="shared" si="243"/>
        <v>0</v>
      </c>
      <c r="L1007" s="27">
        <f t="shared" si="244"/>
        <v>100</v>
      </c>
      <c r="M1007">
        <v>0</v>
      </c>
      <c r="N1007">
        <v>0</v>
      </c>
      <c r="O1007" s="11">
        <f t="shared" si="245"/>
        <v>0</v>
      </c>
      <c r="P1007">
        <v>0</v>
      </c>
      <c r="Q1007" s="25">
        <f t="shared" si="246"/>
        <v>0</v>
      </c>
      <c r="R1007" s="27">
        <f t="shared" si="247"/>
        <v>0</v>
      </c>
      <c r="S1007" s="27">
        <f t="shared" si="248"/>
        <v>0</v>
      </c>
      <c r="T1007" s="27">
        <f t="shared" si="249"/>
        <v>0</v>
      </c>
      <c r="U1007" s="27">
        <f t="shared" si="250"/>
        <v>0</v>
      </c>
      <c r="V1007" s="27">
        <f t="shared" si="251"/>
        <v>0</v>
      </c>
      <c r="X1007" s="19"/>
      <c r="Y1007" s="19"/>
      <c r="AA1007">
        <v>0</v>
      </c>
      <c r="AB1007" s="11">
        <v>0</v>
      </c>
      <c r="AC1007">
        <v>0</v>
      </c>
      <c r="AD1007">
        <v>0</v>
      </c>
      <c r="AE1007" s="27">
        <f t="shared" si="252"/>
        <v>0</v>
      </c>
      <c r="AF1007" s="27">
        <f t="shared" si="253"/>
        <v>0</v>
      </c>
      <c r="AG1007" s="27">
        <f t="shared" si="254"/>
        <v>0</v>
      </c>
      <c r="AH1007" s="27">
        <f t="shared" si="255"/>
        <v>0</v>
      </c>
    </row>
    <row r="1008" spans="1:34" ht="14.5" x14ac:dyDescent="0.35">
      <c r="A1008" s="33" t="s">
        <v>1063</v>
      </c>
      <c r="B1008" s="33" t="s">
        <v>2022</v>
      </c>
      <c r="C1008" s="38" t="s">
        <v>53</v>
      </c>
      <c r="D1008">
        <v>0.253</v>
      </c>
      <c r="E1008">
        <v>0</v>
      </c>
      <c r="F1008">
        <v>0</v>
      </c>
      <c r="G1008">
        <v>0</v>
      </c>
      <c r="H1008" s="25">
        <f t="shared" si="240"/>
        <v>0.253</v>
      </c>
      <c r="I1008" s="27">
        <f t="shared" si="241"/>
        <v>0</v>
      </c>
      <c r="J1008" s="27">
        <f t="shared" si="242"/>
        <v>0</v>
      </c>
      <c r="K1008" s="27">
        <f t="shared" si="243"/>
        <v>0</v>
      </c>
      <c r="L1008" s="27">
        <f t="shared" si="244"/>
        <v>100</v>
      </c>
      <c r="M1008">
        <v>0</v>
      </c>
      <c r="N1008">
        <v>0</v>
      </c>
      <c r="O1008" s="11">
        <f t="shared" si="245"/>
        <v>0</v>
      </c>
      <c r="P1008">
        <v>0</v>
      </c>
      <c r="Q1008" s="25">
        <f t="shared" si="246"/>
        <v>0</v>
      </c>
      <c r="R1008" s="27">
        <f t="shared" si="247"/>
        <v>0</v>
      </c>
      <c r="S1008" s="27">
        <f t="shared" si="248"/>
        <v>0</v>
      </c>
      <c r="T1008" s="27">
        <f t="shared" si="249"/>
        <v>0</v>
      </c>
      <c r="U1008" s="27">
        <f t="shared" si="250"/>
        <v>0</v>
      </c>
      <c r="V1008" s="27">
        <f t="shared" si="251"/>
        <v>0</v>
      </c>
      <c r="X1008" s="19"/>
      <c r="Y1008" s="19"/>
      <c r="AA1008">
        <v>0</v>
      </c>
      <c r="AB1008" s="11">
        <v>0</v>
      </c>
      <c r="AC1008">
        <v>0</v>
      </c>
      <c r="AD1008">
        <v>0</v>
      </c>
      <c r="AE1008" s="27">
        <f t="shared" si="252"/>
        <v>0</v>
      </c>
      <c r="AF1008" s="27">
        <f t="shared" si="253"/>
        <v>0</v>
      </c>
      <c r="AG1008" s="27">
        <f t="shared" si="254"/>
        <v>0</v>
      </c>
      <c r="AH1008" s="27">
        <f t="shared" si="255"/>
        <v>0</v>
      </c>
    </row>
    <row r="1009" spans="1:34" ht="14.5" x14ac:dyDescent="0.35">
      <c r="A1009" s="33" t="s">
        <v>1064</v>
      </c>
      <c r="B1009" s="33" t="s">
        <v>2023</v>
      </c>
      <c r="C1009" s="38" t="s">
        <v>53</v>
      </c>
      <c r="D1009">
        <v>1.7410000000000001</v>
      </c>
      <c r="E1009">
        <v>0</v>
      </c>
      <c r="F1009">
        <v>0</v>
      </c>
      <c r="G1009">
        <v>0</v>
      </c>
      <c r="H1009" s="25">
        <f t="shared" si="240"/>
        <v>1.7410000000000001</v>
      </c>
      <c r="I1009" s="27">
        <f t="shared" si="241"/>
        <v>0</v>
      </c>
      <c r="J1009" s="27">
        <f t="shared" si="242"/>
        <v>0</v>
      </c>
      <c r="K1009" s="27">
        <f t="shared" si="243"/>
        <v>0</v>
      </c>
      <c r="L1009" s="27">
        <f t="shared" si="244"/>
        <v>100</v>
      </c>
      <c r="M1009">
        <v>0</v>
      </c>
      <c r="N1009">
        <v>0.01</v>
      </c>
      <c r="O1009" s="11">
        <f t="shared" si="245"/>
        <v>0.01</v>
      </c>
      <c r="P1009">
        <v>3.3000000000000002E-2</v>
      </c>
      <c r="Q1009" s="25">
        <f t="shared" si="246"/>
        <v>4.3000000000000003E-2</v>
      </c>
      <c r="R1009" s="27">
        <f t="shared" si="247"/>
        <v>0</v>
      </c>
      <c r="S1009" s="27">
        <f t="shared" si="248"/>
        <v>0.57438253877082135</v>
      </c>
      <c r="T1009" s="27">
        <f t="shared" si="249"/>
        <v>0.57438253877082135</v>
      </c>
      <c r="U1009" s="27">
        <f t="shared" si="250"/>
        <v>1.8954623779437105</v>
      </c>
      <c r="V1009" s="27">
        <f t="shared" si="251"/>
        <v>2.469844916714532</v>
      </c>
      <c r="X1009" s="19"/>
      <c r="Y1009" s="19"/>
      <c r="AA1009">
        <v>0</v>
      </c>
      <c r="AB1009" s="11">
        <v>0</v>
      </c>
      <c r="AC1009">
        <v>0</v>
      </c>
      <c r="AD1009">
        <v>0</v>
      </c>
      <c r="AE1009" s="27">
        <f t="shared" si="252"/>
        <v>0</v>
      </c>
      <c r="AF1009" s="27">
        <f t="shared" si="253"/>
        <v>0</v>
      </c>
      <c r="AG1009" s="27">
        <f t="shared" si="254"/>
        <v>0</v>
      </c>
      <c r="AH1009" s="27">
        <f t="shared" si="255"/>
        <v>0</v>
      </c>
    </row>
    <row r="1010" spans="1:34" ht="14.5" x14ac:dyDescent="0.35">
      <c r="A1010" s="33" t="s">
        <v>1065</v>
      </c>
      <c r="B1010" s="33" t="s">
        <v>2024</v>
      </c>
      <c r="C1010" s="38" t="s">
        <v>53</v>
      </c>
      <c r="D1010">
        <v>0.41299999999999998</v>
      </c>
      <c r="E1010">
        <v>0</v>
      </c>
      <c r="F1010">
        <v>0</v>
      </c>
      <c r="G1010">
        <v>0</v>
      </c>
      <c r="H1010" s="25">
        <f t="shared" si="240"/>
        <v>0.41299999999999998</v>
      </c>
      <c r="I1010" s="27">
        <f t="shared" si="241"/>
        <v>0</v>
      </c>
      <c r="J1010" s="27">
        <f t="shared" si="242"/>
        <v>0</v>
      </c>
      <c r="K1010" s="27">
        <f t="shared" si="243"/>
        <v>0</v>
      </c>
      <c r="L1010" s="27">
        <f t="shared" si="244"/>
        <v>100</v>
      </c>
      <c r="M1010">
        <v>0</v>
      </c>
      <c r="N1010">
        <v>0</v>
      </c>
      <c r="O1010" s="11">
        <f t="shared" si="245"/>
        <v>0</v>
      </c>
      <c r="P1010">
        <v>0</v>
      </c>
      <c r="Q1010" s="25">
        <f t="shared" si="246"/>
        <v>0</v>
      </c>
      <c r="R1010" s="27">
        <f t="shared" si="247"/>
        <v>0</v>
      </c>
      <c r="S1010" s="27">
        <f t="shared" si="248"/>
        <v>0</v>
      </c>
      <c r="T1010" s="27">
        <f t="shared" si="249"/>
        <v>0</v>
      </c>
      <c r="U1010" s="27">
        <f t="shared" si="250"/>
        <v>0</v>
      </c>
      <c r="V1010" s="27">
        <f t="shared" si="251"/>
        <v>0</v>
      </c>
      <c r="X1010" s="19"/>
      <c r="Y1010" s="19"/>
      <c r="AA1010">
        <v>0</v>
      </c>
      <c r="AB1010" s="11">
        <v>0</v>
      </c>
      <c r="AC1010">
        <v>0</v>
      </c>
      <c r="AD1010">
        <v>0</v>
      </c>
      <c r="AE1010" s="27">
        <f t="shared" si="252"/>
        <v>0</v>
      </c>
      <c r="AF1010" s="27">
        <f t="shared" si="253"/>
        <v>0</v>
      </c>
      <c r="AG1010" s="27">
        <f t="shared" si="254"/>
        <v>0</v>
      </c>
      <c r="AH1010" s="27">
        <f t="shared" si="255"/>
        <v>0</v>
      </c>
    </row>
    <row r="1011" spans="1:34" ht="14.5" x14ac:dyDescent="0.35">
      <c r="A1011" s="33" t="s">
        <v>1066</v>
      </c>
      <c r="B1011" s="33" t="s">
        <v>2025</v>
      </c>
      <c r="C1011" s="38" t="s">
        <v>53</v>
      </c>
      <c r="D1011">
        <v>1.1850000000000001</v>
      </c>
      <c r="E1011">
        <v>0</v>
      </c>
      <c r="F1011">
        <v>0</v>
      </c>
      <c r="G1011">
        <v>0</v>
      </c>
      <c r="H1011" s="25">
        <f t="shared" si="240"/>
        <v>1.1850000000000001</v>
      </c>
      <c r="I1011" s="27">
        <f t="shared" si="241"/>
        <v>0</v>
      </c>
      <c r="J1011" s="27">
        <f t="shared" si="242"/>
        <v>0</v>
      </c>
      <c r="K1011" s="27">
        <f t="shared" si="243"/>
        <v>0</v>
      </c>
      <c r="L1011" s="27">
        <f t="shared" si="244"/>
        <v>100</v>
      </c>
      <c r="M1011">
        <v>0</v>
      </c>
      <c r="N1011">
        <v>0</v>
      </c>
      <c r="O1011" s="11">
        <f t="shared" si="245"/>
        <v>0</v>
      </c>
      <c r="P1011">
        <v>0</v>
      </c>
      <c r="Q1011" s="25">
        <f t="shared" si="246"/>
        <v>0</v>
      </c>
      <c r="R1011" s="27">
        <f t="shared" si="247"/>
        <v>0</v>
      </c>
      <c r="S1011" s="27">
        <f t="shared" si="248"/>
        <v>0</v>
      </c>
      <c r="T1011" s="27">
        <f t="shared" si="249"/>
        <v>0</v>
      </c>
      <c r="U1011" s="27">
        <f t="shared" si="250"/>
        <v>0</v>
      </c>
      <c r="V1011" s="27">
        <f t="shared" si="251"/>
        <v>0</v>
      </c>
      <c r="X1011" s="19"/>
      <c r="Y1011" s="19"/>
      <c r="AA1011">
        <v>0</v>
      </c>
      <c r="AB1011" s="11">
        <v>0</v>
      </c>
      <c r="AC1011">
        <v>0</v>
      </c>
      <c r="AD1011">
        <v>0</v>
      </c>
      <c r="AE1011" s="27">
        <f t="shared" si="252"/>
        <v>0</v>
      </c>
      <c r="AF1011" s="27">
        <f t="shared" si="253"/>
        <v>0</v>
      </c>
      <c r="AG1011" s="27">
        <f t="shared" si="254"/>
        <v>0</v>
      </c>
      <c r="AH1011" s="27">
        <f t="shared" si="255"/>
        <v>0</v>
      </c>
    </row>
    <row r="1012" spans="1:34" ht="14.5" x14ac:dyDescent="0.35">
      <c r="A1012" s="33" t="s">
        <v>1067</v>
      </c>
      <c r="B1012" s="33" t="s">
        <v>2026</v>
      </c>
      <c r="C1012" s="38" t="s">
        <v>53</v>
      </c>
      <c r="D1012">
        <v>1.43</v>
      </c>
      <c r="E1012">
        <v>0</v>
      </c>
      <c r="F1012">
        <v>0</v>
      </c>
      <c r="G1012">
        <v>0</v>
      </c>
      <c r="H1012" s="25">
        <f t="shared" si="240"/>
        <v>1.43</v>
      </c>
      <c r="I1012" s="27">
        <f t="shared" si="241"/>
        <v>0</v>
      </c>
      <c r="J1012" s="27">
        <f t="shared" si="242"/>
        <v>0</v>
      </c>
      <c r="K1012" s="27">
        <f t="shared" si="243"/>
        <v>0</v>
      </c>
      <c r="L1012" s="27">
        <f t="shared" si="244"/>
        <v>100</v>
      </c>
      <c r="M1012">
        <v>0</v>
      </c>
      <c r="N1012">
        <v>0</v>
      </c>
      <c r="O1012" s="11">
        <f t="shared" si="245"/>
        <v>0</v>
      </c>
      <c r="P1012">
        <v>4.3999999999999997E-2</v>
      </c>
      <c r="Q1012" s="25">
        <f t="shared" si="246"/>
        <v>4.3999999999999997E-2</v>
      </c>
      <c r="R1012" s="27">
        <f t="shared" si="247"/>
        <v>0</v>
      </c>
      <c r="S1012" s="27">
        <f t="shared" si="248"/>
        <v>0</v>
      </c>
      <c r="T1012" s="27">
        <f t="shared" si="249"/>
        <v>0</v>
      </c>
      <c r="U1012" s="27">
        <f t="shared" si="250"/>
        <v>3.0769230769230766</v>
      </c>
      <c r="V1012" s="27">
        <f t="shared" si="251"/>
        <v>3.0769230769230766</v>
      </c>
      <c r="X1012" s="19"/>
      <c r="Y1012" s="19"/>
      <c r="AA1012">
        <v>0</v>
      </c>
      <c r="AB1012" s="11">
        <v>0</v>
      </c>
      <c r="AC1012">
        <v>0</v>
      </c>
      <c r="AD1012">
        <v>0</v>
      </c>
      <c r="AE1012" s="27">
        <f t="shared" si="252"/>
        <v>0</v>
      </c>
      <c r="AF1012" s="27">
        <f t="shared" si="253"/>
        <v>0</v>
      </c>
      <c r="AG1012" s="27">
        <f t="shared" si="254"/>
        <v>0</v>
      </c>
      <c r="AH1012" s="27">
        <f t="shared" si="255"/>
        <v>0</v>
      </c>
    </row>
    <row r="1013" spans="1:34" ht="14.5" x14ac:dyDescent="0.35">
      <c r="A1013" s="33" t="s">
        <v>1068</v>
      </c>
      <c r="B1013" s="33" t="s">
        <v>2027</v>
      </c>
      <c r="C1013" s="38" t="s">
        <v>53</v>
      </c>
      <c r="D1013">
        <v>1.597</v>
      </c>
      <c r="E1013">
        <v>0</v>
      </c>
      <c r="F1013">
        <v>0</v>
      </c>
      <c r="G1013">
        <v>0</v>
      </c>
      <c r="H1013" s="25">
        <f t="shared" si="240"/>
        <v>1.597</v>
      </c>
      <c r="I1013" s="27">
        <f t="shared" si="241"/>
        <v>0</v>
      </c>
      <c r="J1013" s="27">
        <f t="shared" si="242"/>
        <v>0</v>
      </c>
      <c r="K1013" s="27">
        <f t="shared" si="243"/>
        <v>0</v>
      </c>
      <c r="L1013" s="27">
        <f t="shared" si="244"/>
        <v>100</v>
      </c>
      <c r="M1013">
        <v>0</v>
      </c>
      <c r="N1013">
        <v>0</v>
      </c>
      <c r="O1013" s="11">
        <f t="shared" si="245"/>
        <v>0</v>
      </c>
      <c r="P1013">
        <v>2.4E-2</v>
      </c>
      <c r="Q1013" s="25">
        <f t="shared" si="246"/>
        <v>2.4E-2</v>
      </c>
      <c r="R1013" s="27">
        <f t="shared" si="247"/>
        <v>0</v>
      </c>
      <c r="S1013" s="27">
        <f t="shared" si="248"/>
        <v>0</v>
      </c>
      <c r="T1013" s="27">
        <f t="shared" si="249"/>
        <v>0</v>
      </c>
      <c r="U1013" s="27">
        <f t="shared" si="250"/>
        <v>1.5028177833437695</v>
      </c>
      <c r="V1013" s="27">
        <f t="shared" si="251"/>
        <v>1.5028177833437695</v>
      </c>
      <c r="X1013" s="19"/>
      <c r="Y1013" s="19"/>
      <c r="AA1013">
        <v>0</v>
      </c>
      <c r="AB1013" s="11">
        <v>0</v>
      </c>
      <c r="AC1013">
        <v>0</v>
      </c>
      <c r="AD1013">
        <v>0</v>
      </c>
      <c r="AE1013" s="27">
        <f t="shared" si="252"/>
        <v>0</v>
      </c>
      <c r="AF1013" s="27">
        <f t="shared" si="253"/>
        <v>0</v>
      </c>
      <c r="AG1013" s="27">
        <f t="shared" si="254"/>
        <v>0</v>
      </c>
      <c r="AH1013" s="27">
        <f t="shared" si="255"/>
        <v>0</v>
      </c>
    </row>
    <row r="1014" spans="1:34" ht="14.5" x14ac:dyDescent="0.35">
      <c r="A1014" s="33" t="s">
        <v>1069</v>
      </c>
      <c r="B1014" s="33" t="s">
        <v>2028</v>
      </c>
      <c r="C1014" s="38" t="s">
        <v>53</v>
      </c>
      <c r="D1014">
        <v>3.6999999999999998E-2</v>
      </c>
      <c r="E1014">
        <v>0</v>
      </c>
      <c r="F1014">
        <v>0</v>
      </c>
      <c r="G1014">
        <v>0</v>
      </c>
      <c r="H1014" s="25">
        <f t="shared" si="240"/>
        <v>3.6999999999999998E-2</v>
      </c>
      <c r="I1014" s="27">
        <f t="shared" si="241"/>
        <v>0</v>
      </c>
      <c r="J1014" s="27">
        <f t="shared" si="242"/>
        <v>0</v>
      </c>
      <c r="K1014" s="27">
        <f t="shared" si="243"/>
        <v>0</v>
      </c>
      <c r="L1014" s="27">
        <f t="shared" si="244"/>
        <v>100</v>
      </c>
      <c r="M1014">
        <v>0</v>
      </c>
      <c r="N1014">
        <v>0</v>
      </c>
      <c r="O1014" s="11">
        <f t="shared" si="245"/>
        <v>0</v>
      </c>
      <c r="P1014">
        <v>0</v>
      </c>
      <c r="Q1014" s="25">
        <f t="shared" si="246"/>
        <v>0</v>
      </c>
      <c r="R1014" s="27">
        <f t="shared" si="247"/>
        <v>0</v>
      </c>
      <c r="S1014" s="27">
        <f t="shared" si="248"/>
        <v>0</v>
      </c>
      <c r="T1014" s="27">
        <f t="shared" si="249"/>
        <v>0</v>
      </c>
      <c r="U1014" s="27">
        <f t="shared" si="250"/>
        <v>0</v>
      </c>
      <c r="V1014" s="27">
        <f t="shared" si="251"/>
        <v>0</v>
      </c>
      <c r="X1014" s="19"/>
      <c r="Y1014" s="19"/>
      <c r="AA1014">
        <v>0</v>
      </c>
      <c r="AB1014" s="11">
        <v>0</v>
      </c>
      <c r="AC1014">
        <v>0</v>
      </c>
      <c r="AD1014">
        <v>0</v>
      </c>
      <c r="AE1014" s="27">
        <f t="shared" si="252"/>
        <v>0</v>
      </c>
      <c r="AF1014" s="27">
        <f t="shared" si="253"/>
        <v>0</v>
      </c>
      <c r="AG1014" s="27">
        <f t="shared" si="254"/>
        <v>0</v>
      </c>
      <c r="AH1014" s="27">
        <f t="shared" si="255"/>
        <v>0</v>
      </c>
    </row>
    <row r="1015" spans="1:34" ht="14.5" x14ac:dyDescent="0.35">
      <c r="A1015" s="33" t="s">
        <v>1070</v>
      </c>
      <c r="B1015" s="33" t="s">
        <v>2029</v>
      </c>
      <c r="C1015" s="38" t="s">
        <v>53</v>
      </c>
      <c r="D1015">
        <v>0.01</v>
      </c>
      <c r="E1015">
        <v>0</v>
      </c>
      <c r="F1015">
        <v>0</v>
      </c>
      <c r="G1015">
        <v>0</v>
      </c>
      <c r="H1015" s="25">
        <f t="shared" si="240"/>
        <v>0.01</v>
      </c>
      <c r="I1015" s="27">
        <f t="shared" si="241"/>
        <v>0</v>
      </c>
      <c r="J1015" s="27">
        <f t="shared" si="242"/>
        <v>0</v>
      </c>
      <c r="K1015" s="27">
        <f t="shared" si="243"/>
        <v>0</v>
      </c>
      <c r="L1015" s="27">
        <f t="shared" si="244"/>
        <v>100</v>
      </c>
      <c r="M1015">
        <v>0</v>
      </c>
      <c r="N1015">
        <v>0</v>
      </c>
      <c r="O1015" s="11">
        <f t="shared" si="245"/>
        <v>0</v>
      </c>
      <c r="P1015">
        <v>0</v>
      </c>
      <c r="Q1015" s="25">
        <f t="shared" si="246"/>
        <v>0</v>
      </c>
      <c r="R1015" s="27">
        <f t="shared" si="247"/>
        <v>0</v>
      </c>
      <c r="S1015" s="27">
        <f t="shared" si="248"/>
        <v>0</v>
      </c>
      <c r="T1015" s="27">
        <f t="shared" si="249"/>
        <v>0</v>
      </c>
      <c r="U1015" s="27">
        <f t="shared" si="250"/>
        <v>0</v>
      </c>
      <c r="V1015" s="27">
        <f t="shared" si="251"/>
        <v>0</v>
      </c>
      <c r="X1015" s="19"/>
      <c r="Y1015" s="19"/>
      <c r="AA1015">
        <v>0</v>
      </c>
      <c r="AB1015" s="11">
        <v>0</v>
      </c>
      <c r="AC1015">
        <v>0</v>
      </c>
      <c r="AD1015">
        <v>0</v>
      </c>
      <c r="AE1015" s="27">
        <f t="shared" si="252"/>
        <v>0</v>
      </c>
      <c r="AF1015" s="27">
        <f t="shared" si="253"/>
        <v>0</v>
      </c>
      <c r="AG1015" s="27">
        <f t="shared" si="254"/>
        <v>0</v>
      </c>
      <c r="AH1015" s="27">
        <f t="shared" si="255"/>
        <v>0</v>
      </c>
    </row>
    <row r="1016" spans="1:34" ht="14.5" x14ac:dyDescent="0.35">
      <c r="A1016" s="33" t="s">
        <v>1071</v>
      </c>
      <c r="B1016" s="33" t="s">
        <v>2030</v>
      </c>
      <c r="C1016" s="38" t="s">
        <v>53</v>
      </c>
      <c r="D1016">
        <v>0.03</v>
      </c>
      <c r="E1016">
        <v>0</v>
      </c>
      <c r="F1016">
        <v>0</v>
      </c>
      <c r="G1016">
        <v>0</v>
      </c>
      <c r="H1016" s="25">
        <f t="shared" si="240"/>
        <v>0.03</v>
      </c>
      <c r="I1016" s="27">
        <f t="shared" si="241"/>
        <v>0</v>
      </c>
      <c r="J1016" s="27">
        <f t="shared" si="242"/>
        <v>0</v>
      </c>
      <c r="K1016" s="27">
        <f t="shared" si="243"/>
        <v>0</v>
      </c>
      <c r="L1016" s="27">
        <f t="shared" si="244"/>
        <v>100</v>
      </c>
      <c r="M1016">
        <v>0</v>
      </c>
      <c r="N1016">
        <v>0</v>
      </c>
      <c r="O1016" s="11">
        <f t="shared" si="245"/>
        <v>0</v>
      </c>
      <c r="P1016">
        <v>0</v>
      </c>
      <c r="Q1016" s="25">
        <f t="shared" si="246"/>
        <v>0</v>
      </c>
      <c r="R1016" s="27">
        <f t="shared" si="247"/>
        <v>0</v>
      </c>
      <c r="S1016" s="27">
        <f t="shared" si="248"/>
        <v>0</v>
      </c>
      <c r="T1016" s="27">
        <f t="shared" si="249"/>
        <v>0</v>
      </c>
      <c r="U1016" s="27">
        <f t="shared" si="250"/>
        <v>0</v>
      </c>
      <c r="V1016" s="27">
        <f t="shared" si="251"/>
        <v>0</v>
      </c>
      <c r="X1016" s="19"/>
      <c r="Y1016" s="19"/>
      <c r="AA1016">
        <v>0</v>
      </c>
      <c r="AB1016" s="11">
        <v>0</v>
      </c>
      <c r="AC1016">
        <v>0</v>
      </c>
      <c r="AD1016">
        <v>0</v>
      </c>
      <c r="AE1016" s="27">
        <f t="shared" si="252"/>
        <v>0</v>
      </c>
      <c r="AF1016" s="27">
        <f t="shared" si="253"/>
        <v>0</v>
      </c>
      <c r="AG1016" s="27">
        <f t="shared" si="254"/>
        <v>0</v>
      </c>
      <c r="AH1016" s="27">
        <f t="shared" si="255"/>
        <v>0</v>
      </c>
    </row>
    <row r="1017" spans="1:34" ht="14.5" x14ac:dyDescent="0.35">
      <c r="A1017" s="33" t="s">
        <v>1072</v>
      </c>
      <c r="B1017" s="33" t="s">
        <v>2031</v>
      </c>
      <c r="C1017" s="38" t="s">
        <v>53</v>
      </c>
      <c r="D1017">
        <v>2.9000000000000001E-2</v>
      </c>
      <c r="E1017">
        <v>0</v>
      </c>
      <c r="F1017">
        <v>0</v>
      </c>
      <c r="G1017">
        <v>0</v>
      </c>
      <c r="H1017" s="25">
        <f t="shared" si="240"/>
        <v>2.9000000000000001E-2</v>
      </c>
      <c r="I1017" s="27">
        <f t="shared" si="241"/>
        <v>0</v>
      </c>
      <c r="J1017" s="27">
        <f t="shared" si="242"/>
        <v>0</v>
      </c>
      <c r="K1017" s="27">
        <f t="shared" si="243"/>
        <v>0</v>
      </c>
      <c r="L1017" s="27">
        <f t="shared" si="244"/>
        <v>100</v>
      </c>
      <c r="M1017">
        <v>0</v>
      </c>
      <c r="N1017">
        <v>0</v>
      </c>
      <c r="O1017" s="11">
        <f t="shared" si="245"/>
        <v>0</v>
      </c>
      <c r="P1017">
        <v>0</v>
      </c>
      <c r="Q1017" s="25">
        <f t="shared" si="246"/>
        <v>0</v>
      </c>
      <c r="R1017" s="27">
        <f t="shared" si="247"/>
        <v>0</v>
      </c>
      <c r="S1017" s="27">
        <f t="shared" si="248"/>
        <v>0</v>
      </c>
      <c r="T1017" s="27">
        <f t="shared" si="249"/>
        <v>0</v>
      </c>
      <c r="U1017" s="27">
        <f t="shared" si="250"/>
        <v>0</v>
      </c>
      <c r="V1017" s="27">
        <f t="shared" si="251"/>
        <v>0</v>
      </c>
      <c r="X1017" s="19"/>
      <c r="Y1017" s="19"/>
      <c r="AA1017">
        <v>0</v>
      </c>
      <c r="AB1017" s="11">
        <v>0</v>
      </c>
      <c r="AC1017">
        <v>0</v>
      </c>
      <c r="AD1017">
        <v>0</v>
      </c>
      <c r="AE1017" s="27">
        <f t="shared" si="252"/>
        <v>0</v>
      </c>
      <c r="AF1017" s="27">
        <f t="shared" si="253"/>
        <v>0</v>
      </c>
      <c r="AG1017" s="27">
        <f t="shared" si="254"/>
        <v>0</v>
      </c>
      <c r="AH1017" s="27">
        <f t="shared" si="255"/>
        <v>0</v>
      </c>
    </row>
    <row r="1018" spans="1:34" ht="14.5" x14ac:dyDescent="0.35">
      <c r="A1018" s="33" t="s">
        <v>1073</v>
      </c>
      <c r="B1018" s="33" t="s">
        <v>2032</v>
      </c>
      <c r="C1018" s="38" t="s">
        <v>53</v>
      </c>
      <c r="D1018">
        <v>4.5579999999999998</v>
      </c>
      <c r="E1018">
        <v>0.435</v>
      </c>
      <c r="F1018">
        <v>8.9999999999999993E-3</v>
      </c>
      <c r="G1018">
        <v>4.3999999999999997E-2</v>
      </c>
      <c r="H1018" s="25">
        <f t="shared" si="240"/>
        <v>4.07</v>
      </c>
      <c r="I1018" s="27">
        <f t="shared" si="241"/>
        <v>9.5436594997806061</v>
      </c>
      <c r="J1018" s="27">
        <f t="shared" si="242"/>
        <v>0.19745502413339183</v>
      </c>
      <c r="K1018" s="27">
        <f t="shared" si="243"/>
        <v>0.96533567354102678</v>
      </c>
      <c r="L1018" s="27">
        <f t="shared" si="244"/>
        <v>89.293549802544987</v>
      </c>
      <c r="M1018">
        <v>0.53700000000000003</v>
      </c>
      <c r="N1018">
        <v>0.10100000000000001</v>
      </c>
      <c r="O1018" s="11">
        <f t="shared" si="245"/>
        <v>0.63800000000000001</v>
      </c>
      <c r="P1018">
        <v>0.45</v>
      </c>
      <c r="Q1018" s="25">
        <f t="shared" si="246"/>
        <v>1.0880000000000001</v>
      </c>
      <c r="R1018" s="27">
        <f t="shared" si="247"/>
        <v>11.781483106625714</v>
      </c>
      <c r="S1018" s="27">
        <f t="shared" si="248"/>
        <v>2.2158841597191752</v>
      </c>
      <c r="T1018" s="27">
        <f t="shared" si="249"/>
        <v>13.99736726634489</v>
      </c>
      <c r="U1018" s="27">
        <f t="shared" si="250"/>
        <v>9.8727512066695926</v>
      </c>
      <c r="V1018" s="27">
        <f t="shared" si="251"/>
        <v>23.870118473014482</v>
      </c>
      <c r="X1018" s="19"/>
      <c r="Y1018" s="19"/>
      <c r="AA1018">
        <v>0.436</v>
      </c>
      <c r="AB1018" s="11">
        <v>4.5999999999999999E-2</v>
      </c>
      <c r="AC1018">
        <v>0</v>
      </c>
      <c r="AD1018">
        <v>0</v>
      </c>
      <c r="AE1018" s="27">
        <f t="shared" si="252"/>
        <v>9.5655989469065386</v>
      </c>
      <c r="AF1018" s="27">
        <f t="shared" si="253"/>
        <v>1.0092145677928916</v>
      </c>
      <c r="AG1018" s="27">
        <f t="shared" si="254"/>
        <v>0</v>
      </c>
      <c r="AH1018" s="27">
        <f t="shared" si="255"/>
        <v>0</v>
      </c>
    </row>
    <row r="1019" spans="1:34" ht="14.5" x14ac:dyDescent="0.35">
      <c r="A1019" s="33" t="s">
        <v>1074</v>
      </c>
      <c r="B1019" s="33" t="s">
        <v>2033</v>
      </c>
      <c r="C1019" s="38" t="s">
        <v>53</v>
      </c>
      <c r="D1019">
        <v>1.625</v>
      </c>
      <c r="E1019">
        <v>0</v>
      </c>
      <c r="F1019">
        <v>0</v>
      </c>
      <c r="G1019">
        <v>0</v>
      </c>
      <c r="H1019" s="25">
        <f t="shared" si="240"/>
        <v>1.625</v>
      </c>
      <c r="I1019" s="27">
        <f t="shared" si="241"/>
        <v>0</v>
      </c>
      <c r="J1019" s="27">
        <f t="shared" si="242"/>
        <v>0</v>
      </c>
      <c r="K1019" s="27">
        <f t="shared" si="243"/>
        <v>0</v>
      </c>
      <c r="L1019" s="27">
        <f t="shared" si="244"/>
        <v>100</v>
      </c>
      <c r="M1019">
        <v>0.247</v>
      </c>
      <c r="N1019">
        <v>5.2999999999999999E-2</v>
      </c>
      <c r="O1019" s="11">
        <f t="shared" si="245"/>
        <v>0.3</v>
      </c>
      <c r="P1019">
        <v>0.14199999999999999</v>
      </c>
      <c r="Q1019" s="25">
        <f t="shared" si="246"/>
        <v>0.44199999999999995</v>
      </c>
      <c r="R1019" s="27">
        <f t="shared" si="247"/>
        <v>15.2</v>
      </c>
      <c r="S1019" s="27">
        <f t="shared" si="248"/>
        <v>3.2615384615384615</v>
      </c>
      <c r="T1019" s="27">
        <f t="shared" si="249"/>
        <v>18.46153846153846</v>
      </c>
      <c r="U1019" s="27">
        <f t="shared" si="250"/>
        <v>8.7384615384615376</v>
      </c>
      <c r="V1019" s="27">
        <f t="shared" si="251"/>
        <v>27.199999999999996</v>
      </c>
      <c r="X1019" s="19"/>
      <c r="Y1019" s="19"/>
      <c r="AA1019">
        <v>0</v>
      </c>
      <c r="AB1019" s="11">
        <v>0</v>
      </c>
      <c r="AC1019">
        <v>0</v>
      </c>
      <c r="AD1019">
        <v>0</v>
      </c>
      <c r="AE1019" s="27">
        <f t="shared" si="252"/>
        <v>0</v>
      </c>
      <c r="AF1019" s="27">
        <f t="shared" si="253"/>
        <v>0</v>
      </c>
      <c r="AG1019" s="27">
        <f t="shared" si="254"/>
        <v>0</v>
      </c>
      <c r="AH1019" s="27">
        <f t="shared" si="255"/>
        <v>0</v>
      </c>
    </row>
    <row r="1020" spans="1:34" ht="14.5" x14ac:dyDescent="0.35">
      <c r="A1020" s="33" t="s">
        <v>1075</v>
      </c>
      <c r="B1020" s="33" t="s">
        <v>2032</v>
      </c>
      <c r="C1020" s="38" t="s">
        <v>53</v>
      </c>
      <c r="D1020">
        <v>6.7450000000000001</v>
      </c>
      <c r="E1020">
        <v>0</v>
      </c>
      <c r="F1020">
        <v>0</v>
      </c>
      <c r="G1020">
        <v>0</v>
      </c>
      <c r="H1020" s="25">
        <f t="shared" si="240"/>
        <v>6.7450000000000001</v>
      </c>
      <c r="I1020" s="27">
        <f t="shared" si="241"/>
        <v>0</v>
      </c>
      <c r="J1020" s="27">
        <f t="shared" si="242"/>
        <v>0</v>
      </c>
      <c r="K1020" s="27">
        <f t="shared" si="243"/>
        <v>0</v>
      </c>
      <c r="L1020" s="27">
        <f t="shared" si="244"/>
        <v>100</v>
      </c>
      <c r="M1020">
        <v>0</v>
      </c>
      <c r="N1020">
        <v>0</v>
      </c>
      <c r="O1020" s="11">
        <f t="shared" si="245"/>
        <v>0</v>
      </c>
      <c r="P1020">
        <v>0.157</v>
      </c>
      <c r="Q1020" s="25">
        <f t="shared" si="246"/>
        <v>0.157</v>
      </c>
      <c r="R1020" s="27">
        <f t="shared" si="247"/>
        <v>0</v>
      </c>
      <c r="S1020" s="27">
        <f t="shared" si="248"/>
        <v>0</v>
      </c>
      <c r="T1020" s="27">
        <f t="shared" si="249"/>
        <v>0</v>
      </c>
      <c r="U1020" s="27">
        <f t="shared" si="250"/>
        <v>2.3276501111934764</v>
      </c>
      <c r="V1020" s="27">
        <f t="shared" si="251"/>
        <v>2.3276501111934764</v>
      </c>
      <c r="X1020" s="19"/>
      <c r="Y1020" s="19"/>
      <c r="AA1020">
        <v>0</v>
      </c>
      <c r="AB1020" s="11">
        <v>0</v>
      </c>
      <c r="AC1020">
        <v>0</v>
      </c>
      <c r="AD1020">
        <v>0</v>
      </c>
      <c r="AE1020" s="27">
        <f t="shared" si="252"/>
        <v>0</v>
      </c>
      <c r="AF1020" s="27">
        <f t="shared" si="253"/>
        <v>0</v>
      </c>
      <c r="AG1020" s="27">
        <f t="shared" si="254"/>
        <v>0</v>
      </c>
      <c r="AH1020" s="27">
        <f t="shared" si="255"/>
        <v>0</v>
      </c>
    </row>
    <row r="1021" spans="1:34" ht="14.5" x14ac:dyDescent="0.35">
      <c r="A1021" s="33" t="s">
        <v>1076</v>
      </c>
      <c r="B1021" s="33" t="s">
        <v>2034</v>
      </c>
      <c r="C1021" s="38" t="s">
        <v>53</v>
      </c>
      <c r="D1021">
        <v>3.81</v>
      </c>
      <c r="E1021">
        <v>0</v>
      </c>
      <c r="F1021">
        <v>0</v>
      </c>
      <c r="G1021">
        <v>0</v>
      </c>
      <c r="H1021" s="25">
        <f t="shared" si="240"/>
        <v>3.81</v>
      </c>
      <c r="I1021" s="27">
        <f t="shared" si="241"/>
        <v>0</v>
      </c>
      <c r="J1021" s="27">
        <f t="shared" si="242"/>
        <v>0</v>
      </c>
      <c r="K1021" s="27">
        <f t="shared" si="243"/>
        <v>0</v>
      </c>
      <c r="L1021" s="27">
        <f t="shared" si="244"/>
        <v>100</v>
      </c>
      <c r="M1021">
        <v>2.3E-2</v>
      </c>
      <c r="N1021">
        <v>7.0000000000000001E-3</v>
      </c>
      <c r="O1021" s="11">
        <f t="shared" si="245"/>
        <v>0.03</v>
      </c>
      <c r="P1021">
        <v>4.2999999999999997E-2</v>
      </c>
      <c r="Q1021" s="25">
        <f t="shared" si="246"/>
        <v>7.2999999999999995E-2</v>
      </c>
      <c r="R1021" s="27">
        <f t="shared" si="247"/>
        <v>0.60367454068241466</v>
      </c>
      <c r="S1021" s="27">
        <f t="shared" si="248"/>
        <v>0.18372703412073491</v>
      </c>
      <c r="T1021" s="27">
        <f t="shared" si="249"/>
        <v>0.78740157480314954</v>
      </c>
      <c r="U1021" s="27">
        <f t="shared" si="250"/>
        <v>1.1286089238845143</v>
      </c>
      <c r="V1021" s="27">
        <f t="shared" si="251"/>
        <v>1.916010498687664</v>
      </c>
      <c r="X1021" s="19"/>
      <c r="Y1021" s="19"/>
      <c r="AA1021">
        <v>0</v>
      </c>
      <c r="AB1021" s="11">
        <v>0</v>
      </c>
      <c r="AC1021">
        <v>0</v>
      </c>
      <c r="AD1021">
        <v>0</v>
      </c>
      <c r="AE1021" s="27">
        <f t="shared" si="252"/>
        <v>0</v>
      </c>
      <c r="AF1021" s="27">
        <f t="shared" si="253"/>
        <v>0</v>
      </c>
      <c r="AG1021" s="27">
        <f t="shared" si="254"/>
        <v>0</v>
      </c>
      <c r="AH1021" s="27">
        <f t="shared" si="255"/>
        <v>0</v>
      </c>
    </row>
    <row r="1022" spans="1:34" ht="14.5" x14ac:dyDescent="0.35">
      <c r="A1022" s="33" t="s">
        <v>1077</v>
      </c>
      <c r="B1022" s="33" t="s">
        <v>2035</v>
      </c>
      <c r="C1022" s="38" t="s">
        <v>53</v>
      </c>
      <c r="D1022">
        <v>2.9409999999999998</v>
      </c>
      <c r="E1022">
        <v>0</v>
      </c>
      <c r="F1022">
        <v>0</v>
      </c>
      <c r="G1022">
        <v>0</v>
      </c>
      <c r="H1022" s="25">
        <f t="shared" si="240"/>
        <v>2.9409999999999998</v>
      </c>
      <c r="I1022" s="27">
        <f t="shared" si="241"/>
        <v>0</v>
      </c>
      <c r="J1022" s="27">
        <f t="shared" si="242"/>
        <v>0</v>
      </c>
      <c r="K1022" s="27">
        <f t="shared" si="243"/>
        <v>0</v>
      </c>
      <c r="L1022" s="27">
        <f t="shared" si="244"/>
        <v>100</v>
      </c>
      <c r="M1022">
        <v>0</v>
      </c>
      <c r="N1022">
        <v>0</v>
      </c>
      <c r="O1022" s="11">
        <f t="shared" si="245"/>
        <v>0</v>
      </c>
      <c r="P1022">
        <v>3.4000000000000002E-2</v>
      </c>
      <c r="Q1022" s="25">
        <f t="shared" si="246"/>
        <v>3.4000000000000002E-2</v>
      </c>
      <c r="R1022" s="27">
        <f t="shared" si="247"/>
        <v>0</v>
      </c>
      <c r="S1022" s="27">
        <f t="shared" si="248"/>
        <v>0</v>
      </c>
      <c r="T1022" s="27">
        <f t="shared" si="249"/>
        <v>0</v>
      </c>
      <c r="U1022" s="27">
        <f t="shared" si="250"/>
        <v>1.1560693641618498</v>
      </c>
      <c r="V1022" s="27">
        <f t="shared" si="251"/>
        <v>1.1560693641618498</v>
      </c>
      <c r="X1022" s="19"/>
      <c r="Y1022" s="19"/>
      <c r="AA1022">
        <v>0</v>
      </c>
      <c r="AB1022" s="11">
        <v>0</v>
      </c>
      <c r="AC1022">
        <v>0</v>
      </c>
      <c r="AD1022">
        <v>0</v>
      </c>
      <c r="AE1022" s="27">
        <f t="shared" si="252"/>
        <v>0</v>
      </c>
      <c r="AF1022" s="27">
        <f t="shared" si="253"/>
        <v>0</v>
      </c>
      <c r="AG1022" s="27">
        <f t="shared" si="254"/>
        <v>0</v>
      </c>
      <c r="AH1022" s="27">
        <f t="shared" si="255"/>
        <v>0</v>
      </c>
    </row>
    <row r="1023" spans="1:34" ht="14.5" x14ac:dyDescent="0.35">
      <c r="A1023" s="33" t="s">
        <v>1078</v>
      </c>
      <c r="B1023" s="33" t="s">
        <v>2036</v>
      </c>
      <c r="C1023" s="38" t="s">
        <v>53</v>
      </c>
      <c r="D1023">
        <v>0.57199999999999995</v>
      </c>
      <c r="E1023">
        <v>0</v>
      </c>
      <c r="F1023">
        <v>0</v>
      </c>
      <c r="G1023">
        <v>0</v>
      </c>
      <c r="H1023" s="25">
        <f t="shared" si="240"/>
        <v>0.57199999999999995</v>
      </c>
      <c r="I1023" s="27">
        <f t="shared" si="241"/>
        <v>0</v>
      </c>
      <c r="J1023" s="27">
        <f t="shared" si="242"/>
        <v>0</v>
      </c>
      <c r="K1023" s="27">
        <f t="shared" si="243"/>
        <v>0</v>
      </c>
      <c r="L1023" s="27">
        <f t="shared" si="244"/>
        <v>100</v>
      </c>
      <c r="M1023">
        <v>0</v>
      </c>
      <c r="N1023">
        <v>0</v>
      </c>
      <c r="O1023" s="11">
        <f t="shared" si="245"/>
        <v>0</v>
      </c>
      <c r="P1023">
        <v>0</v>
      </c>
      <c r="Q1023" s="25">
        <f t="shared" si="246"/>
        <v>0</v>
      </c>
      <c r="R1023" s="27">
        <f t="shared" si="247"/>
        <v>0</v>
      </c>
      <c r="S1023" s="27">
        <f t="shared" si="248"/>
        <v>0</v>
      </c>
      <c r="T1023" s="27">
        <f t="shared" si="249"/>
        <v>0</v>
      </c>
      <c r="U1023" s="27">
        <f t="shared" si="250"/>
        <v>0</v>
      </c>
      <c r="V1023" s="27">
        <f t="shared" si="251"/>
        <v>0</v>
      </c>
      <c r="X1023" s="19"/>
      <c r="Y1023" s="19"/>
      <c r="AA1023">
        <v>0</v>
      </c>
      <c r="AB1023" s="11">
        <v>0</v>
      </c>
      <c r="AC1023">
        <v>0</v>
      </c>
      <c r="AD1023">
        <v>0</v>
      </c>
      <c r="AE1023" s="27">
        <f t="shared" si="252"/>
        <v>0</v>
      </c>
      <c r="AF1023" s="27">
        <f t="shared" si="253"/>
        <v>0</v>
      </c>
      <c r="AG1023" s="27">
        <f t="shared" si="254"/>
        <v>0</v>
      </c>
      <c r="AH1023" s="27">
        <f t="shared" si="255"/>
        <v>0</v>
      </c>
    </row>
    <row r="1024" spans="1:34" ht="14.5" x14ac:dyDescent="0.35">
      <c r="A1024" s="33" t="s">
        <v>1079</v>
      </c>
      <c r="B1024" s="33" t="s">
        <v>2037</v>
      </c>
      <c r="C1024" s="38" t="s">
        <v>53</v>
      </c>
      <c r="D1024">
        <v>1.593</v>
      </c>
      <c r="E1024">
        <v>0</v>
      </c>
      <c r="F1024">
        <v>0</v>
      </c>
      <c r="G1024">
        <v>0</v>
      </c>
      <c r="H1024" s="25">
        <f t="shared" si="240"/>
        <v>1.593</v>
      </c>
      <c r="I1024" s="27">
        <f t="shared" si="241"/>
        <v>0</v>
      </c>
      <c r="J1024" s="27">
        <f t="shared" si="242"/>
        <v>0</v>
      </c>
      <c r="K1024" s="27">
        <f t="shared" si="243"/>
        <v>0</v>
      </c>
      <c r="L1024" s="27">
        <f t="shared" si="244"/>
        <v>100</v>
      </c>
      <c r="M1024">
        <v>0</v>
      </c>
      <c r="N1024">
        <v>0</v>
      </c>
      <c r="O1024" s="11">
        <f t="shared" si="245"/>
        <v>0</v>
      </c>
      <c r="P1024">
        <v>0</v>
      </c>
      <c r="Q1024" s="25">
        <f t="shared" si="246"/>
        <v>0</v>
      </c>
      <c r="R1024" s="27">
        <f t="shared" si="247"/>
        <v>0</v>
      </c>
      <c r="S1024" s="27">
        <f t="shared" si="248"/>
        <v>0</v>
      </c>
      <c r="T1024" s="27">
        <f t="shared" si="249"/>
        <v>0</v>
      </c>
      <c r="U1024" s="27">
        <f t="shared" si="250"/>
        <v>0</v>
      </c>
      <c r="V1024" s="27">
        <f t="shared" si="251"/>
        <v>0</v>
      </c>
      <c r="X1024" s="19"/>
      <c r="Y1024" s="19"/>
      <c r="AA1024">
        <v>0</v>
      </c>
      <c r="AB1024" s="11">
        <v>0</v>
      </c>
      <c r="AC1024">
        <v>0</v>
      </c>
      <c r="AD1024">
        <v>0</v>
      </c>
      <c r="AE1024" s="27">
        <f t="shared" si="252"/>
        <v>0</v>
      </c>
      <c r="AF1024" s="27">
        <f t="shared" si="253"/>
        <v>0</v>
      </c>
      <c r="AG1024" s="27">
        <f t="shared" si="254"/>
        <v>0</v>
      </c>
      <c r="AH1024" s="27">
        <f t="shared" si="255"/>
        <v>0</v>
      </c>
    </row>
    <row r="1025" spans="1:34" ht="14.5" x14ac:dyDescent="0.35">
      <c r="A1025" s="33" t="s">
        <v>1080</v>
      </c>
      <c r="B1025" s="33" t="s">
        <v>2038</v>
      </c>
      <c r="C1025" s="38" t="s">
        <v>53</v>
      </c>
      <c r="D1025">
        <v>1.484</v>
      </c>
      <c r="E1025">
        <v>0</v>
      </c>
      <c r="F1025">
        <v>0</v>
      </c>
      <c r="G1025">
        <v>0</v>
      </c>
      <c r="H1025" s="25">
        <f t="shared" si="240"/>
        <v>1.484</v>
      </c>
      <c r="I1025" s="27">
        <f t="shared" si="241"/>
        <v>0</v>
      </c>
      <c r="J1025" s="27">
        <f t="shared" si="242"/>
        <v>0</v>
      </c>
      <c r="K1025" s="27">
        <f t="shared" si="243"/>
        <v>0</v>
      </c>
      <c r="L1025" s="27">
        <f t="shared" si="244"/>
        <v>100</v>
      </c>
      <c r="M1025">
        <v>0</v>
      </c>
      <c r="N1025">
        <v>0</v>
      </c>
      <c r="O1025" s="11">
        <f t="shared" si="245"/>
        <v>0</v>
      </c>
      <c r="P1025">
        <v>0</v>
      </c>
      <c r="Q1025" s="25">
        <f t="shared" si="246"/>
        <v>0</v>
      </c>
      <c r="R1025" s="27">
        <f t="shared" si="247"/>
        <v>0</v>
      </c>
      <c r="S1025" s="27">
        <f t="shared" si="248"/>
        <v>0</v>
      </c>
      <c r="T1025" s="27">
        <f t="shared" si="249"/>
        <v>0</v>
      </c>
      <c r="U1025" s="27">
        <f t="shared" si="250"/>
        <v>0</v>
      </c>
      <c r="V1025" s="27">
        <f t="shared" si="251"/>
        <v>0</v>
      </c>
      <c r="X1025" s="19"/>
      <c r="Y1025" s="19"/>
      <c r="AA1025">
        <v>0</v>
      </c>
      <c r="AB1025" s="11">
        <v>0</v>
      </c>
      <c r="AC1025">
        <v>0</v>
      </c>
      <c r="AD1025">
        <v>0</v>
      </c>
      <c r="AE1025" s="27">
        <f t="shared" si="252"/>
        <v>0</v>
      </c>
      <c r="AF1025" s="27">
        <f t="shared" si="253"/>
        <v>0</v>
      </c>
      <c r="AG1025" s="27">
        <f t="shared" si="254"/>
        <v>0</v>
      </c>
      <c r="AH1025" s="27">
        <f t="shared" si="255"/>
        <v>0</v>
      </c>
    </row>
    <row r="1026" spans="1:34" ht="14.5" x14ac:dyDescent="0.35">
      <c r="A1026" s="33" t="s">
        <v>1081</v>
      </c>
      <c r="B1026" s="33" t="s">
        <v>2039</v>
      </c>
      <c r="C1026" s="38" t="s">
        <v>53</v>
      </c>
      <c r="D1026">
        <v>1.4E-2</v>
      </c>
      <c r="E1026">
        <v>0</v>
      </c>
      <c r="F1026">
        <v>0</v>
      </c>
      <c r="G1026">
        <v>0</v>
      </c>
      <c r="H1026" s="25">
        <f t="shared" si="240"/>
        <v>1.4E-2</v>
      </c>
      <c r="I1026" s="27">
        <f t="shared" si="241"/>
        <v>0</v>
      </c>
      <c r="J1026" s="27">
        <f t="shared" si="242"/>
        <v>0</v>
      </c>
      <c r="K1026" s="27">
        <f t="shared" si="243"/>
        <v>0</v>
      </c>
      <c r="L1026" s="27">
        <f t="shared" si="244"/>
        <v>100</v>
      </c>
      <c r="M1026">
        <v>0</v>
      </c>
      <c r="N1026">
        <v>0</v>
      </c>
      <c r="O1026" s="11">
        <f t="shared" si="245"/>
        <v>0</v>
      </c>
      <c r="P1026">
        <v>0</v>
      </c>
      <c r="Q1026" s="25">
        <f t="shared" si="246"/>
        <v>0</v>
      </c>
      <c r="R1026" s="27">
        <f t="shared" si="247"/>
        <v>0</v>
      </c>
      <c r="S1026" s="27">
        <f t="shared" si="248"/>
        <v>0</v>
      </c>
      <c r="T1026" s="27">
        <f t="shared" si="249"/>
        <v>0</v>
      </c>
      <c r="U1026" s="27">
        <f t="shared" si="250"/>
        <v>0</v>
      </c>
      <c r="V1026" s="27">
        <f t="shared" si="251"/>
        <v>0</v>
      </c>
      <c r="X1026" s="19"/>
      <c r="Y1026" s="19"/>
      <c r="AA1026">
        <v>0</v>
      </c>
      <c r="AB1026" s="11">
        <v>0</v>
      </c>
      <c r="AC1026">
        <v>0</v>
      </c>
      <c r="AD1026">
        <v>0</v>
      </c>
      <c r="AE1026" s="27">
        <f t="shared" si="252"/>
        <v>0</v>
      </c>
      <c r="AF1026" s="27">
        <f t="shared" si="253"/>
        <v>0</v>
      </c>
      <c r="AG1026" s="27">
        <f t="shared" si="254"/>
        <v>0</v>
      </c>
      <c r="AH1026" s="27">
        <f t="shared" si="255"/>
        <v>0</v>
      </c>
    </row>
    <row r="1027" spans="1:34" ht="14.5" x14ac:dyDescent="0.35">
      <c r="A1027" s="33" t="s">
        <v>1082</v>
      </c>
      <c r="B1027" s="33" t="s">
        <v>2040</v>
      </c>
      <c r="C1027" s="38" t="s">
        <v>53</v>
      </c>
      <c r="D1027">
        <v>4.8689999999999998</v>
      </c>
      <c r="E1027">
        <v>0</v>
      </c>
      <c r="F1027">
        <v>0</v>
      </c>
      <c r="G1027">
        <v>0</v>
      </c>
      <c r="H1027" s="25">
        <f t="shared" ref="H1027:H1090" si="256">D1027-E1027-F1027-G1027</f>
        <v>4.8689999999999998</v>
      </c>
      <c r="I1027" s="27">
        <f t="shared" ref="I1027:I1090" si="257">E1027/D1027*100</f>
        <v>0</v>
      </c>
      <c r="J1027" s="27">
        <f t="shared" ref="J1027:J1090" si="258">F1027/D1027*100</f>
        <v>0</v>
      </c>
      <c r="K1027" s="27">
        <f t="shared" ref="K1027:K1090" si="259">G1027/D1027*100</f>
        <v>0</v>
      </c>
      <c r="L1027" s="27">
        <f t="shared" ref="L1027:L1090" si="260">H1027/D1027*100</f>
        <v>100</v>
      </c>
      <c r="M1027">
        <v>0</v>
      </c>
      <c r="N1027">
        <v>0</v>
      </c>
      <c r="O1027" s="11">
        <f t="shared" ref="O1027:O1090" si="261">M1027+N1027</f>
        <v>0</v>
      </c>
      <c r="P1027">
        <v>0.23100000000000001</v>
      </c>
      <c r="Q1027" s="25">
        <f t="shared" ref="Q1027:Q1090" si="262">O1027+P1027</f>
        <v>0.23100000000000001</v>
      </c>
      <c r="R1027" s="27">
        <f t="shared" ref="R1027:R1090" si="263">M1027/D1027*100</f>
        <v>0</v>
      </c>
      <c r="S1027" s="27">
        <f t="shared" ref="S1027:S1090" si="264">N1027/D1027*100</f>
        <v>0</v>
      </c>
      <c r="T1027" s="27">
        <f t="shared" ref="T1027:T1090" si="265">O1027/D1027*100</f>
        <v>0</v>
      </c>
      <c r="U1027" s="27">
        <f t="shared" ref="U1027:U1090" si="266">P1027/D1027*100</f>
        <v>4.7443006777572396</v>
      </c>
      <c r="V1027" s="27">
        <f t="shared" ref="V1027:V1090" si="267">Q1027/D1027*100</f>
        <v>4.7443006777572396</v>
      </c>
      <c r="X1027" s="19"/>
      <c r="Y1027" s="19"/>
      <c r="AA1027">
        <v>0</v>
      </c>
      <c r="AB1027" s="11">
        <v>0</v>
      </c>
      <c r="AC1027">
        <v>0</v>
      </c>
      <c r="AD1027">
        <v>0</v>
      </c>
      <c r="AE1027" s="27">
        <f t="shared" ref="AE1027:AE1090" si="268">(AA1027/D1027)*100</f>
        <v>0</v>
      </c>
      <c r="AF1027" s="27">
        <f t="shared" ref="AF1027:AF1090" si="269">(AB1027/D1027)*100</f>
        <v>0</v>
      </c>
      <c r="AG1027" s="27">
        <f t="shared" ref="AG1027:AG1090" si="270">(AC1027/D1027)*100</f>
        <v>0</v>
      </c>
      <c r="AH1027" s="27">
        <f t="shared" ref="AH1027:AH1090" si="271">(AD1027/D1027)*100</f>
        <v>0</v>
      </c>
    </row>
    <row r="1028" spans="1:34" ht="14.5" x14ac:dyDescent="0.35">
      <c r="A1028" s="33" t="s">
        <v>1083</v>
      </c>
      <c r="B1028" s="33" t="s">
        <v>2041</v>
      </c>
      <c r="C1028" s="38" t="s">
        <v>53</v>
      </c>
      <c r="D1028">
        <v>7.4999999999999997E-2</v>
      </c>
      <c r="E1028">
        <v>0</v>
      </c>
      <c r="F1028">
        <v>0</v>
      </c>
      <c r="G1028">
        <v>0</v>
      </c>
      <c r="H1028" s="25">
        <f t="shared" si="256"/>
        <v>7.4999999999999997E-2</v>
      </c>
      <c r="I1028" s="27">
        <f t="shared" si="257"/>
        <v>0</v>
      </c>
      <c r="J1028" s="27">
        <f t="shared" si="258"/>
        <v>0</v>
      </c>
      <c r="K1028" s="27">
        <f t="shared" si="259"/>
        <v>0</v>
      </c>
      <c r="L1028" s="27">
        <f t="shared" si="260"/>
        <v>100</v>
      </c>
      <c r="M1028">
        <v>0</v>
      </c>
      <c r="N1028">
        <v>0</v>
      </c>
      <c r="O1028" s="11">
        <f t="shared" si="261"/>
        <v>0</v>
      </c>
      <c r="P1028">
        <v>2E-3</v>
      </c>
      <c r="Q1028" s="25">
        <f t="shared" si="262"/>
        <v>2E-3</v>
      </c>
      <c r="R1028" s="27">
        <f t="shared" si="263"/>
        <v>0</v>
      </c>
      <c r="S1028" s="27">
        <f t="shared" si="264"/>
        <v>0</v>
      </c>
      <c r="T1028" s="27">
        <f t="shared" si="265"/>
        <v>0</v>
      </c>
      <c r="U1028" s="27">
        <f t="shared" si="266"/>
        <v>2.666666666666667</v>
      </c>
      <c r="V1028" s="27">
        <f t="shared" si="267"/>
        <v>2.666666666666667</v>
      </c>
      <c r="X1028" s="19"/>
      <c r="Y1028" s="19"/>
      <c r="AA1028">
        <v>0</v>
      </c>
      <c r="AB1028" s="11">
        <v>0</v>
      </c>
      <c r="AC1028">
        <v>0</v>
      </c>
      <c r="AD1028">
        <v>0</v>
      </c>
      <c r="AE1028" s="27">
        <f t="shared" si="268"/>
        <v>0</v>
      </c>
      <c r="AF1028" s="27">
        <f t="shared" si="269"/>
        <v>0</v>
      </c>
      <c r="AG1028" s="27">
        <f t="shared" si="270"/>
        <v>0</v>
      </c>
      <c r="AH1028" s="27">
        <f t="shared" si="271"/>
        <v>0</v>
      </c>
    </row>
    <row r="1029" spans="1:34" ht="14.5" x14ac:dyDescent="0.35">
      <c r="A1029" s="33" t="s">
        <v>1084</v>
      </c>
      <c r="B1029" s="33" t="s">
        <v>2042</v>
      </c>
      <c r="C1029" s="38" t="s">
        <v>53</v>
      </c>
      <c r="D1029">
        <v>1.742</v>
      </c>
      <c r="E1029">
        <v>0</v>
      </c>
      <c r="F1029">
        <v>0</v>
      </c>
      <c r="G1029">
        <v>0</v>
      </c>
      <c r="H1029" s="25">
        <f t="shared" si="256"/>
        <v>1.742</v>
      </c>
      <c r="I1029" s="27">
        <f t="shared" si="257"/>
        <v>0</v>
      </c>
      <c r="J1029" s="27">
        <f t="shared" si="258"/>
        <v>0</v>
      </c>
      <c r="K1029" s="27">
        <f t="shared" si="259"/>
        <v>0</v>
      </c>
      <c r="L1029" s="27">
        <f t="shared" si="260"/>
        <v>100</v>
      </c>
      <c r="M1029">
        <v>0</v>
      </c>
      <c r="N1029">
        <v>0</v>
      </c>
      <c r="O1029" s="11">
        <f t="shared" si="261"/>
        <v>0</v>
      </c>
      <c r="P1029">
        <v>0</v>
      </c>
      <c r="Q1029" s="25">
        <f t="shared" si="262"/>
        <v>0</v>
      </c>
      <c r="R1029" s="27">
        <f t="shared" si="263"/>
        <v>0</v>
      </c>
      <c r="S1029" s="27">
        <f t="shared" si="264"/>
        <v>0</v>
      </c>
      <c r="T1029" s="27">
        <f t="shared" si="265"/>
        <v>0</v>
      </c>
      <c r="U1029" s="27">
        <f t="shared" si="266"/>
        <v>0</v>
      </c>
      <c r="V1029" s="27">
        <f t="shared" si="267"/>
        <v>0</v>
      </c>
      <c r="X1029" s="19"/>
      <c r="Y1029" s="19"/>
      <c r="AA1029">
        <v>0</v>
      </c>
      <c r="AB1029" s="11">
        <v>0</v>
      </c>
      <c r="AC1029">
        <v>0</v>
      </c>
      <c r="AD1029">
        <v>0</v>
      </c>
      <c r="AE1029" s="27">
        <f t="shared" si="268"/>
        <v>0</v>
      </c>
      <c r="AF1029" s="27">
        <f t="shared" si="269"/>
        <v>0</v>
      </c>
      <c r="AG1029" s="27">
        <f t="shared" si="270"/>
        <v>0</v>
      </c>
      <c r="AH1029" s="27">
        <f t="shared" si="271"/>
        <v>0</v>
      </c>
    </row>
    <row r="1030" spans="1:34" ht="14.5" x14ac:dyDescent="0.35">
      <c r="A1030" s="33" t="s">
        <v>1085</v>
      </c>
      <c r="B1030" s="33" t="s">
        <v>2043</v>
      </c>
      <c r="C1030" s="38" t="s">
        <v>53</v>
      </c>
      <c r="D1030">
        <v>2.7749999999999999</v>
      </c>
      <c r="E1030">
        <v>4.2999999999999997E-2</v>
      </c>
      <c r="F1030">
        <v>1E-3</v>
      </c>
      <c r="G1030">
        <v>1.2E-2</v>
      </c>
      <c r="H1030" s="25">
        <f t="shared" si="256"/>
        <v>2.7189999999999999</v>
      </c>
      <c r="I1030" s="27">
        <f t="shared" si="257"/>
        <v>1.5495495495495495</v>
      </c>
      <c r="J1030" s="27">
        <f t="shared" si="258"/>
        <v>3.6036036036036036E-2</v>
      </c>
      <c r="K1030" s="27">
        <f t="shared" si="259"/>
        <v>0.43243243243243246</v>
      </c>
      <c r="L1030" s="27">
        <f t="shared" si="260"/>
        <v>97.981981981981974</v>
      </c>
      <c r="M1030">
        <v>2.3E-2</v>
      </c>
      <c r="N1030">
        <v>1.9E-2</v>
      </c>
      <c r="O1030" s="11">
        <f t="shared" si="261"/>
        <v>4.1999999999999996E-2</v>
      </c>
      <c r="P1030">
        <v>0.218</v>
      </c>
      <c r="Q1030" s="25">
        <f t="shared" si="262"/>
        <v>0.26</v>
      </c>
      <c r="R1030" s="27">
        <f t="shared" si="263"/>
        <v>0.82882882882882891</v>
      </c>
      <c r="S1030" s="27">
        <f t="shared" si="264"/>
        <v>0.68468468468468469</v>
      </c>
      <c r="T1030" s="27">
        <f t="shared" si="265"/>
        <v>1.5135135135135134</v>
      </c>
      <c r="U1030" s="27">
        <f t="shared" si="266"/>
        <v>7.8558558558558564</v>
      </c>
      <c r="V1030" s="27">
        <f t="shared" si="267"/>
        <v>9.3693693693693696</v>
      </c>
      <c r="X1030" s="19"/>
      <c r="Y1030" s="19"/>
      <c r="AA1030">
        <v>4.3999999999999997E-2</v>
      </c>
      <c r="AB1030" s="11">
        <v>1.2E-2</v>
      </c>
      <c r="AC1030">
        <v>0</v>
      </c>
      <c r="AD1030">
        <v>0</v>
      </c>
      <c r="AE1030" s="27">
        <f t="shared" si="268"/>
        <v>1.5855855855855856</v>
      </c>
      <c r="AF1030" s="27">
        <f t="shared" si="269"/>
        <v>0.43243243243243246</v>
      </c>
      <c r="AG1030" s="27">
        <f t="shared" si="270"/>
        <v>0</v>
      </c>
      <c r="AH1030" s="27">
        <f t="shared" si="271"/>
        <v>0</v>
      </c>
    </row>
    <row r="1031" spans="1:34" ht="14.5" x14ac:dyDescent="0.35">
      <c r="A1031" s="33" t="s">
        <v>1086</v>
      </c>
      <c r="B1031" s="33" t="s">
        <v>2044</v>
      </c>
      <c r="C1031" s="38" t="s">
        <v>53</v>
      </c>
      <c r="D1031">
        <v>0.27600000000000002</v>
      </c>
      <c r="E1031">
        <v>3.1E-2</v>
      </c>
      <c r="F1031">
        <v>0</v>
      </c>
      <c r="G1031">
        <v>0</v>
      </c>
      <c r="H1031" s="25">
        <f t="shared" si="256"/>
        <v>0.24500000000000002</v>
      </c>
      <c r="I1031" s="27">
        <f t="shared" si="257"/>
        <v>11.231884057971014</v>
      </c>
      <c r="J1031" s="27">
        <f t="shared" si="258"/>
        <v>0</v>
      </c>
      <c r="K1031" s="27">
        <f t="shared" si="259"/>
        <v>0</v>
      </c>
      <c r="L1031" s="27">
        <f t="shared" si="260"/>
        <v>88.768115942028984</v>
      </c>
      <c r="M1031">
        <v>0</v>
      </c>
      <c r="N1031">
        <v>0</v>
      </c>
      <c r="O1031" s="11">
        <f t="shared" si="261"/>
        <v>0</v>
      </c>
      <c r="P1031">
        <v>4.5999999999999999E-2</v>
      </c>
      <c r="Q1031" s="25">
        <f t="shared" si="262"/>
        <v>4.5999999999999999E-2</v>
      </c>
      <c r="R1031" s="27">
        <f t="shared" si="263"/>
        <v>0</v>
      </c>
      <c r="S1031" s="27">
        <f t="shared" si="264"/>
        <v>0</v>
      </c>
      <c r="T1031" s="27">
        <f t="shared" si="265"/>
        <v>0</v>
      </c>
      <c r="U1031" s="27">
        <f t="shared" si="266"/>
        <v>16.666666666666664</v>
      </c>
      <c r="V1031" s="27">
        <f t="shared" si="267"/>
        <v>16.666666666666664</v>
      </c>
      <c r="X1031" s="19"/>
      <c r="Y1031" s="19"/>
      <c r="AA1031">
        <v>0</v>
      </c>
      <c r="AB1031" s="11">
        <v>0</v>
      </c>
      <c r="AC1031">
        <v>0</v>
      </c>
      <c r="AD1031">
        <v>0</v>
      </c>
      <c r="AE1031" s="27">
        <f t="shared" si="268"/>
        <v>0</v>
      </c>
      <c r="AF1031" s="27">
        <f t="shared" si="269"/>
        <v>0</v>
      </c>
      <c r="AG1031" s="27">
        <f t="shared" si="270"/>
        <v>0</v>
      </c>
      <c r="AH1031" s="27">
        <f t="shared" si="271"/>
        <v>0</v>
      </c>
    </row>
    <row r="1032" spans="1:34" ht="14.5" x14ac:dyDescent="0.35">
      <c r="A1032" s="33" t="s">
        <v>1087</v>
      </c>
      <c r="B1032" s="33" t="s">
        <v>2045</v>
      </c>
      <c r="C1032" s="38" t="s">
        <v>53</v>
      </c>
      <c r="D1032">
        <v>0.38</v>
      </c>
      <c r="E1032">
        <v>0</v>
      </c>
      <c r="F1032">
        <v>0</v>
      </c>
      <c r="G1032">
        <v>0</v>
      </c>
      <c r="H1032" s="25">
        <f t="shared" si="256"/>
        <v>0.38</v>
      </c>
      <c r="I1032" s="27">
        <f t="shared" si="257"/>
        <v>0</v>
      </c>
      <c r="J1032" s="27">
        <f t="shared" si="258"/>
        <v>0</v>
      </c>
      <c r="K1032" s="27">
        <f t="shared" si="259"/>
        <v>0</v>
      </c>
      <c r="L1032" s="27">
        <f t="shared" si="260"/>
        <v>100</v>
      </c>
      <c r="M1032">
        <v>0</v>
      </c>
      <c r="N1032">
        <v>1E-3</v>
      </c>
      <c r="O1032" s="11">
        <f t="shared" si="261"/>
        <v>1E-3</v>
      </c>
      <c r="P1032">
        <v>0.01</v>
      </c>
      <c r="Q1032" s="25">
        <f t="shared" si="262"/>
        <v>1.0999999999999999E-2</v>
      </c>
      <c r="R1032" s="27">
        <f t="shared" si="263"/>
        <v>0</v>
      </c>
      <c r="S1032" s="27">
        <f t="shared" si="264"/>
        <v>0.26315789473684209</v>
      </c>
      <c r="T1032" s="27">
        <f t="shared" si="265"/>
        <v>0.26315789473684209</v>
      </c>
      <c r="U1032" s="27">
        <f t="shared" si="266"/>
        <v>2.6315789473684208</v>
      </c>
      <c r="V1032" s="27">
        <f t="shared" si="267"/>
        <v>2.8947368421052628</v>
      </c>
      <c r="X1032" s="19"/>
      <c r="Y1032" s="19"/>
      <c r="AA1032">
        <v>0</v>
      </c>
      <c r="AB1032" s="11">
        <v>0</v>
      </c>
      <c r="AC1032">
        <v>0</v>
      </c>
      <c r="AD1032">
        <v>0</v>
      </c>
      <c r="AE1032" s="27">
        <f t="shared" si="268"/>
        <v>0</v>
      </c>
      <c r="AF1032" s="27">
        <f t="shared" si="269"/>
        <v>0</v>
      </c>
      <c r="AG1032" s="27">
        <f t="shared" si="270"/>
        <v>0</v>
      </c>
      <c r="AH1032" s="27">
        <f t="shared" si="271"/>
        <v>0</v>
      </c>
    </row>
    <row r="1033" spans="1:34" ht="14.5" x14ac:dyDescent="0.35">
      <c r="A1033" s="33" t="s">
        <v>1088</v>
      </c>
      <c r="B1033" s="33" t="s">
        <v>2046</v>
      </c>
      <c r="C1033" s="38" t="s">
        <v>53</v>
      </c>
      <c r="D1033">
        <v>6.0000000000000001E-3</v>
      </c>
      <c r="E1033">
        <v>0</v>
      </c>
      <c r="F1033">
        <v>0</v>
      </c>
      <c r="G1033">
        <v>0</v>
      </c>
      <c r="H1033" s="25">
        <f t="shared" si="256"/>
        <v>6.0000000000000001E-3</v>
      </c>
      <c r="I1033" s="27">
        <f t="shared" si="257"/>
        <v>0</v>
      </c>
      <c r="J1033" s="27">
        <f t="shared" si="258"/>
        <v>0</v>
      </c>
      <c r="K1033" s="27">
        <f t="shared" si="259"/>
        <v>0</v>
      </c>
      <c r="L1033" s="27">
        <f t="shared" si="260"/>
        <v>100</v>
      </c>
      <c r="M1033">
        <v>0</v>
      </c>
      <c r="N1033">
        <v>0</v>
      </c>
      <c r="O1033" s="11">
        <f t="shared" si="261"/>
        <v>0</v>
      </c>
      <c r="P1033">
        <v>0</v>
      </c>
      <c r="Q1033" s="25">
        <f t="shared" si="262"/>
        <v>0</v>
      </c>
      <c r="R1033" s="27">
        <f t="shared" si="263"/>
        <v>0</v>
      </c>
      <c r="S1033" s="27">
        <f t="shared" si="264"/>
        <v>0</v>
      </c>
      <c r="T1033" s="27">
        <f t="shared" si="265"/>
        <v>0</v>
      </c>
      <c r="U1033" s="27">
        <f t="shared" si="266"/>
        <v>0</v>
      </c>
      <c r="V1033" s="27">
        <f t="shared" si="267"/>
        <v>0</v>
      </c>
      <c r="X1033" s="19"/>
      <c r="Y1033" s="19"/>
      <c r="AA1033">
        <v>0</v>
      </c>
      <c r="AB1033" s="11">
        <v>0</v>
      </c>
      <c r="AC1033">
        <v>0</v>
      </c>
      <c r="AD1033">
        <v>0</v>
      </c>
      <c r="AE1033" s="27">
        <f t="shared" si="268"/>
        <v>0</v>
      </c>
      <c r="AF1033" s="27">
        <f t="shared" si="269"/>
        <v>0</v>
      </c>
      <c r="AG1033" s="27">
        <f t="shared" si="270"/>
        <v>0</v>
      </c>
      <c r="AH1033" s="27">
        <f t="shared" si="271"/>
        <v>0</v>
      </c>
    </row>
    <row r="1034" spans="1:34" ht="14.5" x14ac:dyDescent="0.35">
      <c r="A1034" s="33" t="s">
        <v>1089</v>
      </c>
      <c r="B1034" s="33" t="s">
        <v>2047</v>
      </c>
      <c r="C1034" s="38" t="s">
        <v>53</v>
      </c>
      <c r="D1034">
        <v>0.45400000000000001</v>
      </c>
      <c r="E1034">
        <v>0</v>
      </c>
      <c r="F1034">
        <v>0</v>
      </c>
      <c r="G1034">
        <v>0</v>
      </c>
      <c r="H1034" s="25">
        <f t="shared" si="256"/>
        <v>0.45400000000000001</v>
      </c>
      <c r="I1034" s="27">
        <f t="shared" si="257"/>
        <v>0</v>
      </c>
      <c r="J1034" s="27">
        <f t="shared" si="258"/>
        <v>0</v>
      </c>
      <c r="K1034" s="27">
        <f t="shared" si="259"/>
        <v>0</v>
      </c>
      <c r="L1034" s="27">
        <f t="shared" si="260"/>
        <v>100</v>
      </c>
      <c r="M1034">
        <v>7.4999999999999997E-2</v>
      </c>
      <c r="N1034">
        <v>0.03</v>
      </c>
      <c r="O1034" s="11">
        <f t="shared" si="261"/>
        <v>0.105</v>
      </c>
      <c r="P1034">
        <v>3.7999999999999999E-2</v>
      </c>
      <c r="Q1034" s="25">
        <f t="shared" si="262"/>
        <v>0.14299999999999999</v>
      </c>
      <c r="R1034" s="27">
        <f t="shared" si="263"/>
        <v>16.519823788546255</v>
      </c>
      <c r="S1034" s="27">
        <f t="shared" si="264"/>
        <v>6.607929515418502</v>
      </c>
      <c r="T1034" s="27">
        <f t="shared" si="265"/>
        <v>23.127753303964756</v>
      </c>
      <c r="U1034" s="27">
        <f t="shared" si="266"/>
        <v>8.3700440528634363</v>
      </c>
      <c r="V1034" s="27">
        <f t="shared" si="267"/>
        <v>31.49779735682819</v>
      </c>
      <c r="X1034" s="19"/>
      <c r="Y1034" s="19"/>
      <c r="AA1034">
        <v>0</v>
      </c>
      <c r="AB1034" s="11">
        <v>0</v>
      </c>
      <c r="AC1034">
        <v>0</v>
      </c>
      <c r="AD1034">
        <v>0</v>
      </c>
      <c r="AE1034" s="27">
        <f t="shared" si="268"/>
        <v>0</v>
      </c>
      <c r="AF1034" s="27">
        <f t="shared" si="269"/>
        <v>0</v>
      </c>
      <c r="AG1034" s="27">
        <f t="shared" si="270"/>
        <v>0</v>
      </c>
      <c r="AH1034" s="27">
        <f t="shared" si="271"/>
        <v>0</v>
      </c>
    </row>
    <row r="1035" spans="1:34" ht="14.5" x14ac:dyDescent="0.35">
      <c r="A1035" s="33" t="s">
        <v>1090</v>
      </c>
      <c r="B1035" s="33" t="s">
        <v>2036</v>
      </c>
      <c r="C1035" s="38" t="s">
        <v>53</v>
      </c>
      <c r="D1035">
        <v>0.85399999999999998</v>
      </c>
      <c r="E1035">
        <v>0</v>
      </c>
      <c r="F1035">
        <v>0</v>
      </c>
      <c r="G1035">
        <v>0</v>
      </c>
      <c r="H1035" s="25">
        <f t="shared" si="256"/>
        <v>0.85399999999999998</v>
      </c>
      <c r="I1035" s="27">
        <f t="shared" si="257"/>
        <v>0</v>
      </c>
      <c r="J1035" s="27">
        <f t="shared" si="258"/>
        <v>0</v>
      </c>
      <c r="K1035" s="27">
        <f t="shared" si="259"/>
        <v>0</v>
      </c>
      <c r="L1035" s="27">
        <f t="shared" si="260"/>
        <v>100</v>
      </c>
      <c r="M1035">
        <v>4.2999999999999997E-2</v>
      </c>
      <c r="N1035">
        <v>0.104</v>
      </c>
      <c r="O1035" s="11">
        <f t="shared" si="261"/>
        <v>0.14699999999999999</v>
      </c>
      <c r="P1035">
        <v>0.16700000000000001</v>
      </c>
      <c r="Q1035" s="25">
        <f t="shared" si="262"/>
        <v>0.314</v>
      </c>
      <c r="R1035" s="27">
        <f t="shared" si="263"/>
        <v>5.0351288056206087</v>
      </c>
      <c r="S1035" s="27">
        <f t="shared" si="264"/>
        <v>12.177985948477751</v>
      </c>
      <c r="T1035" s="27">
        <f t="shared" si="265"/>
        <v>17.21311475409836</v>
      </c>
      <c r="U1035" s="27">
        <f t="shared" si="266"/>
        <v>19.555035128805624</v>
      </c>
      <c r="V1035" s="27">
        <f t="shared" si="267"/>
        <v>36.768149882903984</v>
      </c>
      <c r="X1035" s="19"/>
      <c r="Y1035" s="19"/>
      <c r="AA1035">
        <v>0</v>
      </c>
      <c r="AB1035" s="11">
        <v>0</v>
      </c>
      <c r="AC1035">
        <v>0</v>
      </c>
      <c r="AD1035">
        <v>0</v>
      </c>
      <c r="AE1035" s="27">
        <f t="shared" si="268"/>
        <v>0</v>
      </c>
      <c r="AF1035" s="27">
        <f t="shared" si="269"/>
        <v>0</v>
      </c>
      <c r="AG1035" s="27">
        <f t="shared" si="270"/>
        <v>0</v>
      </c>
      <c r="AH1035" s="27">
        <f t="shared" si="271"/>
        <v>0</v>
      </c>
    </row>
    <row r="1036" spans="1:34" ht="14.5" x14ac:dyDescent="0.35">
      <c r="A1036" s="33" t="s">
        <v>1091</v>
      </c>
      <c r="B1036" s="33" t="s">
        <v>2036</v>
      </c>
      <c r="C1036" s="38" t="s">
        <v>53</v>
      </c>
      <c r="D1036">
        <v>4.008</v>
      </c>
      <c r="E1036">
        <v>0</v>
      </c>
      <c r="F1036">
        <v>0</v>
      </c>
      <c r="G1036">
        <v>0</v>
      </c>
      <c r="H1036" s="25">
        <f t="shared" si="256"/>
        <v>4.008</v>
      </c>
      <c r="I1036" s="27">
        <f t="shared" si="257"/>
        <v>0</v>
      </c>
      <c r="J1036" s="27">
        <f t="shared" si="258"/>
        <v>0</v>
      </c>
      <c r="K1036" s="27">
        <f t="shared" si="259"/>
        <v>0</v>
      </c>
      <c r="L1036" s="27">
        <f t="shared" si="260"/>
        <v>100</v>
      </c>
      <c r="M1036">
        <v>0</v>
      </c>
      <c r="N1036">
        <v>0</v>
      </c>
      <c r="O1036" s="11">
        <f t="shared" si="261"/>
        <v>0</v>
      </c>
      <c r="P1036">
        <v>0</v>
      </c>
      <c r="Q1036" s="25">
        <f t="shared" si="262"/>
        <v>0</v>
      </c>
      <c r="R1036" s="27">
        <f t="shared" si="263"/>
        <v>0</v>
      </c>
      <c r="S1036" s="27">
        <f t="shared" si="264"/>
        <v>0</v>
      </c>
      <c r="T1036" s="27">
        <f t="shared" si="265"/>
        <v>0</v>
      </c>
      <c r="U1036" s="27">
        <f t="shared" si="266"/>
        <v>0</v>
      </c>
      <c r="V1036" s="27">
        <f t="shared" si="267"/>
        <v>0</v>
      </c>
      <c r="X1036" s="19"/>
      <c r="Y1036" s="19"/>
      <c r="AA1036">
        <v>0</v>
      </c>
      <c r="AB1036" s="11">
        <v>0</v>
      </c>
      <c r="AC1036">
        <v>0</v>
      </c>
      <c r="AD1036">
        <v>0</v>
      </c>
      <c r="AE1036" s="27">
        <f t="shared" si="268"/>
        <v>0</v>
      </c>
      <c r="AF1036" s="27">
        <f t="shared" si="269"/>
        <v>0</v>
      </c>
      <c r="AG1036" s="27">
        <f t="shared" si="270"/>
        <v>0</v>
      </c>
      <c r="AH1036" s="27">
        <f t="shared" si="271"/>
        <v>0</v>
      </c>
    </row>
    <row r="1037" spans="1:34" ht="14.5" x14ac:dyDescent="0.35">
      <c r="A1037" s="33" t="s">
        <v>1092</v>
      </c>
      <c r="B1037" s="33" t="s">
        <v>2048</v>
      </c>
      <c r="C1037" s="38" t="s">
        <v>53</v>
      </c>
      <c r="D1037">
        <v>0.68700000000000006</v>
      </c>
      <c r="E1037">
        <v>0</v>
      </c>
      <c r="F1037">
        <v>0</v>
      </c>
      <c r="G1037">
        <v>0</v>
      </c>
      <c r="H1037" s="25">
        <f t="shared" si="256"/>
        <v>0.68700000000000006</v>
      </c>
      <c r="I1037" s="27">
        <f t="shared" si="257"/>
        <v>0</v>
      </c>
      <c r="J1037" s="27">
        <f t="shared" si="258"/>
        <v>0</v>
      </c>
      <c r="K1037" s="27">
        <f t="shared" si="259"/>
        <v>0</v>
      </c>
      <c r="L1037" s="27">
        <f t="shared" si="260"/>
        <v>100</v>
      </c>
      <c r="M1037">
        <v>0</v>
      </c>
      <c r="N1037">
        <v>0</v>
      </c>
      <c r="O1037" s="11">
        <f t="shared" si="261"/>
        <v>0</v>
      </c>
      <c r="P1037">
        <v>0</v>
      </c>
      <c r="Q1037" s="25">
        <f t="shared" si="262"/>
        <v>0</v>
      </c>
      <c r="R1037" s="27">
        <f t="shared" si="263"/>
        <v>0</v>
      </c>
      <c r="S1037" s="27">
        <f t="shared" si="264"/>
        <v>0</v>
      </c>
      <c r="T1037" s="27">
        <f t="shared" si="265"/>
        <v>0</v>
      </c>
      <c r="U1037" s="27">
        <f t="shared" si="266"/>
        <v>0</v>
      </c>
      <c r="V1037" s="27">
        <f t="shared" si="267"/>
        <v>0</v>
      </c>
      <c r="X1037" s="19"/>
      <c r="Y1037" s="19"/>
      <c r="AA1037">
        <v>0</v>
      </c>
      <c r="AB1037" s="11">
        <v>0</v>
      </c>
      <c r="AC1037">
        <v>0</v>
      </c>
      <c r="AD1037">
        <v>0</v>
      </c>
      <c r="AE1037" s="27">
        <f t="shared" si="268"/>
        <v>0</v>
      </c>
      <c r="AF1037" s="27">
        <f t="shared" si="269"/>
        <v>0</v>
      </c>
      <c r="AG1037" s="27">
        <f t="shared" si="270"/>
        <v>0</v>
      </c>
      <c r="AH1037" s="27">
        <f t="shared" si="271"/>
        <v>0</v>
      </c>
    </row>
    <row r="1038" spans="1:34" ht="14.5" x14ac:dyDescent="0.35">
      <c r="A1038" s="33" t="s">
        <v>1093</v>
      </c>
      <c r="B1038" s="33" t="s">
        <v>2049</v>
      </c>
      <c r="C1038" s="38" t="s">
        <v>53</v>
      </c>
      <c r="D1038">
        <v>0.191</v>
      </c>
      <c r="E1038">
        <v>0</v>
      </c>
      <c r="F1038">
        <v>0</v>
      </c>
      <c r="G1038">
        <v>0</v>
      </c>
      <c r="H1038" s="25">
        <f t="shared" si="256"/>
        <v>0.191</v>
      </c>
      <c r="I1038" s="27">
        <f t="shared" si="257"/>
        <v>0</v>
      </c>
      <c r="J1038" s="27">
        <f t="shared" si="258"/>
        <v>0</v>
      </c>
      <c r="K1038" s="27">
        <f t="shared" si="259"/>
        <v>0</v>
      </c>
      <c r="L1038" s="27">
        <f t="shared" si="260"/>
        <v>100</v>
      </c>
      <c r="M1038">
        <v>0</v>
      </c>
      <c r="N1038">
        <v>0</v>
      </c>
      <c r="O1038" s="11">
        <f t="shared" si="261"/>
        <v>0</v>
      </c>
      <c r="P1038">
        <v>0</v>
      </c>
      <c r="Q1038" s="25">
        <f t="shared" si="262"/>
        <v>0</v>
      </c>
      <c r="R1038" s="27">
        <f t="shared" si="263"/>
        <v>0</v>
      </c>
      <c r="S1038" s="27">
        <f t="shared" si="264"/>
        <v>0</v>
      </c>
      <c r="T1038" s="27">
        <f t="shared" si="265"/>
        <v>0</v>
      </c>
      <c r="U1038" s="27">
        <f t="shared" si="266"/>
        <v>0</v>
      </c>
      <c r="V1038" s="27">
        <f t="shared" si="267"/>
        <v>0</v>
      </c>
      <c r="X1038" s="19"/>
      <c r="Y1038" s="19"/>
      <c r="AA1038">
        <v>0</v>
      </c>
      <c r="AB1038" s="11">
        <v>0</v>
      </c>
      <c r="AC1038">
        <v>0</v>
      </c>
      <c r="AD1038">
        <v>0</v>
      </c>
      <c r="AE1038" s="27">
        <f t="shared" si="268"/>
        <v>0</v>
      </c>
      <c r="AF1038" s="27">
        <f t="shared" si="269"/>
        <v>0</v>
      </c>
      <c r="AG1038" s="27">
        <f t="shared" si="270"/>
        <v>0</v>
      </c>
      <c r="AH1038" s="27">
        <f t="shared" si="271"/>
        <v>0</v>
      </c>
    </row>
    <row r="1039" spans="1:34" ht="14.5" x14ac:dyDescent="0.35">
      <c r="A1039" s="33" t="s">
        <v>1094</v>
      </c>
      <c r="B1039" s="33" t="s">
        <v>2050</v>
      </c>
      <c r="C1039" s="38" t="s">
        <v>53</v>
      </c>
      <c r="D1039">
        <v>0.40600000000000003</v>
      </c>
      <c r="E1039">
        <v>0</v>
      </c>
      <c r="F1039">
        <v>0</v>
      </c>
      <c r="G1039">
        <v>0</v>
      </c>
      <c r="H1039" s="25">
        <f t="shared" si="256"/>
        <v>0.40600000000000003</v>
      </c>
      <c r="I1039" s="27">
        <f t="shared" si="257"/>
        <v>0</v>
      </c>
      <c r="J1039" s="27">
        <f t="shared" si="258"/>
        <v>0</v>
      </c>
      <c r="K1039" s="27">
        <f t="shared" si="259"/>
        <v>0</v>
      </c>
      <c r="L1039" s="27">
        <f t="shared" si="260"/>
        <v>100</v>
      </c>
      <c r="M1039">
        <v>0</v>
      </c>
      <c r="N1039">
        <v>0</v>
      </c>
      <c r="O1039" s="11">
        <f t="shared" si="261"/>
        <v>0</v>
      </c>
      <c r="P1039">
        <v>0</v>
      </c>
      <c r="Q1039" s="25">
        <f t="shared" si="262"/>
        <v>0</v>
      </c>
      <c r="R1039" s="27">
        <f t="shared" si="263"/>
        <v>0</v>
      </c>
      <c r="S1039" s="27">
        <f t="shared" si="264"/>
        <v>0</v>
      </c>
      <c r="T1039" s="27">
        <f t="shared" si="265"/>
        <v>0</v>
      </c>
      <c r="U1039" s="27">
        <f t="shared" si="266"/>
        <v>0</v>
      </c>
      <c r="V1039" s="27">
        <f t="shared" si="267"/>
        <v>0</v>
      </c>
      <c r="X1039" s="19"/>
      <c r="Y1039" s="19"/>
      <c r="AA1039">
        <v>0</v>
      </c>
      <c r="AB1039" s="11">
        <v>0</v>
      </c>
      <c r="AC1039">
        <v>0</v>
      </c>
      <c r="AD1039">
        <v>0</v>
      </c>
      <c r="AE1039" s="27">
        <f t="shared" si="268"/>
        <v>0</v>
      </c>
      <c r="AF1039" s="27">
        <f t="shared" si="269"/>
        <v>0</v>
      </c>
      <c r="AG1039" s="27">
        <f t="shared" si="270"/>
        <v>0</v>
      </c>
      <c r="AH1039" s="27">
        <f t="shared" si="271"/>
        <v>0</v>
      </c>
    </row>
    <row r="1040" spans="1:34" ht="14.5" x14ac:dyDescent="0.35">
      <c r="A1040" s="33" t="s">
        <v>1095</v>
      </c>
      <c r="B1040" s="33" t="s">
        <v>2051</v>
      </c>
      <c r="C1040" s="38" t="s">
        <v>53</v>
      </c>
      <c r="D1040">
        <v>0.44600000000000001</v>
      </c>
      <c r="E1040">
        <v>0</v>
      </c>
      <c r="F1040">
        <v>0</v>
      </c>
      <c r="G1040">
        <v>0</v>
      </c>
      <c r="H1040" s="25">
        <f t="shared" si="256"/>
        <v>0.44600000000000001</v>
      </c>
      <c r="I1040" s="27">
        <f t="shared" si="257"/>
        <v>0</v>
      </c>
      <c r="J1040" s="27">
        <f t="shared" si="258"/>
        <v>0</v>
      </c>
      <c r="K1040" s="27">
        <f t="shared" si="259"/>
        <v>0</v>
      </c>
      <c r="L1040" s="27">
        <f t="shared" si="260"/>
        <v>100</v>
      </c>
      <c r="M1040">
        <v>0</v>
      </c>
      <c r="N1040">
        <v>0</v>
      </c>
      <c r="O1040" s="11">
        <f t="shared" si="261"/>
        <v>0</v>
      </c>
      <c r="P1040">
        <v>0</v>
      </c>
      <c r="Q1040" s="25">
        <f t="shared" si="262"/>
        <v>0</v>
      </c>
      <c r="R1040" s="27">
        <f t="shared" si="263"/>
        <v>0</v>
      </c>
      <c r="S1040" s="27">
        <f t="shared" si="264"/>
        <v>0</v>
      </c>
      <c r="T1040" s="27">
        <f t="shared" si="265"/>
        <v>0</v>
      </c>
      <c r="U1040" s="27">
        <f t="shared" si="266"/>
        <v>0</v>
      </c>
      <c r="V1040" s="27">
        <f t="shared" si="267"/>
        <v>0</v>
      </c>
      <c r="X1040" s="19"/>
      <c r="Y1040" s="19"/>
      <c r="AA1040">
        <v>0</v>
      </c>
      <c r="AB1040" s="11">
        <v>0</v>
      </c>
      <c r="AC1040">
        <v>0</v>
      </c>
      <c r="AD1040">
        <v>0</v>
      </c>
      <c r="AE1040" s="27">
        <f t="shared" si="268"/>
        <v>0</v>
      </c>
      <c r="AF1040" s="27">
        <f t="shared" si="269"/>
        <v>0</v>
      </c>
      <c r="AG1040" s="27">
        <f t="shared" si="270"/>
        <v>0</v>
      </c>
      <c r="AH1040" s="27">
        <f t="shared" si="271"/>
        <v>0</v>
      </c>
    </row>
    <row r="1041" spans="1:34" ht="14.5" x14ac:dyDescent="0.35">
      <c r="A1041" s="33" t="s">
        <v>1096</v>
      </c>
      <c r="B1041" s="33" t="s">
        <v>2052</v>
      </c>
      <c r="C1041" s="38" t="s">
        <v>53</v>
      </c>
      <c r="D1041">
        <v>0.01</v>
      </c>
      <c r="E1041">
        <v>0</v>
      </c>
      <c r="F1041">
        <v>0</v>
      </c>
      <c r="G1041">
        <v>0</v>
      </c>
      <c r="H1041" s="25">
        <f t="shared" si="256"/>
        <v>0.01</v>
      </c>
      <c r="I1041" s="27">
        <f t="shared" si="257"/>
        <v>0</v>
      </c>
      <c r="J1041" s="27">
        <f t="shared" si="258"/>
        <v>0</v>
      </c>
      <c r="K1041" s="27">
        <f t="shared" si="259"/>
        <v>0</v>
      </c>
      <c r="L1041" s="27">
        <f t="shared" si="260"/>
        <v>100</v>
      </c>
      <c r="M1041">
        <v>0</v>
      </c>
      <c r="N1041">
        <v>0</v>
      </c>
      <c r="O1041" s="11">
        <f t="shared" si="261"/>
        <v>0</v>
      </c>
      <c r="P1041">
        <v>0</v>
      </c>
      <c r="Q1041" s="25">
        <f t="shared" si="262"/>
        <v>0</v>
      </c>
      <c r="R1041" s="27">
        <f t="shared" si="263"/>
        <v>0</v>
      </c>
      <c r="S1041" s="27">
        <f t="shared" si="264"/>
        <v>0</v>
      </c>
      <c r="T1041" s="27">
        <f t="shared" si="265"/>
        <v>0</v>
      </c>
      <c r="U1041" s="27">
        <f t="shared" si="266"/>
        <v>0</v>
      </c>
      <c r="V1041" s="27">
        <f t="shared" si="267"/>
        <v>0</v>
      </c>
      <c r="X1041" s="19"/>
      <c r="Y1041" s="19"/>
      <c r="AA1041">
        <v>0</v>
      </c>
      <c r="AB1041" s="11">
        <v>0</v>
      </c>
      <c r="AC1041">
        <v>0</v>
      </c>
      <c r="AD1041">
        <v>0</v>
      </c>
      <c r="AE1041" s="27">
        <f t="shared" si="268"/>
        <v>0</v>
      </c>
      <c r="AF1041" s="27">
        <f t="shared" si="269"/>
        <v>0</v>
      </c>
      <c r="AG1041" s="27">
        <f t="shared" si="270"/>
        <v>0</v>
      </c>
      <c r="AH1041" s="27">
        <f t="shared" si="271"/>
        <v>0</v>
      </c>
    </row>
    <row r="1042" spans="1:34" ht="14.5" x14ac:dyDescent="0.35">
      <c r="A1042" s="33" t="s">
        <v>1097</v>
      </c>
      <c r="B1042" s="33" t="s">
        <v>2053</v>
      </c>
      <c r="C1042" s="38" t="s">
        <v>53</v>
      </c>
      <c r="D1042">
        <v>9.4E-2</v>
      </c>
      <c r="E1042">
        <v>0</v>
      </c>
      <c r="F1042">
        <v>0</v>
      </c>
      <c r="G1042">
        <v>0</v>
      </c>
      <c r="H1042" s="25">
        <f t="shared" si="256"/>
        <v>9.4E-2</v>
      </c>
      <c r="I1042" s="27">
        <f t="shared" si="257"/>
        <v>0</v>
      </c>
      <c r="J1042" s="27">
        <f t="shared" si="258"/>
        <v>0</v>
      </c>
      <c r="K1042" s="27">
        <f t="shared" si="259"/>
        <v>0</v>
      </c>
      <c r="L1042" s="27">
        <f t="shared" si="260"/>
        <v>100</v>
      </c>
      <c r="M1042">
        <v>0</v>
      </c>
      <c r="N1042">
        <v>0</v>
      </c>
      <c r="O1042" s="11">
        <f t="shared" si="261"/>
        <v>0</v>
      </c>
      <c r="P1042">
        <v>0</v>
      </c>
      <c r="Q1042" s="25">
        <f t="shared" si="262"/>
        <v>0</v>
      </c>
      <c r="R1042" s="27">
        <f t="shared" si="263"/>
        <v>0</v>
      </c>
      <c r="S1042" s="27">
        <f t="shared" si="264"/>
        <v>0</v>
      </c>
      <c r="T1042" s="27">
        <f t="shared" si="265"/>
        <v>0</v>
      </c>
      <c r="U1042" s="27">
        <f t="shared" si="266"/>
        <v>0</v>
      </c>
      <c r="V1042" s="27">
        <f t="shared" si="267"/>
        <v>0</v>
      </c>
      <c r="X1042" s="19"/>
      <c r="Y1042" s="19"/>
      <c r="AA1042">
        <v>0</v>
      </c>
      <c r="AB1042" s="11">
        <v>0</v>
      </c>
      <c r="AC1042">
        <v>0</v>
      </c>
      <c r="AD1042">
        <v>0</v>
      </c>
      <c r="AE1042" s="27">
        <f t="shared" si="268"/>
        <v>0</v>
      </c>
      <c r="AF1042" s="27">
        <f t="shared" si="269"/>
        <v>0</v>
      </c>
      <c r="AG1042" s="27">
        <f t="shared" si="270"/>
        <v>0</v>
      </c>
      <c r="AH1042" s="27">
        <f t="shared" si="271"/>
        <v>0</v>
      </c>
    </row>
    <row r="1043" spans="1:34" ht="14.5" x14ac:dyDescent="0.35">
      <c r="A1043" s="33" t="s">
        <v>1098</v>
      </c>
      <c r="B1043" s="33" t="s">
        <v>2054</v>
      </c>
      <c r="C1043" s="38" t="s">
        <v>53</v>
      </c>
      <c r="D1043">
        <v>2.0880000000000001</v>
      </c>
      <c r="E1043">
        <v>0</v>
      </c>
      <c r="F1043">
        <v>0</v>
      </c>
      <c r="G1043">
        <v>0</v>
      </c>
      <c r="H1043" s="25">
        <f t="shared" si="256"/>
        <v>2.0880000000000001</v>
      </c>
      <c r="I1043" s="27">
        <f t="shared" si="257"/>
        <v>0</v>
      </c>
      <c r="J1043" s="27">
        <f t="shared" si="258"/>
        <v>0</v>
      </c>
      <c r="K1043" s="27">
        <f t="shared" si="259"/>
        <v>0</v>
      </c>
      <c r="L1043" s="27">
        <f t="shared" si="260"/>
        <v>100</v>
      </c>
      <c r="M1043">
        <v>0</v>
      </c>
      <c r="N1043">
        <v>0</v>
      </c>
      <c r="O1043" s="11">
        <f t="shared" si="261"/>
        <v>0</v>
      </c>
      <c r="P1043">
        <v>0.02</v>
      </c>
      <c r="Q1043" s="25">
        <f t="shared" si="262"/>
        <v>0.02</v>
      </c>
      <c r="R1043" s="27">
        <f t="shared" si="263"/>
        <v>0</v>
      </c>
      <c r="S1043" s="27">
        <f t="shared" si="264"/>
        <v>0</v>
      </c>
      <c r="T1043" s="27">
        <f t="shared" si="265"/>
        <v>0</v>
      </c>
      <c r="U1043" s="27">
        <f t="shared" si="266"/>
        <v>0.95785440613026818</v>
      </c>
      <c r="V1043" s="27">
        <f t="shared" si="267"/>
        <v>0.95785440613026818</v>
      </c>
      <c r="X1043" s="19"/>
      <c r="Y1043" s="19"/>
      <c r="AA1043">
        <v>0</v>
      </c>
      <c r="AB1043" s="11">
        <v>0</v>
      </c>
      <c r="AC1043">
        <v>0</v>
      </c>
      <c r="AD1043">
        <v>0</v>
      </c>
      <c r="AE1043" s="27">
        <f t="shared" si="268"/>
        <v>0</v>
      </c>
      <c r="AF1043" s="27">
        <f t="shared" si="269"/>
        <v>0</v>
      </c>
      <c r="AG1043" s="27">
        <f t="shared" si="270"/>
        <v>0</v>
      </c>
      <c r="AH1043" s="27">
        <f t="shared" si="271"/>
        <v>0</v>
      </c>
    </row>
    <row r="1044" spans="1:34" ht="14.5" x14ac:dyDescent="0.35">
      <c r="A1044" s="33" t="s">
        <v>1099</v>
      </c>
      <c r="B1044" s="33" t="s">
        <v>2055</v>
      </c>
      <c r="C1044" s="38" t="s">
        <v>53</v>
      </c>
      <c r="D1044">
        <v>0.35</v>
      </c>
      <c r="E1044">
        <v>0</v>
      </c>
      <c r="F1044">
        <v>0</v>
      </c>
      <c r="G1044">
        <v>0</v>
      </c>
      <c r="H1044" s="25">
        <f t="shared" si="256"/>
        <v>0.35</v>
      </c>
      <c r="I1044" s="27">
        <f t="shared" si="257"/>
        <v>0</v>
      </c>
      <c r="J1044" s="27">
        <f t="shared" si="258"/>
        <v>0</v>
      </c>
      <c r="K1044" s="27">
        <f t="shared" si="259"/>
        <v>0</v>
      </c>
      <c r="L1044" s="27">
        <f t="shared" si="260"/>
        <v>100</v>
      </c>
      <c r="M1044">
        <v>0</v>
      </c>
      <c r="N1044">
        <v>0</v>
      </c>
      <c r="O1044" s="11">
        <f t="shared" si="261"/>
        <v>0</v>
      </c>
      <c r="P1044">
        <v>0</v>
      </c>
      <c r="Q1044" s="25">
        <f t="shared" si="262"/>
        <v>0</v>
      </c>
      <c r="R1044" s="27">
        <f t="shared" si="263"/>
        <v>0</v>
      </c>
      <c r="S1044" s="27">
        <f t="shared" si="264"/>
        <v>0</v>
      </c>
      <c r="T1044" s="27">
        <f t="shared" si="265"/>
        <v>0</v>
      </c>
      <c r="U1044" s="27">
        <f t="shared" si="266"/>
        <v>0</v>
      </c>
      <c r="V1044" s="27">
        <f t="shared" si="267"/>
        <v>0</v>
      </c>
      <c r="X1044" s="19"/>
      <c r="Y1044" s="19"/>
      <c r="AA1044">
        <v>0</v>
      </c>
      <c r="AB1044" s="11">
        <v>0</v>
      </c>
      <c r="AC1044">
        <v>0</v>
      </c>
      <c r="AD1044">
        <v>0</v>
      </c>
      <c r="AE1044" s="27">
        <f t="shared" si="268"/>
        <v>0</v>
      </c>
      <c r="AF1044" s="27">
        <f t="shared" si="269"/>
        <v>0</v>
      </c>
      <c r="AG1044" s="27">
        <f t="shared" si="270"/>
        <v>0</v>
      </c>
      <c r="AH1044" s="27">
        <f t="shared" si="271"/>
        <v>0</v>
      </c>
    </row>
    <row r="1045" spans="1:34" ht="14.5" x14ac:dyDescent="0.35">
      <c r="A1045" s="33" t="s">
        <v>1100</v>
      </c>
      <c r="B1045" s="33" t="s">
        <v>2056</v>
      </c>
      <c r="C1045" s="38" t="s">
        <v>53</v>
      </c>
      <c r="D1045">
        <v>0.309</v>
      </c>
      <c r="E1045">
        <v>0</v>
      </c>
      <c r="F1045">
        <v>0</v>
      </c>
      <c r="G1045">
        <v>0</v>
      </c>
      <c r="H1045" s="25">
        <f t="shared" si="256"/>
        <v>0.309</v>
      </c>
      <c r="I1045" s="27">
        <f t="shared" si="257"/>
        <v>0</v>
      </c>
      <c r="J1045" s="27">
        <f t="shared" si="258"/>
        <v>0</v>
      </c>
      <c r="K1045" s="27">
        <f t="shared" si="259"/>
        <v>0</v>
      </c>
      <c r="L1045" s="27">
        <f t="shared" si="260"/>
        <v>100</v>
      </c>
      <c r="M1045">
        <v>0</v>
      </c>
      <c r="N1045">
        <v>3.0000000000000001E-3</v>
      </c>
      <c r="O1045" s="11">
        <f t="shared" si="261"/>
        <v>3.0000000000000001E-3</v>
      </c>
      <c r="P1045">
        <v>5.0000000000000001E-3</v>
      </c>
      <c r="Q1045" s="25">
        <f t="shared" si="262"/>
        <v>8.0000000000000002E-3</v>
      </c>
      <c r="R1045" s="27">
        <f t="shared" si="263"/>
        <v>0</v>
      </c>
      <c r="S1045" s="27">
        <f t="shared" si="264"/>
        <v>0.97087378640776711</v>
      </c>
      <c r="T1045" s="27">
        <f t="shared" si="265"/>
        <v>0.97087378640776711</v>
      </c>
      <c r="U1045" s="27">
        <f t="shared" si="266"/>
        <v>1.6181229773462786</v>
      </c>
      <c r="V1045" s="27">
        <f t="shared" si="267"/>
        <v>2.5889967637540456</v>
      </c>
      <c r="X1045" s="19"/>
      <c r="Y1045" s="19"/>
      <c r="AA1045">
        <v>0</v>
      </c>
      <c r="AB1045" s="11">
        <v>0</v>
      </c>
      <c r="AC1045">
        <v>0</v>
      </c>
      <c r="AD1045">
        <v>0</v>
      </c>
      <c r="AE1045" s="27">
        <f t="shared" si="268"/>
        <v>0</v>
      </c>
      <c r="AF1045" s="27">
        <f t="shared" si="269"/>
        <v>0</v>
      </c>
      <c r="AG1045" s="27">
        <f t="shared" si="270"/>
        <v>0</v>
      </c>
      <c r="AH1045" s="27">
        <f t="shared" si="271"/>
        <v>0</v>
      </c>
    </row>
    <row r="1046" spans="1:34" ht="14.5" x14ac:dyDescent="0.35">
      <c r="A1046" s="33" t="s">
        <v>1101</v>
      </c>
      <c r="B1046" s="33" t="s">
        <v>2056</v>
      </c>
      <c r="C1046" s="38" t="s">
        <v>53</v>
      </c>
      <c r="D1046">
        <v>0.39400000000000002</v>
      </c>
      <c r="E1046">
        <v>0</v>
      </c>
      <c r="F1046">
        <v>0</v>
      </c>
      <c r="G1046">
        <v>0</v>
      </c>
      <c r="H1046" s="25">
        <f t="shared" si="256"/>
        <v>0.39400000000000002</v>
      </c>
      <c r="I1046" s="27">
        <f t="shared" si="257"/>
        <v>0</v>
      </c>
      <c r="J1046" s="27">
        <f t="shared" si="258"/>
        <v>0</v>
      </c>
      <c r="K1046" s="27">
        <f t="shared" si="259"/>
        <v>0</v>
      </c>
      <c r="L1046" s="27">
        <f t="shared" si="260"/>
        <v>100</v>
      </c>
      <c r="M1046">
        <v>0</v>
      </c>
      <c r="N1046">
        <v>1.2E-2</v>
      </c>
      <c r="O1046" s="11">
        <f t="shared" si="261"/>
        <v>1.2E-2</v>
      </c>
      <c r="P1046">
        <v>1.7999999999999999E-2</v>
      </c>
      <c r="Q1046" s="25">
        <f t="shared" si="262"/>
        <v>0.03</v>
      </c>
      <c r="R1046" s="27">
        <f t="shared" si="263"/>
        <v>0</v>
      </c>
      <c r="S1046" s="27">
        <f t="shared" si="264"/>
        <v>3.0456852791878171</v>
      </c>
      <c r="T1046" s="27">
        <f t="shared" si="265"/>
        <v>3.0456852791878171</v>
      </c>
      <c r="U1046" s="27">
        <f t="shared" si="266"/>
        <v>4.5685279187817249</v>
      </c>
      <c r="V1046" s="27">
        <f t="shared" si="267"/>
        <v>7.6142131979695424</v>
      </c>
      <c r="X1046" s="19"/>
      <c r="Y1046" s="19"/>
      <c r="AA1046">
        <v>0</v>
      </c>
      <c r="AB1046" s="11">
        <v>0</v>
      </c>
      <c r="AC1046">
        <v>0</v>
      </c>
      <c r="AD1046">
        <v>0</v>
      </c>
      <c r="AE1046" s="27">
        <f t="shared" si="268"/>
        <v>0</v>
      </c>
      <c r="AF1046" s="27">
        <f t="shared" si="269"/>
        <v>0</v>
      </c>
      <c r="AG1046" s="27">
        <f t="shared" si="270"/>
        <v>0</v>
      </c>
      <c r="AH1046" s="27">
        <f t="shared" si="271"/>
        <v>0</v>
      </c>
    </row>
    <row r="1047" spans="1:34" ht="14.5" x14ac:dyDescent="0.35">
      <c r="A1047" s="33" t="s">
        <v>1102</v>
      </c>
      <c r="B1047" s="33" t="s">
        <v>2056</v>
      </c>
      <c r="C1047" s="38" t="s">
        <v>53</v>
      </c>
      <c r="D1047">
        <v>0.64600000000000002</v>
      </c>
      <c r="E1047">
        <v>0</v>
      </c>
      <c r="F1047">
        <v>0</v>
      </c>
      <c r="G1047">
        <v>0</v>
      </c>
      <c r="H1047" s="25">
        <f t="shared" si="256"/>
        <v>0.64600000000000002</v>
      </c>
      <c r="I1047" s="27">
        <f t="shared" si="257"/>
        <v>0</v>
      </c>
      <c r="J1047" s="27">
        <f t="shared" si="258"/>
        <v>0</v>
      </c>
      <c r="K1047" s="27">
        <f t="shared" si="259"/>
        <v>0</v>
      </c>
      <c r="L1047" s="27">
        <f t="shared" si="260"/>
        <v>100</v>
      </c>
      <c r="M1047">
        <v>0</v>
      </c>
      <c r="N1047">
        <v>0</v>
      </c>
      <c r="O1047" s="11">
        <f t="shared" si="261"/>
        <v>0</v>
      </c>
      <c r="P1047">
        <v>0.01</v>
      </c>
      <c r="Q1047" s="25">
        <f t="shared" si="262"/>
        <v>0.01</v>
      </c>
      <c r="R1047" s="27">
        <f t="shared" si="263"/>
        <v>0</v>
      </c>
      <c r="S1047" s="27">
        <f t="shared" si="264"/>
        <v>0</v>
      </c>
      <c r="T1047" s="27">
        <f t="shared" si="265"/>
        <v>0</v>
      </c>
      <c r="U1047" s="27">
        <f t="shared" si="266"/>
        <v>1.5479876160990713</v>
      </c>
      <c r="V1047" s="27">
        <f t="shared" si="267"/>
        <v>1.5479876160990713</v>
      </c>
      <c r="X1047" s="19"/>
      <c r="Y1047" s="19"/>
      <c r="AA1047">
        <v>0</v>
      </c>
      <c r="AB1047" s="11">
        <v>0</v>
      </c>
      <c r="AC1047">
        <v>0</v>
      </c>
      <c r="AD1047">
        <v>0</v>
      </c>
      <c r="AE1047" s="27">
        <f t="shared" si="268"/>
        <v>0</v>
      </c>
      <c r="AF1047" s="27">
        <f t="shared" si="269"/>
        <v>0</v>
      </c>
      <c r="AG1047" s="27">
        <f t="shared" si="270"/>
        <v>0</v>
      </c>
      <c r="AH1047" s="27">
        <f t="shared" si="271"/>
        <v>0</v>
      </c>
    </row>
    <row r="1048" spans="1:34" ht="14.5" x14ac:dyDescent="0.35">
      <c r="A1048" s="33" t="s">
        <v>1103</v>
      </c>
      <c r="B1048" s="33" t="s">
        <v>2057</v>
      </c>
      <c r="C1048" s="38" t="s">
        <v>53</v>
      </c>
      <c r="D1048">
        <v>0.92800000000000005</v>
      </c>
      <c r="E1048">
        <v>0</v>
      </c>
      <c r="F1048">
        <v>0</v>
      </c>
      <c r="G1048">
        <v>0</v>
      </c>
      <c r="H1048" s="25">
        <f t="shared" si="256"/>
        <v>0.92800000000000005</v>
      </c>
      <c r="I1048" s="27">
        <f t="shared" si="257"/>
        <v>0</v>
      </c>
      <c r="J1048" s="27">
        <f t="shared" si="258"/>
        <v>0</v>
      </c>
      <c r="K1048" s="27">
        <f t="shared" si="259"/>
        <v>0</v>
      </c>
      <c r="L1048" s="27">
        <f t="shared" si="260"/>
        <v>100</v>
      </c>
      <c r="M1048">
        <v>0.104</v>
      </c>
      <c r="N1048">
        <v>5.8000000000000003E-2</v>
      </c>
      <c r="O1048" s="11">
        <f t="shared" si="261"/>
        <v>0.16200000000000001</v>
      </c>
      <c r="P1048">
        <v>0.127</v>
      </c>
      <c r="Q1048" s="25">
        <f t="shared" si="262"/>
        <v>0.28900000000000003</v>
      </c>
      <c r="R1048" s="27">
        <f t="shared" si="263"/>
        <v>11.206896551724137</v>
      </c>
      <c r="S1048" s="27">
        <f t="shared" si="264"/>
        <v>6.25</v>
      </c>
      <c r="T1048" s="27">
        <f t="shared" si="265"/>
        <v>17.456896551724139</v>
      </c>
      <c r="U1048" s="27">
        <f t="shared" si="266"/>
        <v>13.685344827586206</v>
      </c>
      <c r="V1048" s="27">
        <f t="shared" si="267"/>
        <v>31.142241379310349</v>
      </c>
      <c r="X1048" s="19"/>
      <c r="Y1048" s="19"/>
      <c r="AA1048">
        <v>0</v>
      </c>
      <c r="AB1048" s="11">
        <v>0</v>
      </c>
      <c r="AC1048">
        <v>0</v>
      </c>
      <c r="AD1048">
        <v>0</v>
      </c>
      <c r="AE1048" s="27">
        <f t="shared" si="268"/>
        <v>0</v>
      </c>
      <c r="AF1048" s="27">
        <f t="shared" si="269"/>
        <v>0</v>
      </c>
      <c r="AG1048" s="27">
        <f t="shared" si="270"/>
        <v>0</v>
      </c>
      <c r="AH1048" s="27">
        <f t="shared" si="271"/>
        <v>0</v>
      </c>
    </row>
    <row r="1049" spans="1:34" ht="14.5" x14ac:dyDescent="0.35">
      <c r="A1049" s="33" t="s">
        <v>1104</v>
      </c>
      <c r="B1049" s="33" t="s">
        <v>2058</v>
      </c>
      <c r="C1049" s="38" t="s">
        <v>53</v>
      </c>
      <c r="D1049">
        <v>0.16700000000000001</v>
      </c>
      <c r="E1049">
        <v>0</v>
      </c>
      <c r="F1049">
        <v>0</v>
      </c>
      <c r="G1049">
        <v>0</v>
      </c>
      <c r="H1049" s="25">
        <f t="shared" si="256"/>
        <v>0.16700000000000001</v>
      </c>
      <c r="I1049" s="27">
        <f t="shared" si="257"/>
        <v>0</v>
      </c>
      <c r="J1049" s="27">
        <f t="shared" si="258"/>
        <v>0</v>
      </c>
      <c r="K1049" s="27">
        <f t="shared" si="259"/>
        <v>0</v>
      </c>
      <c r="L1049" s="27">
        <f t="shared" si="260"/>
        <v>100</v>
      </c>
      <c r="M1049">
        <v>0</v>
      </c>
      <c r="N1049">
        <v>0</v>
      </c>
      <c r="O1049" s="11">
        <f t="shared" si="261"/>
        <v>0</v>
      </c>
      <c r="P1049">
        <v>0</v>
      </c>
      <c r="Q1049" s="25">
        <f t="shared" si="262"/>
        <v>0</v>
      </c>
      <c r="R1049" s="27">
        <f t="shared" si="263"/>
        <v>0</v>
      </c>
      <c r="S1049" s="27">
        <f t="shared" si="264"/>
        <v>0</v>
      </c>
      <c r="T1049" s="27">
        <f t="shared" si="265"/>
        <v>0</v>
      </c>
      <c r="U1049" s="27">
        <f t="shared" si="266"/>
        <v>0</v>
      </c>
      <c r="V1049" s="27">
        <f t="shared" si="267"/>
        <v>0</v>
      </c>
      <c r="X1049" s="19"/>
      <c r="Y1049" s="19"/>
      <c r="AA1049">
        <v>0</v>
      </c>
      <c r="AB1049" s="11">
        <v>0</v>
      </c>
      <c r="AC1049">
        <v>0</v>
      </c>
      <c r="AD1049">
        <v>0</v>
      </c>
      <c r="AE1049" s="27">
        <f t="shared" si="268"/>
        <v>0</v>
      </c>
      <c r="AF1049" s="27">
        <f t="shared" si="269"/>
        <v>0</v>
      </c>
      <c r="AG1049" s="27">
        <f t="shared" si="270"/>
        <v>0</v>
      </c>
      <c r="AH1049" s="27">
        <f t="shared" si="271"/>
        <v>0</v>
      </c>
    </row>
    <row r="1050" spans="1:34" ht="14.5" x14ac:dyDescent="0.35">
      <c r="A1050" s="33" t="s">
        <v>1105</v>
      </c>
      <c r="B1050" s="33" t="s">
        <v>2059</v>
      </c>
      <c r="C1050" s="38" t="s">
        <v>53</v>
      </c>
      <c r="D1050">
        <v>3.2000000000000001E-2</v>
      </c>
      <c r="E1050">
        <v>0</v>
      </c>
      <c r="F1050">
        <v>0</v>
      </c>
      <c r="G1050">
        <v>0</v>
      </c>
      <c r="H1050" s="25">
        <f t="shared" si="256"/>
        <v>3.2000000000000001E-2</v>
      </c>
      <c r="I1050" s="27">
        <f t="shared" si="257"/>
        <v>0</v>
      </c>
      <c r="J1050" s="27">
        <f t="shared" si="258"/>
        <v>0</v>
      </c>
      <c r="K1050" s="27">
        <f t="shared" si="259"/>
        <v>0</v>
      </c>
      <c r="L1050" s="27">
        <f t="shared" si="260"/>
        <v>100</v>
      </c>
      <c r="M1050">
        <v>0</v>
      </c>
      <c r="N1050">
        <v>0</v>
      </c>
      <c r="O1050" s="11">
        <f t="shared" si="261"/>
        <v>0</v>
      </c>
      <c r="P1050">
        <v>0</v>
      </c>
      <c r="Q1050" s="25">
        <f t="shared" si="262"/>
        <v>0</v>
      </c>
      <c r="R1050" s="27">
        <f t="shared" si="263"/>
        <v>0</v>
      </c>
      <c r="S1050" s="27">
        <f t="shared" si="264"/>
        <v>0</v>
      </c>
      <c r="T1050" s="27">
        <f t="shared" si="265"/>
        <v>0</v>
      </c>
      <c r="U1050" s="27">
        <f t="shared" si="266"/>
        <v>0</v>
      </c>
      <c r="V1050" s="27">
        <f t="shared" si="267"/>
        <v>0</v>
      </c>
      <c r="X1050" s="19"/>
      <c r="Y1050" s="19"/>
      <c r="AA1050">
        <v>0</v>
      </c>
      <c r="AB1050" s="11">
        <v>0</v>
      </c>
      <c r="AC1050">
        <v>0</v>
      </c>
      <c r="AD1050">
        <v>0</v>
      </c>
      <c r="AE1050" s="27">
        <f t="shared" si="268"/>
        <v>0</v>
      </c>
      <c r="AF1050" s="27">
        <f t="shared" si="269"/>
        <v>0</v>
      </c>
      <c r="AG1050" s="27">
        <f t="shared" si="270"/>
        <v>0</v>
      </c>
      <c r="AH1050" s="27">
        <f t="shared" si="271"/>
        <v>0</v>
      </c>
    </row>
    <row r="1051" spans="1:34" ht="14.5" x14ac:dyDescent="0.35">
      <c r="A1051" s="33" t="s">
        <v>1106</v>
      </c>
      <c r="B1051" s="33" t="s">
        <v>2060</v>
      </c>
      <c r="C1051" s="38" t="s">
        <v>53</v>
      </c>
      <c r="D1051">
        <v>1.978</v>
      </c>
      <c r="E1051">
        <v>0</v>
      </c>
      <c r="F1051">
        <v>0</v>
      </c>
      <c r="G1051">
        <v>0</v>
      </c>
      <c r="H1051" s="25">
        <f t="shared" si="256"/>
        <v>1.978</v>
      </c>
      <c r="I1051" s="27">
        <f t="shared" si="257"/>
        <v>0</v>
      </c>
      <c r="J1051" s="27">
        <f t="shared" si="258"/>
        <v>0</v>
      </c>
      <c r="K1051" s="27">
        <f t="shared" si="259"/>
        <v>0</v>
      </c>
      <c r="L1051" s="27">
        <f t="shared" si="260"/>
        <v>100</v>
      </c>
      <c r="M1051">
        <v>0</v>
      </c>
      <c r="N1051">
        <v>0</v>
      </c>
      <c r="O1051" s="11">
        <f t="shared" si="261"/>
        <v>0</v>
      </c>
      <c r="P1051">
        <v>0</v>
      </c>
      <c r="Q1051" s="25">
        <f t="shared" si="262"/>
        <v>0</v>
      </c>
      <c r="R1051" s="27">
        <f t="shared" si="263"/>
        <v>0</v>
      </c>
      <c r="S1051" s="27">
        <f t="shared" si="264"/>
        <v>0</v>
      </c>
      <c r="T1051" s="27">
        <f t="shared" si="265"/>
        <v>0</v>
      </c>
      <c r="U1051" s="27">
        <f t="shared" si="266"/>
        <v>0</v>
      </c>
      <c r="V1051" s="27">
        <f t="shared" si="267"/>
        <v>0</v>
      </c>
      <c r="X1051" s="19"/>
      <c r="Y1051" s="19"/>
      <c r="AA1051">
        <v>0</v>
      </c>
      <c r="AB1051" s="11">
        <v>0</v>
      </c>
      <c r="AC1051">
        <v>0</v>
      </c>
      <c r="AD1051">
        <v>0</v>
      </c>
      <c r="AE1051" s="27">
        <f t="shared" si="268"/>
        <v>0</v>
      </c>
      <c r="AF1051" s="27">
        <f t="shared" si="269"/>
        <v>0</v>
      </c>
      <c r="AG1051" s="27">
        <f t="shared" si="270"/>
        <v>0</v>
      </c>
      <c r="AH1051" s="27">
        <f t="shared" si="271"/>
        <v>0</v>
      </c>
    </row>
    <row r="1052" spans="1:34" ht="14.5" x14ac:dyDescent="0.35">
      <c r="A1052" s="33" t="s">
        <v>1107</v>
      </c>
      <c r="B1052" s="33" t="s">
        <v>2061</v>
      </c>
      <c r="C1052" s="38" t="s">
        <v>53</v>
      </c>
      <c r="D1052">
        <v>0.17299999999999999</v>
      </c>
      <c r="E1052">
        <v>0</v>
      </c>
      <c r="F1052">
        <v>0</v>
      </c>
      <c r="G1052">
        <v>0</v>
      </c>
      <c r="H1052" s="25">
        <f t="shared" si="256"/>
        <v>0.17299999999999999</v>
      </c>
      <c r="I1052" s="27">
        <f t="shared" si="257"/>
        <v>0</v>
      </c>
      <c r="J1052" s="27">
        <f t="shared" si="258"/>
        <v>0</v>
      </c>
      <c r="K1052" s="27">
        <f t="shared" si="259"/>
        <v>0</v>
      </c>
      <c r="L1052" s="27">
        <f t="shared" si="260"/>
        <v>100</v>
      </c>
      <c r="M1052">
        <v>0</v>
      </c>
      <c r="N1052">
        <v>0</v>
      </c>
      <c r="O1052" s="11">
        <f t="shared" si="261"/>
        <v>0</v>
      </c>
      <c r="P1052">
        <v>6.0000000000000001E-3</v>
      </c>
      <c r="Q1052" s="25">
        <f t="shared" si="262"/>
        <v>6.0000000000000001E-3</v>
      </c>
      <c r="R1052" s="27">
        <f t="shared" si="263"/>
        <v>0</v>
      </c>
      <c r="S1052" s="27">
        <f t="shared" si="264"/>
        <v>0</v>
      </c>
      <c r="T1052" s="27">
        <f t="shared" si="265"/>
        <v>0</v>
      </c>
      <c r="U1052" s="27">
        <f t="shared" si="266"/>
        <v>3.4682080924855496</v>
      </c>
      <c r="V1052" s="27">
        <f t="shared" si="267"/>
        <v>3.4682080924855496</v>
      </c>
      <c r="X1052" s="19"/>
      <c r="Y1052" s="19"/>
      <c r="AA1052">
        <v>0</v>
      </c>
      <c r="AB1052" s="11">
        <v>0</v>
      </c>
      <c r="AC1052">
        <v>0</v>
      </c>
      <c r="AD1052">
        <v>0</v>
      </c>
      <c r="AE1052" s="27">
        <f t="shared" si="268"/>
        <v>0</v>
      </c>
      <c r="AF1052" s="27">
        <f t="shared" si="269"/>
        <v>0</v>
      </c>
      <c r="AG1052" s="27">
        <f t="shared" si="270"/>
        <v>0</v>
      </c>
      <c r="AH1052" s="27">
        <f t="shared" si="271"/>
        <v>0</v>
      </c>
    </row>
    <row r="1053" spans="1:34" ht="14.5" x14ac:dyDescent="0.35">
      <c r="A1053" s="33" t="s">
        <v>1108</v>
      </c>
      <c r="B1053" s="33" t="s">
        <v>2062</v>
      </c>
      <c r="C1053" s="38" t="s">
        <v>53</v>
      </c>
      <c r="D1053">
        <v>0.753</v>
      </c>
      <c r="E1053">
        <v>0</v>
      </c>
      <c r="F1053">
        <v>0</v>
      </c>
      <c r="G1053">
        <v>0</v>
      </c>
      <c r="H1053" s="25">
        <f t="shared" si="256"/>
        <v>0.753</v>
      </c>
      <c r="I1053" s="27">
        <f t="shared" si="257"/>
        <v>0</v>
      </c>
      <c r="J1053" s="27">
        <f t="shared" si="258"/>
        <v>0</v>
      </c>
      <c r="K1053" s="27">
        <f t="shared" si="259"/>
        <v>0</v>
      </c>
      <c r="L1053" s="27">
        <f t="shared" si="260"/>
        <v>100</v>
      </c>
      <c r="M1053">
        <v>0</v>
      </c>
      <c r="N1053">
        <v>0</v>
      </c>
      <c r="O1053" s="11">
        <f t="shared" si="261"/>
        <v>0</v>
      </c>
      <c r="P1053">
        <v>0</v>
      </c>
      <c r="Q1053" s="25">
        <f t="shared" si="262"/>
        <v>0</v>
      </c>
      <c r="R1053" s="27">
        <f t="shared" si="263"/>
        <v>0</v>
      </c>
      <c r="S1053" s="27">
        <f t="shared" si="264"/>
        <v>0</v>
      </c>
      <c r="T1053" s="27">
        <f t="shared" si="265"/>
        <v>0</v>
      </c>
      <c r="U1053" s="27">
        <f t="shared" si="266"/>
        <v>0</v>
      </c>
      <c r="V1053" s="27">
        <f t="shared" si="267"/>
        <v>0</v>
      </c>
      <c r="X1053" s="19"/>
      <c r="Y1053" s="19"/>
      <c r="AA1053">
        <v>0</v>
      </c>
      <c r="AB1053" s="11">
        <v>0</v>
      </c>
      <c r="AC1053">
        <v>0</v>
      </c>
      <c r="AD1053">
        <v>0</v>
      </c>
      <c r="AE1053" s="27">
        <f t="shared" si="268"/>
        <v>0</v>
      </c>
      <c r="AF1053" s="27">
        <f t="shared" si="269"/>
        <v>0</v>
      </c>
      <c r="AG1053" s="27">
        <f t="shared" si="270"/>
        <v>0</v>
      </c>
      <c r="AH1053" s="27">
        <f t="shared" si="271"/>
        <v>0</v>
      </c>
    </row>
    <row r="1054" spans="1:34" ht="14.5" x14ac:dyDescent="0.35">
      <c r="A1054" s="33" t="s">
        <v>1109</v>
      </c>
      <c r="B1054" s="33" t="s">
        <v>2063</v>
      </c>
      <c r="C1054" s="38" t="s">
        <v>53</v>
      </c>
      <c r="D1054">
        <v>0.66400000000000003</v>
      </c>
      <c r="E1054">
        <v>0</v>
      </c>
      <c r="F1054">
        <v>0</v>
      </c>
      <c r="G1054">
        <v>0</v>
      </c>
      <c r="H1054" s="25">
        <f t="shared" si="256"/>
        <v>0.66400000000000003</v>
      </c>
      <c r="I1054" s="27">
        <f t="shared" si="257"/>
        <v>0</v>
      </c>
      <c r="J1054" s="27">
        <f t="shared" si="258"/>
        <v>0</v>
      </c>
      <c r="K1054" s="27">
        <f t="shared" si="259"/>
        <v>0</v>
      </c>
      <c r="L1054" s="27">
        <f t="shared" si="260"/>
        <v>100</v>
      </c>
      <c r="M1054">
        <v>0</v>
      </c>
      <c r="N1054">
        <v>0</v>
      </c>
      <c r="O1054" s="11">
        <f t="shared" si="261"/>
        <v>0</v>
      </c>
      <c r="P1054">
        <v>0</v>
      </c>
      <c r="Q1054" s="25">
        <f t="shared" si="262"/>
        <v>0</v>
      </c>
      <c r="R1054" s="27">
        <f t="shared" si="263"/>
        <v>0</v>
      </c>
      <c r="S1054" s="27">
        <f t="shared" si="264"/>
        <v>0</v>
      </c>
      <c r="T1054" s="27">
        <f t="shared" si="265"/>
        <v>0</v>
      </c>
      <c r="U1054" s="27">
        <f t="shared" si="266"/>
        <v>0</v>
      </c>
      <c r="V1054" s="27">
        <f t="shared" si="267"/>
        <v>0</v>
      </c>
      <c r="X1054" s="19"/>
      <c r="Y1054" s="19"/>
      <c r="AA1054">
        <v>0</v>
      </c>
      <c r="AB1054" s="11">
        <v>0</v>
      </c>
      <c r="AC1054">
        <v>0</v>
      </c>
      <c r="AD1054">
        <v>0</v>
      </c>
      <c r="AE1054" s="27">
        <f t="shared" si="268"/>
        <v>0</v>
      </c>
      <c r="AF1054" s="27">
        <f t="shared" si="269"/>
        <v>0</v>
      </c>
      <c r="AG1054" s="27">
        <f t="shared" si="270"/>
        <v>0</v>
      </c>
      <c r="AH1054" s="27">
        <f t="shared" si="271"/>
        <v>0</v>
      </c>
    </row>
    <row r="1055" spans="1:34" ht="14.5" x14ac:dyDescent="0.35">
      <c r="A1055" s="33" t="s">
        <v>1110</v>
      </c>
      <c r="B1055" s="33" t="s">
        <v>2064</v>
      </c>
      <c r="C1055" s="38" t="s">
        <v>53</v>
      </c>
      <c r="D1055">
        <v>2.165</v>
      </c>
      <c r="E1055">
        <v>0</v>
      </c>
      <c r="F1055">
        <v>0</v>
      </c>
      <c r="G1055">
        <v>0</v>
      </c>
      <c r="H1055" s="25">
        <f t="shared" si="256"/>
        <v>2.165</v>
      </c>
      <c r="I1055" s="27">
        <f t="shared" si="257"/>
        <v>0</v>
      </c>
      <c r="J1055" s="27">
        <f t="shared" si="258"/>
        <v>0</v>
      </c>
      <c r="K1055" s="27">
        <f t="shared" si="259"/>
        <v>0</v>
      </c>
      <c r="L1055" s="27">
        <f t="shared" si="260"/>
        <v>100</v>
      </c>
      <c r="M1055">
        <v>0</v>
      </c>
      <c r="N1055">
        <v>0</v>
      </c>
      <c r="O1055" s="11">
        <f t="shared" si="261"/>
        <v>0</v>
      </c>
      <c r="P1055">
        <v>0.19700000000000001</v>
      </c>
      <c r="Q1055" s="25">
        <f t="shared" si="262"/>
        <v>0.19700000000000001</v>
      </c>
      <c r="R1055" s="27">
        <f t="shared" si="263"/>
        <v>0</v>
      </c>
      <c r="S1055" s="27">
        <f t="shared" si="264"/>
        <v>0</v>
      </c>
      <c r="T1055" s="27">
        <f t="shared" si="265"/>
        <v>0</v>
      </c>
      <c r="U1055" s="27">
        <f t="shared" si="266"/>
        <v>9.0993071593533497</v>
      </c>
      <c r="V1055" s="27">
        <f t="shared" si="267"/>
        <v>9.0993071593533497</v>
      </c>
      <c r="X1055" s="19"/>
      <c r="Y1055" s="19"/>
      <c r="AA1055">
        <v>0</v>
      </c>
      <c r="AB1055" s="11">
        <v>0</v>
      </c>
      <c r="AC1055">
        <v>0</v>
      </c>
      <c r="AD1055">
        <v>0</v>
      </c>
      <c r="AE1055" s="27">
        <f t="shared" si="268"/>
        <v>0</v>
      </c>
      <c r="AF1055" s="27">
        <f t="shared" si="269"/>
        <v>0</v>
      </c>
      <c r="AG1055" s="27">
        <f t="shared" si="270"/>
        <v>0</v>
      </c>
      <c r="AH1055" s="27">
        <f t="shared" si="271"/>
        <v>0</v>
      </c>
    </row>
    <row r="1056" spans="1:34" ht="14.5" x14ac:dyDescent="0.35">
      <c r="A1056" s="33" t="s">
        <v>1111</v>
      </c>
      <c r="B1056" s="33" t="s">
        <v>2064</v>
      </c>
      <c r="C1056" s="38" t="s">
        <v>53</v>
      </c>
      <c r="D1056">
        <v>0.439</v>
      </c>
      <c r="E1056">
        <v>0</v>
      </c>
      <c r="F1056">
        <v>0</v>
      </c>
      <c r="G1056">
        <v>0</v>
      </c>
      <c r="H1056" s="25">
        <f t="shared" si="256"/>
        <v>0.439</v>
      </c>
      <c r="I1056" s="27">
        <f t="shared" si="257"/>
        <v>0</v>
      </c>
      <c r="J1056" s="27">
        <f t="shared" si="258"/>
        <v>0</v>
      </c>
      <c r="K1056" s="27">
        <f t="shared" si="259"/>
        <v>0</v>
      </c>
      <c r="L1056" s="27">
        <f t="shared" si="260"/>
        <v>100</v>
      </c>
      <c r="M1056">
        <v>0</v>
      </c>
      <c r="N1056">
        <v>0</v>
      </c>
      <c r="O1056" s="11">
        <f t="shared" si="261"/>
        <v>0</v>
      </c>
      <c r="P1056">
        <v>2.8000000000000001E-2</v>
      </c>
      <c r="Q1056" s="25">
        <f t="shared" si="262"/>
        <v>2.8000000000000001E-2</v>
      </c>
      <c r="R1056" s="27">
        <f t="shared" si="263"/>
        <v>0</v>
      </c>
      <c r="S1056" s="27">
        <f t="shared" si="264"/>
        <v>0</v>
      </c>
      <c r="T1056" s="27">
        <f t="shared" si="265"/>
        <v>0</v>
      </c>
      <c r="U1056" s="27">
        <f t="shared" si="266"/>
        <v>6.3781321184510258</v>
      </c>
      <c r="V1056" s="27">
        <f t="shared" si="267"/>
        <v>6.3781321184510258</v>
      </c>
      <c r="X1056" s="19"/>
      <c r="Y1056" s="19"/>
      <c r="AA1056">
        <v>0</v>
      </c>
      <c r="AB1056" s="11">
        <v>0</v>
      </c>
      <c r="AC1056">
        <v>0</v>
      </c>
      <c r="AD1056">
        <v>0</v>
      </c>
      <c r="AE1056" s="27">
        <f t="shared" si="268"/>
        <v>0</v>
      </c>
      <c r="AF1056" s="27">
        <f t="shared" si="269"/>
        <v>0</v>
      </c>
      <c r="AG1056" s="27">
        <f t="shared" si="270"/>
        <v>0</v>
      </c>
      <c r="AH1056" s="27">
        <f t="shared" si="271"/>
        <v>0</v>
      </c>
    </row>
    <row r="1057" spans="1:34" ht="14.5" x14ac:dyDescent="0.35">
      <c r="A1057" s="33" t="s">
        <v>1112</v>
      </c>
      <c r="B1057" s="33" t="s">
        <v>2065</v>
      </c>
      <c r="C1057" s="38" t="s">
        <v>53</v>
      </c>
      <c r="D1057">
        <v>0.72099999999999997</v>
      </c>
      <c r="E1057">
        <v>0</v>
      </c>
      <c r="F1057">
        <v>0</v>
      </c>
      <c r="G1057">
        <v>0</v>
      </c>
      <c r="H1057" s="25">
        <f t="shared" si="256"/>
        <v>0.72099999999999997</v>
      </c>
      <c r="I1057" s="27">
        <f t="shared" si="257"/>
        <v>0</v>
      </c>
      <c r="J1057" s="27">
        <f t="shared" si="258"/>
        <v>0</v>
      </c>
      <c r="K1057" s="27">
        <f t="shared" si="259"/>
        <v>0</v>
      </c>
      <c r="L1057" s="27">
        <f t="shared" si="260"/>
        <v>100</v>
      </c>
      <c r="M1057">
        <v>0</v>
      </c>
      <c r="N1057">
        <v>0</v>
      </c>
      <c r="O1057" s="11">
        <f t="shared" si="261"/>
        <v>0</v>
      </c>
      <c r="P1057">
        <v>0</v>
      </c>
      <c r="Q1057" s="25">
        <f t="shared" si="262"/>
        <v>0</v>
      </c>
      <c r="R1057" s="27">
        <f t="shared" si="263"/>
        <v>0</v>
      </c>
      <c r="S1057" s="27">
        <f t="shared" si="264"/>
        <v>0</v>
      </c>
      <c r="T1057" s="27">
        <f t="shared" si="265"/>
        <v>0</v>
      </c>
      <c r="U1057" s="27">
        <f t="shared" si="266"/>
        <v>0</v>
      </c>
      <c r="V1057" s="27">
        <f t="shared" si="267"/>
        <v>0</v>
      </c>
      <c r="X1057" s="19"/>
      <c r="Y1057" s="19"/>
      <c r="AA1057">
        <v>0</v>
      </c>
      <c r="AB1057" s="11">
        <v>0</v>
      </c>
      <c r="AC1057">
        <v>0</v>
      </c>
      <c r="AD1057">
        <v>0</v>
      </c>
      <c r="AE1057" s="27">
        <f t="shared" si="268"/>
        <v>0</v>
      </c>
      <c r="AF1057" s="27">
        <f t="shared" si="269"/>
        <v>0</v>
      </c>
      <c r="AG1057" s="27">
        <f t="shared" si="270"/>
        <v>0</v>
      </c>
      <c r="AH1057" s="27">
        <f t="shared" si="271"/>
        <v>0</v>
      </c>
    </row>
    <row r="1058" spans="1:34" ht="14.5" x14ac:dyDescent="0.35">
      <c r="A1058" s="33" t="s">
        <v>1113</v>
      </c>
      <c r="B1058" s="33" t="s">
        <v>2066</v>
      </c>
      <c r="C1058" s="38" t="s">
        <v>53</v>
      </c>
      <c r="D1058">
        <v>4.5529999999999999</v>
      </c>
      <c r="E1058">
        <v>0</v>
      </c>
      <c r="F1058">
        <v>0</v>
      </c>
      <c r="G1058">
        <v>0</v>
      </c>
      <c r="H1058" s="25">
        <f t="shared" si="256"/>
        <v>4.5529999999999999</v>
      </c>
      <c r="I1058" s="27">
        <f t="shared" si="257"/>
        <v>0</v>
      </c>
      <c r="J1058" s="27">
        <f t="shared" si="258"/>
        <v>0</v>
      </c>
      <c r="K1058" s="27">
        <f t="shared" si="259"/>
        <v>0</v>
      </c>
      <c r="L1058" s="27">
        <f t="shared" si="260"/>
        <v>100</v>
      </c>
      <c r="M1058">
        <v>0</v>
      </c>
      <c r="N1058">
        <v>0</v>
      </c>
      <c r="O1058" s="11">
        <f t="shared" si="261"/>
        <v>0</v>
      </c>
      <c r="P1058">
        <v>0</v>
      </c>
      <c r="Q1058" s="25">
        <f t="shared" si="262"/>
        <v>0</v>
      </c>
      <c r="R1058" s="27">
        <f t="shared" si="263"/>
        <v>0</v>
      </c>
      <c r="S1058" s="27">
        <f t="shared" si="264"/>
        <v>0</v>
      </c>
      <c r="T1058" s="27">
        <f t="shared" si="265"/>
        <v>0</v>
      </c>
      <c r="U1058" s="27">
        <f t="shared" si="266"/>
        <v>0</v>
      </c>
      <c r="V1058" s="27">
        <f t="shared" si="267"/>
        <v>0</v>
      </c>
      <c r="X1058" s="19"/>
      <c r="Y1058" s="19"/>
      <c r="AA1058">
        <v>0</v>
      </c>
      <c r="AB1058" s="11">
        <v>0</v>
      </c>
      <c r="AC1058">
        <v>0</v>
      </c>
      <c r="AD1058">
        <v>0</v>
      </c>
      <c r="AE1058" s="27">
        <f t="shared" si="268"/>
        <v>0</v>
      </c>
      <c r="AF1058" s="27">
        <f t="shared" si="269"/>
        <v>0</v>
      </c>
      <c r="AG1058" s="27">
        <f t="shared" si="270"/>
        <v>0</v>
      </c>
      <c r="AH1058" s="27">
        <f t="shared" si="271"/>
        <v>0</v>
      </c>
    </row>
    <row r="1059" spans="1:34" ht="14.5" x14ac:dyDescent="0.35">
      <c r="A1059" s="33" t="s">
        <v>1114</v>
      </c>
      <c r="B1059" s="33" t="s">
        <v>2067</v>
      </c>
      <c r="C1059" s="38" t="s">
        <v>53</v>
      </c>
      <c r="D1059">
        <v>8.7789999999999999</v>
      </c>
      <c r="E1059">
        <v>1.111</v>
      </c>
      <c r="F1059">
        <v>0</v>
      </c>
      <c r="G1059">
        <v>0.04</v>
      </c>
      <c r="H1059" s="25">
        <f t="shared" si="256"/>
        <v>7.6280000000000001</v>
      </c>
      <c r="I1059" s="27">
        <f t="shared" si="257"/>
        <v>12.655199908873449</v>
      </c>
      <c r="J1059" s="27">
        <f t="shared" si="258"/>
        <v>0</v>
      </c>
      <c r="K1059" s="27">
        <f t="shared" si="259"/>
        <v>0.45563275999544367</v>
      </c>
      <c r="L1059" s="27">
        <f t="shared" si="260"/>
        <v>86.889167331131105</v>
      </c>
      <c r="M1059">
        <v>0.35599999999999998</v>
      </c>
      <c r="N1059">
        <v>0.10100000000000001</v>
      </c>
      <c r="O1059" s="11">
        <f t="shared" si="261"/>
        <v>0.45699999999999996</v>
      </c>
      <c r="P1059">
        <v>0.45200000000000001</v>
      </c>
      <c r="Q1059" s="25">
        <f t="shared" si="262"/>
        <v>0.90900000000000003</v>
      </c>
      <c r="R1059" s="27">
        <f t="shared" si="263"/>
        <v>4.0551315639594483</v>
      </c>
      <c r="S1059" s="27">
        <f t="shared" si="264"/>
        <v>1.1504727189884953</v>
      </c>
      <c r="T1059" s="27">
        <f t="shared" si="265"/>
        <v>5.2056042829479434</v>
      </c>
      <c r="U1059" s="27">
        <f t="shared" si="266"/>
        <v>5.1486501879485136</v>
      </c>
      <c r="V1059" s="27">
        <f t="shared" si="267"/>
        <v>10.354254470896459</v>
      </c>
      <c r="X1059" s="19"/>
      <c r="Y1059" s="19"/>
      <c r="AA1059">
        <v>1.111</v>
      </c>
      <c r="AB1059" s="11">
        <v>0.04</v>
      </c>
      <c r="AC1059">
        <v>0</v>
      </c>
      <c r="AD1059">
        <v>0</v>
      </c>
      <c r="AE1059" s="27">
        <f t="shared" si="268"/>
        <v>12.655199908873449</v>
      </c>
      <c r="AF1059" s="27">
        <f t="shared" si="269"/>
        <v>0.45563275999544367</v>
      </c>
      <c r="AG1059" s="27">
        <f t="shared" si="270"/>
        <v>0</v>
      </c>
      <c r="AH1059" s="27">
        <f t="shared" si="271"/>
        <v>0</v>
      </c>
    </row>
    <row r="1060" spans="1:34" ht="14.5" x14ac:dyDescent="0.35">
      <c r="A1060" s="33" t="s">
        <v>1115</v>
      </c>
      <c r="B1060" s="33" t="s">
        <v>2036</v>
      </c>
      <c r="C1060" s="38" t="s">
        <v>53</v>
      </c>
      <c r="D1060">
        <v>0.74099999999999999</v>
      </c>
      <c r="E1060">
        <v>0</v>
      </c>
      <c r="F1060">
        <v>0</v>
      </c>
      <c r="G1060">
        <v>0</v>
      </c>
      <c r="H1060" s="25">
        <f t="shared" si="256"/>
        <v>0.74099999999999999</v>
      </c>
      <c r="I1060" s="27">
        <f t="shared" si="257"/>
        <v>0</v>
      </c>
      <c r="J1060" s="27">
        <f t="shared" si="258"/>
        <v>0</v>
      </c>
      <c r="K1060" s="27">
        <f t="shared" si="259"/>
        <v>0</v>
      </c>
      <c r="L1060" s="27">
        <f t="shared" si="260"/>
        <v>100</v>
      </c>
      <c r="M1060">
        <v>0</v>
      </c>
      <c r="N1060">
        <v>0</v>
      </c>
      <c r="O1060" s="11">
        <f t="shared" si="261"/>
        <v>0</v>
      </c>
      <c r="P1060">
        <v>0</v>
      </c>
      <c r="Q1060" s="25">
        <f t="shared" si="262"/>
        <v>0</v>
      </c>
      <c r="R1060" s="27">
        <f t="shared" si="263"/>
        <v>0</v>
      </c>
      <c r="S1060" s="27">
        <f t="shared" si="264"/>
        <v>0</v>
      </c>
      <c r="T1060" s="27">
        <f t="shared" si="265"/>
        <v>0</v>
      </c>
      <c r="U1060" s="27">
        <f t="shared" si="266"/>
        <v>0</v>
      </c>
      <c r="V1060" s="27">
        <f t="shared" si="267"/>
        <v>0</v>
      </c>
      <c r="X1060" s="19"/>
      <c r="Y1060" s="19"/>
      <c r="AA1060">
        <v>0</v>
      </c>
      <c r="AB1060" s="11">
        <v>0</v>
      </c>
      <c r="AC1060">
        <v>0</v>
      </c>
      <c r="AD1060">
        <v>0</v>
      </c>
      <c r="AE1060" s="27">
        <f t="shared" si="268"/>
        <v>0</v>
      </c>
      <c r="AF1060" s="27">
        <f t="shared" si="269"/>
        <v>0</v>
      </c>
      <c r="AG1060" s="27">
        <f t="shared" si="270"/>
        <v>0</v>
      </c>
      <c r="AH1060" s="27">
        <f t="shared" si="271"/>
        <v>0</v>
      </c>
    </row>
    <row r="1061" spans="1:34" ht="14.5" x14ac:dyDescent="0.35">
      <c r="A1061" s="38" t="s">
        <v>1116</v>
      </c>
      <c r="B1061" s="33" t="s">
        <v>2068</v>
      </c>
      <c r="C1061" s="38" t="s">
        <v>53</v>
      </c>
      <c r="D1061">
        <v>7.9130000000000003</v>
      </c>
      <c r="E1061">
        <v>0</v>
      </c>
      <c r="F1061">
        <v>0</v>
      </c>
      <c r="G1061">
        <v>0</v>
      </c>
      <c r="H1061" s="25">
        <f t="shared" si="256"/>
        <v>7.9130000000000003</v>
      </c>
      <c r="I1061" s="27">
        <f t="shared" si="257"/>
        <v>0</v>
      </c>
      <c r="J1061" s="27">
        <f t="shared" si="258"/>
        <v>0</v>
      </c>
      <c r="K1061" s="27">
        <f t="shared" si="259"/>
        <v>0</v>
      </c>
      <c r="L1061" s="27">
        <f t="shared" si="260"/>
        <v>100</v>
      </c>
      <c r="M1061">
        <v>0</v>
      </c>
      <c r="N1061">
        <v>2.4E-2</v>
      </c>
      <c r="O1061" s="11">
        <f t="shared" si="261"/>
        <v>2.4E-2</v>
      </c>
      <c r="P1061">
        <v>0.26700000000000002</v>
      </c>
      <c r="Q1061" s="25">
        <f t="shared" si="262"/>
        <v>0.29100000000000004</v>
      </c>
      <c r="R1061" s="27">
        <f t="shared" si="263"/>
        <v>0</v>
      </c>
      <c r="S1061" s="27">
        <f t="shared" si="264"/>
        <v>0.30329836977126245</v>
      </c>
      <c r="T1061" s="27">
        <f t="shared" si="265"/>
        <v>0.30329836977126245</v>
      </c>
      <c r="U1061" s="27">
        <f t="shared" si="266"/>
        <v>3.3741943637052949</v>
      </c>
      <c r="V1061" s="27">
        <f t="shared" si="267"/>
        <v>3.6774927334765581</v>
      </c>
      <c r="X1061" s="19"/>
      <c r="Y1061" s="19"/>
      <c r="AA1061">
        <v>0</v>
      </c>
      <c r="AB1061" s="11">
        <v>0</v>
      </c>
      <c r="AC1061">
        <v>0</v>
      </c>
      <c r="AD1061">
        <v>0</v>
      </c>
      <c r="AE1061" s="27">
        <f t="shared" si="268"/>
        <v>0</v>
      </c>
      <c r="AF1061" s="27">
        <f t="shared" si="269"/>
        <v>0</v>
      </c>
      <c r="AG1061" s="27">
        <f t="shared" si="270"/>
        <v>0</v>
      </c>
      <c r="AH1061" s="27">
        <f t="shared" si="271"/>
        <v>0</v>
      </c>
    </row>
    <row r="1062" spans="1:34" ht="14.5" x14ac:dyDescent="0.35">
      <c r="A1062" s="33" t="s">
        <v>1116</v>
      </c>
      <c r="B1062" s="33" t="s">
        <v>2069</v>
      </c>
      <c r="C1062" s="38" t="s">
        <v>53</v>
      </c>
      <c r="D1062">
        <v>2.0089999999999999</v>
      </c>
      <c r="E1062">
        <v>0</v>
      </c>
      <c r="F1062">
        <v>0</v>
      </c>
      <c r="G1062">
        <v>0</v>
      </c>
      <c r="H1062" s="25">
        <f t="shared" si="256"/>
        <v>2.0089999999999999</v>
      </c>
      <c r="I1062" s="27">
        <f t="shared" si="257"/>
        <v>0</v>
      </c>
      <c r="J1062" s="27">
        <f t="shared" si="258"/>
        <v>0</v>
      </c>
      <c r="K1062" s="27">
        <f t="shared" si="259"/>
        <v>0</v>
      </c>
      <c r="L1062" s="27">
        <f t="shared" si="260"/>
        <v>100</v>
      </c>
      <c r="M1062">
        <v>0</v>
      </c>
      <c r="N1062">
        <v>0</v>
      </c>
      <c r="O1062" s="11">
        <f t="shared" si="261"/>
        <v>0</v>
      </c>
      <c r="P1062">
        <v>5.8000000000000003E-2</v>
      </c>
      <c r="Q1062" s="25">
        <f t="shared" si="262"/>
        <v>5.8000000000000003E-2</v>
      </c>
      <c r="R1062" s="27">
        <f t="shared" si="263"/>
        <v>0</v>
      </c>
      <c r="S1062" s="27">
        <f t="shared" si="264"/>
        <v>0</v>
      </c>
      <c r="T1062" s="27">
        <f t="shared" si="265"/>
        <v>0</v>
      </c>
      <c r="U1062" s="27">
        <f t="shared" si="266"/>
        <v>2.8870084619213543</v>
      </c>
      <c r="V1062" s="27">
        <f t="shared" si="267"/>
        <v>2.8870084619213543</v>
      </c>
      <c r="X1062" s="19"/>
      <c r="Y1062" s="19"/>
      <c r="AA1062">
        <v>0</v>
      </c>
      <c r="AB1062" s="11">
        <v>0</v>
      </c>
      <c r="AC1062">
        <v>0</v>
      </c>
      <c r="AD1062">
        <v>0</v>
      </c>
      <c r="AE1062" s="27">
        <f t="shared" si="268"/>
        <v>0</v>
      </c>
      <c r="AF1062" s="27">
        <f t="shared" si="269"/>
        <v>0</v>
      </c>
      <c r="AG1062" s="27">
        <f t="shared" si="270"/>
        <v>0</v>
      </c>
      <c r="AH1062" s="27">
        <f t="shared" si="271"/>
        <v>0</v>
      </c>
    </row>
    <row r="1063" spans="1:34" ht="14.5" x14ac:dyDescent="0.35">
      <c r="A1063" s="33" t="s">
        <v>1117</v>
      </c>
      <c r="B1063" s="33" t="s">
        <v>2070</v>
      </c>
      <c r="C1063" s="38" t="s">
        <v>53</v>
      </c>
      <c r="D1063">
        <v>8.532</v>
      </c>
      <c r="E1063">
        <v>0</v>
      </c>
      <c r="F1063">
        <v>0</v>
      </c>
      <c r="G1063">
        <v>0</v>
      </c>
      <c r="H1063" s="25">
        <f t="shared" si="256"/>
        <v>8.532</v>
      </c>
      <c r="I1063" s="27">
        <f t="shared" si="257"/>
        <v>0</v>
      </c>
      <c r="J1063" s="27">
        <f t="shared" si="258"/>
        <v>0</v>
      </c>
      <c r="K1063" s="27">
        <f t="shared" si="259"/>
        <v>0</v>
      </c>
      <c r="L1063" s="27">
        <f t="shared" si="260"/>
        <v>100</v>
      </c>
      <c r="M1063">
        <v>0</v>
      </c>
      <c r="N1063">
        <v>1.0999999999999999E-2</v>
      </c>
      <c r="O1063" s="11">
        <f t="shared" si="261"/>
        <v>1.0999999999999999E-2</v>
      </c>
      <c r="P1063">
        <v>0.18099999999999999</v>
      </c>
      <c r="Q1063" s="25">
        <f t="shared" si="262"/>
        <v>0.192</v>
      </c>
      <c r="R1063" s="27">
        <f t="shared" si="263"/>
        <v>0</v>
      </c>
      <c r="S1063" s="27">
        <f t="shared" si="264"/>
        <v>0.12892639474917955</v>
      </c>
      <c r="T1063" s="27">
        <f t="shared" si="265"/>
        <v>0.12892639474917955</v>
      </c>
      <c r="U1063" s="27">
        <f t="shared" si="266"/>
        <v>2.1214252226910455</v>
      </c>
      <c r="V1063" s="27">
        <f t="shared" si="267"/>
        <v>2.2503516174402249</v>
      </c>
      <c r="X1063" s="19"/>
      <c r="Y1063" s="19"/>
      <c r="AA1063">
        <v>0</v>
      </c>
      <c r="AB1063" s="11">
        <v>0</v>
      </c>
      <c r="AC1063">
        <v>0</v>
      </c>
      <c r="AD1063">
        <v>0</v>
      </c>
      <c r="AE1063" s="27">
        <f t="shared" si="268"/>
        <v>0</v>
      </c>
      <c r="AF1063" s="27">
        <f t="shared" si="269"/>
        <v>0</v>
      </c>
      <c r="AG1063" s="27">
        <f t="shared" si="270"/>
        <v>0</v>
      </c>
      <c r="AH1063" s="27">
        <f t="shared" si="271"/>
        <v>0</v>
      </c>
    </row>
    <row r="1064" spans="1:34" ht="14.5" x14ac:dyDescent="0.35">
      <c r="A1064" s="33" t="s">
        <v>1118</v>
      </c>
      <c r="B1064" s="33" t="s">
        <v>2036</v>
      </c>
      <c r="C1064" s="38" t="s">
        <v>53</v>
      </c>
      <c r="D1064">
        <v>6.2939999999999996</v>
      </c>
      <c r="E1064">
        <v>0</v>
      </c>
      <c r="F1064">
        <v>0</v>
      </c>
      <c r="G1064">
        <v>0</v>
      </c>
      <c r="H1064" s="25">
        <f t="shared" si="256"/>
        <v>6.2939999999999996</v>
      </c>
      <c r="I1064" s="27">
        <f t="shared" si="257"/>
        <v>0</v>
      </c>
      <c r="J1064" s="27">
        <f t="shared" si="258"/>
        <v>0</v>
      </c>
      <c r="K1064" s="27">
        <f t="shared" si="259"/>
        <v>0</v>
      </c>
      <c r="L1064" s="27">
        <f t="shared" si="260"/>
        <v>100</v>
      </c>
      <c r="M1064">
        <v>0</v>
      </c>
      <c r="N1064">
        <v>0</v>
      </c>
      <c r="O1064" s="11">
        <f t="shared" si="261"/>
        <v>0</v>
      </c>
      <c r="P1064">
        <v>7.0000000000000001E-3</v>
      </c>
      <c r="Q1064" s="25">
        <f t="shared" si="262"/>
        <v>7.0000000000000001E-3</v>
      </c>
      <c r="R1064" s="27">
        <f t="shared" si="263"/>
        <v>0</v>
      </c>
      <c r="S1064" s="27">
        <f t="shared" si="264"/>
        <v>0</v>
      </c>
      <c r="T1064" s="27">
        <f t="shared" si="265"/>
        <v>0</v>
      </c>
      <c r="U1064" s="27">
        <f t="shared" si="266"/>
        <v>0.11121703209405784</v>
      </c>
      <c r="V1064" s="27">
        <f t="shared" si="267"/>
        <v>0.11121703209405784</v>
      </c>
      <c r="X1064" s="19"/>
      <c r="Y1064" s="19"/>
      <c r="AA1064">
        <v>0</v>
      </c>
      <c r="AB1064" s="11">
        <v>0</v>
      </c>
      <c r="AC1064">
        <v>0</v>
      </c>
      <c r="AD1064">
        <v>0</v>
      </c>
      <c r="AE1064" s="27">
        <f t="shared" si="268"/>
        <v>0</v>
      </c>
      <c r="AF1064" s="27">
        <f t="shared" si="269"/>
        <v>0</v>
      </c>
      <c r="AG1064" s="27">
        <f t="shared" si="270"/>
        <v>0</v>
      </c>
      <c r="AH1064" s="27">
        <f t="shared" si="271"/>
        <v>0</v>
      </c>
    </row>
    <row r="1065" spans="1:34" ht="14.5" x14ac:dyDescent="0.35">
      <c r="A1065" s="33" t="s">
        <v>1119</v>
      </c>
      <c r="B1065" s="33" t="s">
        <v>2071</v>
      </c>
      <c r="C1065" s="38" t="s">
        <v>53</v>
      </c>
      <c r="D1065">
        <v>1.998</v>
      </c>
      <c r="E1065">
        <v>0</v>
      </c>
      <c r="F1065">
        <v>0</v>
      </c>
      <c r="G1065">
        <v>0</v>
      </c>
      <c r="H1065" s="25">
        <f t="shared" si="256"/>
        <v>1.998</v>
      </c>
      <c r="I1065" s="27">
        <f t="shared" si="257"/>
        <v>0</v>
      </c>
      <c r="J1065" s="27">
        <f t="shared" si="258"/>
        <v>0</v>
      </c>
      <c r="K1065" s="27">
        <f t="shared" si="259"/>
        <v>0</v>
      </c>
      <c r="L1065" s="27">
        <f t="shared" si="260"/>
        <v>100</v>
      </c>
      <c r="M1065">
        <v>0</v>
      </c>
      <c r="N1065">
        <v>0</v>
      </c>
      <c r="O1065" s="11">
        <f t="shared" si="261"/>
        <v>0</v>
      </c>
      <c r="P1065">
        <v>1.7000000000000001E-2</v>
      </c>
      <c r="Q1065" s="25">
        <f t="shared" si="262"/>
        <v>1.7000000000000001E-2</v>
      </c>
      <c r="R1065" s="27">
        <f t="shared" si="263"/>
        <v>0</v>
      </c>
      <c r="S1065" s="27">
        <f t="shared" si="264"/>
        <v>0</v>
      </c>
      <c r="T1065" s="27">
        <f t="shared" si="265"/>
        <v>0</v>
      </c>
      <c r="U1065" s="27">
        <f t="shared" si="266"/>
        <v>0.85085085085085088</v>
      </c>
      <c r="V1065" s="27">
        <f t="shared" si="267"/>
        <v>0.85085085085085088</v>
      </c>
      <c r="X1065" s="19"/>
      <c r="Y1065" s="19"/>
      <c r="AA1065">
        <v>0</v>
      </c>
      <c r="AB1065" s="11">
        <v>0</v>
      </c>
      <c r="AC1065">
        <v>0</v>
      </c>
      <c r="AD1065">
        <v>0</v>
      </c>
      <c r="AE1065" s="27">
        <f t="shared" si="268"/>
        <v>0</v>
      </c>
      <c r="AF1065" s="27">
        <f t="shared" si="269"/>
        <v>0</v>
      </c>
      <c r="AG1065" s="27">
        <f t="shared" si="270"/>
        <v>0</v>
      </c>
      <c r="AH1065" s="27">
        <f t="shared" si="271"/>
        <v>0</v>
      </c>
    </row>
    <row r="1066" spans="1:34" ht="14.5" x14ac:dyDescent="0.35">
      <c r="A1066" s="33" t="s">
        <v>1120</v>
      </c>
      <c r="B1066" s="33" t="s">
        <v>2072</v>
      </c>
      <c r="C1066" s="38" t="s">
        <v>53</v>
      </c>
      <c r="D1066">
        <v>9.8000000000000004E-2</v>
      </c>
      <c r="E1066">
        <v>0</v>
      </c>
      <c r="F1066">
        <v>0</v>
      </c>
      <c r="G1066">
        <v>0</v>
      </c>
      <c r="H1066" s="25">
        <f t="shared" si="256"/>
        <v>9.8000000000000004E-2</v>
      </c>
      <c r="I1066" s="27">
        <f t="shared" si="257"/>
        <v>0</v>
      </c>
      <c r="J1066" s="27">
        <f t="shared" si="258"/>
        <v>0</v>
      </c>
      <c r="K1066" s="27">
        <f t="shared" si="259"/>
        <v>0</v>
      </c>
      <c r="L1066" s="27">
        <f t="shared" si="260"/>
        <v>100</v>
      </c>
      <c r="M1066">
        <v>0</v>
      </c>
      <c r="N1066">
        <v>0</v>
      </c>
      <c r="O1066" s="11">
        <f t="shared" si="261"/>
        <v>0</v>
      </c>
      <c r="P1066">
        <v>0</v>
      </c>
      <c r="Q1066" s="25">
        <f t="shared" si="262"/>
        <v>0</v>
      </c>
      <c r="R1066" s="27">
        <f t="shared" si="263"/>
        <v>0</v>
      </c>
      <c r="S1066" s="27">
        <f t="shared" si="264"/>
        <v>0</v>
      </c>
      <c r="T1066" s="27">
        <f t="shared" si="265"/>
        <v>0</v>
      </c>
      <c r="U1066" s="27">
        <f t="shared" si="266"/>
        <v>0</v>
      </c>
      <c r="V1066" s="27">
        <f t="shared" si="267"/>
        <v>0</v>
      </c>
      <c r="X1066" s="19"/>
      <c r="Y1066" s="19"/>
      <c r="AA1066">
        <v>0</v>
      </c>
      <c r="AB1066" s="11">
        <v>0</v>
      </c>
      <c r="AC1066">
        <v>0</v>
      </c>
      <c r="AD1066">
        <v>0</v>
      </c>
      <c r="AE1066" s="27">
        <f t="shared" si="268"/>
        <v>0</v>
      </c>
      <c r="AF1066" s="27">
        <f t="shared" si="269"/>
        <v>0</v>
      </c>
      <c r="AG1066" s="27">
        <f t="shared" si="270"/>
        <v>0</v>
      </c>
      <c r="AH1066" s="27">
        <f t="shared" si="271"/>
        <v>0</v>
      </c>
    </row>
    <row r="1067" spans="1:34" ht="14.5" x14ac:dyDescent="0.35">
      <c r="A1067" s="33" t="s">
        <v>1121</v>
      </c>
      <c r="B1067" s="33" t="s">
        <v>2073</v>
      </c>
      <c r="C1067" s="38" t="s">
        <v>53</v>
      </c>
      <c r="D1067">
        <v>4.8000000000000001E-2</v>
      </c>
      <c r="E1067">
        <v>0</v>
      </c>
      <c r="F1067">
        <v>0</v>
      </c>
      <c r="G1067">
        <v>0</v>
      </c>
      <c r="H1067" s="25">
        <f t="shared" si="256"/>
        <v>4.8000000000000001E-2</v>
      </c>
      <c r="I1067" s="27">
        <f t="shared" si="257"/>
        <v>0</v>
      </c>
      <c r="J1067" s="27">
        <f t="shared" si="258"/>
        <v>0</v>
      </c>
      <c r="K1067" s="27">
        <f t="shared" si="259"/>
        <v>0</v>
      </c>
      <c r="L1067" s="27">
        <f t="shared" si="260"/>
        <v>100</v>
      </c>
      <c r="M1067">
        <v>0</v>
      </c>
      <c r="N1067">
        <v>0</v>
      </c>
      <c r="O1067" s="11">
        <f t="shared" si="261"/>
        <v>0</v>
      </c>
      <c r="P1067">
        <v>0</v>
      </c>
      <c r="Q1067" s="25">
        <f t="shared" si="262"/>
        <v>0</v>
      </c>
      <c r="R1067" s="27">
        <f t="shared" si="263"/>
        <v>0</v>
      </c>
      <c r="S1067" s="27">
        <f t="shared" si="264"/>
        <v>0</v>
      </c>
      <c r="T1067" s="27">
        <f t="shared" si="265"/>
        <v>0</v>
      </c>
      <c r="U1067" s="27">
        <f t="shared" si="266"/>
        <v>0</v>
      </c>
      <c r="V1067" s="27">
        <f t="shared" si="267"/>
        <v>0</v>
      </c>
      <c r="X1067" s="19"/>
      <c r="Y1067" s="19"/>
      <c r="AA1067">
        <v>0</v>
      </c>
      <c r="AB1067" s="11">
        <v>0</v>
      </c>
      <c r="AC1067">
        <v>0</v>
      </c>
      <c r="AD1067">
        <v>0</v>
      </c>
      <c r="AE1067" s="27">
        <f t="shared" si="268"/>
        <v>0</v>
      </c>
      <c r="AF1067" s="27">
        <f t="shared" si="269"/>
        <v>0</v>
      </c>
      <c r="AG1067" s="27">
        <f t="shared" si="270"/>
        <v>0</v>
      </c>
      <c r="AH1067" s="27">
        <f t="shared" si="271"/>
        <v>0</v>
      </c>
    </row>
    <row r="1068" spans="1:34" ht="14.5" x14ac:dyDescent="0.35">
      <c r="A1068" s="33" t="s">
        <v>1122</v>
      </c>
      <c r="B1068" s="33" t="s">
        <v>2074</v>
      </c>
      <c r="C1068" s="38" t="s">
        <v>53</v>
      </c>
      <c r="D1068">
        <v>2.9750000000000001</v>
      </c>
      <c r="E1068">
        <v>0</v>
      </c>
      <c r="F1068">
        <v>0</v>
      </c>
      <c r="G1068">
        <v>0</v>
      </c>
      <c r="H1068" s="25">
        <f t="shared" si="256"/>
        <v>2.9750000000000001</v>
      </c>
      <c r="I1068" s="27">
        <f t="shared" si="257"/>
        <v>0</v>
      </c>
      <c r="J1068" s="27">
        <f t="shared" si="258"/>
        <v>0</v>
      </c>
      <c r="K1068" s="27">
        <f t="shared" si="259"/>
        <v>0</v>
      </c>
      <c r="L1068" s="27">
        <f t="shared" si="260"/>
        <v>100</v>
      </c>
      <c r="M1068">
        <v>0</v>
      </c>
      <c r="N1068">
        <v>0</v>
      </c>
      <c r="O1068" s="11">
        <f t="shared" si="261"/>
        <v>0</v>
      </c>
      <c r="P1068">
        <v>0</v>
      </c>
      <c r="Q1068" s="25">
        <f t="shared" si="262"/>
        <v>0</v>
      </c>
      <c r="R1068" s="27">
        <f t="shared" si="263"/>
        <v>0</v>
      </c>
      <c r="S1068" s="27">
        <f t="shared" si="264"/>
        <v>0</v>
      </c>
      <c r="T1068" s="27">
        <f t="shared" si="265"/>
        <v>0</v>
      </c>
      <c r="U1068" s="27">
        <f t="shared" si="266"/>
        <v>0</v>
      </c>
      <c r="V1068" s="27">
        <f t="shared" si="267"/>
        <v>0</v>
      </c>
      <c r="X1068" s="19"/>
      <c r="Y1068" s="19"/>
      <c r="AA1068">
        <v>0</v>
      </c>
      <c r="AB1068" s="11">
        <v>0</v>
      </c>
      <c r="AC1068">
        <v>0</v>
      </c>
      <c r="AD1068">
        <v>0</v>
      </c>
      <c r="AE1068" s="27">
        <f t="shared" si="268"/>
        <v>0</v>
      </c>
      <c r="AF1068" s="27">
        <f t="shared" si="269"/>
        <v>0</v>
      </c>
      <c r="AG1068" s="27">
        <f t="shared" si="270"/>
        <v>0</v>
      </c>
      <c r="AH1068" s="27">
        <f t="shared" si="271"/>
        <v>0</v>
      </c>
    </row>
    <row r="1069" spans="1:34" ht="14.5" x14ac:dyDescent="0.35">
      <c r="A1069" s="33" t="s">
        <v>1123</v>
      </c>
      <c r="B1069" s="33" t="s">
        <v>2075</v>
      </c>
      <c r="C1069" s="38" t="s">
        <v>53</v>
      </c>
      <c r="D1069">
        <v>67.239999999999995</v>
      </c>
      <c r="E1069">
        <v>0</v>
      </c>
      <c r="F1069">
        <v>0</v>
      </c>
      <c r="G1069">
        <v>0</v>
      </c>
      <c r="H1069" s="25">
        <f t="shared" si="256"/>
        <v>67.239999999999995</v>
      </c>
      <c r="I1069" s="27">
        <f t="shared" si="257"/>
        <v>0</v>
      </c>
      <c r="J1069" s="27">
        <f t="shared" si="258"/>
        <v>0</v>
      </c>
      <c r="K1069" s="27">
        <f t="shared" si="259"/>
        <v>0</v>
      </c>
      <c r="L1069" s="27">
        <f t="shared" si="260"/>
        <v>100</v>
      </c>
      <c r="M1069">
        <v>0.193</v>
      </c>
      <c r="N1069">
        <v>0.28999999999999998</v>
      </c>
      <c r="O1069" s="11">
        <f t="shared" si="261"/>
        <v>0.48299999999999998</v>
      </c>
      <c r="P1069">
        <v>0.77500000000000002</v>
      </c>
      <c r="Q1069" s="25">
        <f t="shared" si="262"/>
        <v>1.258</v>
      </c>
      <c r="R1069" s="27">
        <f t="shared" si="263"/>
        <v>0.28703152885187394</v>
      </c>
      <c r="S1069" s="27">
        <f t="shared" si="264"/>
        <v>0.43129089827483641</v>
      </c>
      <c r="T1069" s="27">
        <f t="shared" si="265"/>
        <v>0.71832242712671035</v>
      </c>
      <c r="U1069" s="27">
        <f t="shared" si="266"/>
        <v>1.1525877453896491</v>
      </c>
      <c r="V1069" s="27">
        <f t="shared" si="267"/>
        <v>1.8709101725163595</v>
      </c>
      <c r="X1069" s="19"/>
      <c r="Y1069" s="19"/>
      <c r="AA1069">
        <v>0</v>
      </c>
      <c r="AB1069" s="11">
        <v>0</v>
      </c>
      <c r="AC1069">
        <v>0</v>
      </c>
      <c r="AD1069">
        <v>0</v>
      </c>
      <c r="AE1069" s="27">
        <f t="shared" si="268"/>
        <v>0</v>
      </c>
      <c r="AF1069" s="27">
        <f t="shared" si="269"/>
        <v>0</v>
      </c>
      <c r="AG1069" s="27">
        <f t="shared" si="270"/>
        <v>0</v>
      </c>
      <c r="AH1069" s="27">
        <f t="shared" si="271"/>
        <v>0</v>
      </c>
    </row>
    <row r="1070" spans="1:34" ht="14.5" x14ac:dyDescent="0.35">
      <c r="A1070" s="33" t="s">
        <v>1124</v>
      </c>
      <c r="B1070" s="33" t="s">
        <v>2076</v>
      </c>
      <c r="C1070" s="38" t="s">
        <v>53</v>
      </c>
      <c r="D1070">
        <v>0.84</v>
      </c>
      <c r="E1070">
        <v>0</v>
      </c>
      <c r="F1070">
        <v>0</v>
      </c>
      <c r="G1070">
        <v>0</v>
      </c>
      <c r="H1070" s="25">
        <f t="shared" si="256"/>
        <v>0.84</v>
      </c>
      <c r="I1070" s="27">
        <f t="shared" si="257"/>
        <v>0</v>
      </c>
      <c r="J1070" s="27">
        <f t="shared" si="258"/>
        <v>0</v>
      </c>
      <c r="K1070" s="27">
        <f t="shared" si="259"/>
        <v>0</v>
      </c>
      <c r="L1070" s="27">
        <f t="shared" si="260"/>
        <v>100</v>
      </c>
      <c r="M1070">
        <v>0</v>
      </c>
      <c r="N1070">
        <v>0</v>
      </c>
      <c r="O1070" s="11">
        <f t="shared" si="261"/>
        <v>0</v>
      </c>
      <c r="P1070">
        <v>0</v>
      </c>
      <c r="Q1070" s="25">
        <f t="shared" si="262"/>
        <v>0</v>
      </c>
      <c r="R1070" s="27">
        <f t="shared" si="263"/>
        <v>0</v>
      </c>
      <c r="S1070" s="27">
        <f t="shared" si="264"/>
        <v>0</v>
      </c>
      <c r="T1070" s="27">
        <f t="shared" si="265"/>
        <v>0</v>
      </c>
      <c r="U1070" s="27">
        <f t="shared" si="266"/>
        <v>0</v>
      </c>
      <c r="V1070" s="27">
        <f t="shared" si="267"/>
        <v>0</v>
      </c>
      <c r="X1070" s="19"/>
      <c r="Y1070" s="19"/>
      <c r="AA1070">
        <v>0</v>
      </c>
      <c r="AB1070" s="11">
        <v>0</v>
      </c>
      <c r="AC1070">
        <v>0</v>
      </c>
      <c r="AD1070">
        <v>0</v>
      </c>
      <c r="AE1070" s="27">
        <f t="shared" si="268"/>
        <v>0</v>
      </c>
      <c r="AF1070" s="27">
        <f t="shared" si="269"/>
        <v>0</v>
      </c>
      <c r="AG1070" s="27">
        <f t="shared" si="270"/>
        <v>0</v>
      </c>
      <c r="AH1070" s="27">
        <f t="shared" si="271"/>
        <v>0</v>
      </c>
    </row>
    <row r="1071" spans="1:34" ht="14.5" x14ac:dyDescent="0.35">
      <c r="A1071" s="33" t="s">
        <v>1125</v>
      </c>
      <c r="B1071" s="33" t="s">
        <v>2077</v>
      </c>
      <c r="C1071" s="38" t="s">
        <v>53</v>
      </c>
      <c r="D1071">
        <v>1.4650000000000001</v>
      </c>
      <c r="E1071">
        <v>0</v>
      </c>
      <c r="F1071">
        <v>0</v>
      </c>
      <c r="G1071">
        <v>0</v>
      </c>
      <c r="H1071" s="25">
        <f t="shared" si="256"/>
        <v>1.4650000000000001</v>
      </c>
      <c r="I1071" s="27">
        <f t="shared" si="257"/>
        <v>0</v>
      </c>
      <c r="J1071" s="27">
        <f t="shared" si="258"/>
        <v>0</v>
      </c>
      <c r="K1071" s="27">
        <f t="shared" si="259"/>
        <v>0</v>
      </c>
      <c r="L1071" s="27">
        <f t="shared" si="260"/>
        <v>100</v>
      </c>
      <c r="M1071">
        <v>0</v>
      </c>
      <c r="N1071">
        <v>0</v>
      </c>
      <c r="O1071" s="11">
        <f t="shared" si="261"/>
        <v>0</v>
      </c>
      <c r="P1071">
        <v>0</v>
      </c>
      <c r="Q1071" s="25">
        <f t="shared" si="262"/>
        <v>0</v>
      </c>
      <c r="R1071" s="27">
        <f t="shared" si="263"/>
        <v>0</v>
      </c>
      <c r="S1071" s="27">
        <f t="shared" si="264"/>
        <v>0</v>
      </c>
      <c r="T1071" s="27">
        <f t="shared" si="265"/>
        <v>0</v>
      </c>
      <c r="U1071" s="27">
        <f t="shared" si="266"/>
        <v>0</v>
      </c>
      <c r="V1071" s="27">
        <f t="shared" si="267"/>
        <v>0</v>
      </c>
      <c r="X1071" s="19"/>
      <c r="Y1071" s="19"/>
      <c r="AA1071">
        <v>0</v>
      </c>
      <c r="AB1071" s="11">
        <v>0</v>
      </c>
      <c r="AC1071">
        <v>0</v>
      </c>
      <c r="AD1071">
        <v>0</v>
      </c>
      <c r="AE1071" s="27">
        <f t="shared" si="268"/>
        <v>0</v>
      </c>
      <c r="AF1071" s="27">
        <f t="shared" si="269"/>
        <v>0</v>
      </c>
      <c r="AG1071" s="27">
        <f t="shared" si="270"/>
        <v>0</v>
      </c>
      <c r="AH1071" s="27">
        <f t="shared" si="271"/>
        <v>0</v>
      </c>
    </row>
    <row r="1072" spans="1:34" ht="14.5" x14ac:dyDescent="0.35">
      <c r="A1072" s="33" t="s">
        <v>1126</v>
      </c>
      <c r="B1072" s="33" t="s">
        <v>2078</v>
      </c>
      <c r="C1072" s="38" t="s">
        <v>53</v>
      </c>
      <c r="D1072">
        <v>31.14</v>
      </c>
      <c r="E1072">
        <v>0</v>
      </c>
      <c r="F1072">
        <v>0</v>
      </c>
      <c r="G1072">
        <v>0</v>
      </c>
      <c r="H1072" s="25">
        <f t="shared" si="256"/>
        <v>31.14</v>
      </c>
      <c r="I1072" s="27">
        <f t="shared" si="257"/>
        <v>0</v>
      </c>
      <c r="J1072" s="27">
        <f t="shared" si="258"/>
        <v>0</v>
      </c>
      <c r="K1072" s="27">
        <f t="shared" si="259"/>
        <v>0</v>
      </c>
      <c r="L1072" s="27">
        <f t="shared" si="260"/>
        <v>100</v>
      </c>
      <c r="M1072">
        <v>0</v>
      </c>
      <c r="N1072">
        <v>0</v>
      </c>
      <c r="O1072" s="11">
        <f t="shared" si="261"/>
        <v>0</v>
      </c>
      <c r="P1072">
        <v>0</v>
      </c>
      <c r="Q1072" s="25">
        <f t="shared" si="262"/>
        <v>0</v>
      </c>
      <c r="R1072" s="27">
        <f t="shared" si="263"/>
        <v>0</v>
      </c>
      <c r="S1072" s="27">
        <f t="shared" si="264"/>
        <v>0</v>
      </c>
      <c r="T1072" s="27">
        <f t="shared" si="265"/>
        <v>0</v>
      </c>
      <c r="U1072" s="27">
        <f t="shared" si="266"/>
        <v>0</v>
      </c>
      <c r="V1072" s="27">
        <f t="shared" si="267"/>
        <v>0</v>
      </c>
      <c r="X1072" s="19"/>
      <c r="Y1072" s="19"/>
      <c r="AA1072">
        <v>0</v>
      </c>
      <c r="AB1072" s="11">
        <v>0</v>
      </c>
      <c r="AC1072">
        <v>0</v>
      </c>
      <c r="AD1072">
        <v>0</v>
      </c>
      <c r="AE1072" s="27">
        <f t="shared" si="268"/>
        <v>0</v>
      </c>
      <c r="AF1072" s="27">
        <f t="shared" si="269"/>
        <v>0</v>
      </c>
      <c r="AG1072" s="27">
        <f t="shared" si="270"/>
        <v>0</v>
      </c>
      <c r="AH1072" s="27">
        <f t="shared" si="271"/>
        <v>0</v>
      </c>
    </row>
    <row r="1073" spans="1:34" ht="14.5" x14ac:dyDescent="0.35">
      <c r="A1073" s="33" t="s">
        <v>1127</v>
      </c>
      <c r="B1073" s="33" t="s">
        <v>2079</v>
      </c>
      <c r="C1073" s="38" t="s">
        <v>53</v>
      </c>
      <c r="D1073">
        <v>0.44900000000000001</v>
      </c>
      <c r="E1073">
        <v>0</v>
      </c>
      <c r="F1073">
        <v>0</v>
      </c>
      <c r="G1073">
        <v>0</v>
      </c>
      <c r="H1073" s="25">
        <f t="shared" si="256"/>
        <v>0.44900000000000001</v>
      </c>
      <c r="I1073" s="27">
        <f t="shared" si="257"/>
        <v>0</v>
      </c>
      <c r="J1073" s="27">
        <f t="shared" si="258"/>
        <v>0</v>
      </c>
      <c r="K1073" s="27">
        <f t="shared" si="259"/>
        <v>0</v>
      </c>
      <c r="L1073" s="27">
        <f t="shared" si="260"/>
        <v>100</v>
      </c>
      <c r="M1073">
        <v>0</v>
      </c>
      <c r="N1073">
        <v>0</v>
      </c>
      <c r="O1073" s="11">
        <f t="shared" si="261"/>
        <v>0</v>
      </c>
      <c r="P1073">
        <v>5.5E-2</v>
      </c>
      <c r="Q1073" s="25">
        <f t="shared" si="262"/>
        <v>5.5E-2</v>
      </c>
      <c r="R1073" s="27">
        <f t="shared" si="263"/>
        <v>0</v>
      </c>
      <c r="S1073" s="27">
        <f t="shared" si="264"/>
        <v>0</v>
      </c>
      <c r="T1073" s="27">
        <f t="shared" si="265"/>
        <v>0</v>
      </c>
      <c r="U1073" s="27">
        <f t="shared" si="266"/>
        <v>12.24944320712695</v>
      </c>
      <c r="V1073" s="27">
        <f t="shared" si="267"/>
        <v>12.24944320712695</v>
      </c>
      <c r="X1073" s="19"/>
      <c r="Y1073" s="19"/>
      <c r="AA1073">
        <v>0</v>
      </c>
      <c r="AB1073" s="11">
        <v>0</v>
      </c>
      <c r="AC1073">
        <v>0</v>
      </c>
      <c r="AD1073">
        <v>0</v>
      </c>
      <c r="AE1073" s="27">
        <f t="shared" si="268"/>
        <v>0</v>
      </c>
      <c r="AF1073" s="27">
        <f t="shared" si="269"/>
        <v>0</v>
      </c>
      <c r="AG1073" s="27">
        <f t="shared" si="270"/>
        <v>0</v>
      </c>
      <c r="AH1073" s="27">
        <f t="shared" si="271"/>
        <v>0</v>
      </c>
    </row>
    <row r="1074" spans="1:34" ht="14.5" x14ac:dyDescent="0.35">
      <c r="A1074" s="33" t="s">
        <v>1128</v>
      </c>
      <c r="B1074" s="33" t="s">
        <v>2080</v>
      </c>
      <c r="C1074" s="38" t="s">
        <v>53</v>
      </c>
      <c r="D1074">
        <v>0.71699999999999997</v>
      </c>
      <c r="E1074">
        <v>0</v>
      </c>
      <c r="F1074">
        <v>0</v>
      </c>
      <c r="G1074">
        <v>0</v>
      </c>
      <c r="H1074" s="25">
        <f t="shared" si="256"/>
        <v>0.71699999999999997</v>
      </c>
      <c r="I1074" s="27">
        <f t="shared" si="257"/>
        <v>0</v>
      </c>
      <c r="J1074" s="27">
        <f t="shared" si="258"/>
        <v>0</v>
      </c>
      <c r="K1074" s="27">
        <f t="shared" si="259"/>
        <v>0</v>
      </c>
      <c r="L1074" s="27">
        <f t="shared" si="260"/>
        <v>100</v>
      </c>
      <c r="M1074">
        <v>0</v>
      </c>
      <c r="N1074">
        <v>0</v>
      </c>
      <c r="O1074" s="11">
        <f t="shared" si="261"/>
        <v>0</v>
      </c>
      <c r="P1074">
        <v>1.6E-2</v>
      </c>
      <c r="Q1074" s="25">
        <f t="shared" si="262"/>
        <v>1.6E-2</v>
      </c>
      <c r="R1074" s="27">
        <f t="shared" si="263"/>
        <v>0</v>
      </c>
      <c r="S1074" s="27">
        <f t="shared" si="264"/>
        <v>0</v>
      </c>
      <c r="T1074" s="27">
        <f t="shared" si="265"/>
        <v>0</v>
      </c>
      <c r="U1074" s="27">
        <f t="shared" si="266"/>
        <v>2.2315202231520228</v>
      </c>
      <c r="V1074" s="27">
        <f t="shared" si="267"/>
        <v>2.2315202231520228</v>
      </c>
      <c r="X1074" s="19"/>
      <c r="Y1074" s="19"/>
      <c r="AA1074">
        <v>0</v>
      </c>
      <c r="AB1074" s="11">
        <v>0</v>
      </c>
      <c r="AC1074">
        <v>0</v>
      </c>
      <c r="AD1074">
        <v>0</v>
      </c>
      <c r="AE1074" s="27">
        <f t="shared" si="268"/>
        <v>0</v>
      </c>
      <c r="AF1074" s="27">
        <f t="shared" si="269"/>
        <v>0</v>
      </c>
      <c r="AG1074" s="27">
        <f t="shared" si="270"/>
        <v>0</v>
      </c>
      <c r="AH1074" s="27">
        <f t="shared" si="271"/>
        <v>0</v>
      </c>
    </row>
    <row r="1075" spans="1:34" ht="14.5" x14ac:dyDescent="0.35">
      <c r="A1075" s="33" t="s">
        <v>1129</v>
      </c>
      <c r="B1075" s="33" t="s">
        <v>2080</v>
      </c>
      <c r="C1075" s="38" t="s">
        <v>53</v>
      </c>
      <c r="D1075">
        <v>1.3879999999999999</v>
      </c>
      <c r="E1075">
        <v>0</v>
      </c>
      <c r="F1075">
        <v>0</v>
      </c>
      <c r="G1075">
        <v>0</v>
      </c>
      <c r="H1075" s="25">
        <f t="shared" si="256"/>
        <v>1.3879999999999999</v>
      </c>
      <c r="I1075" s="27">
        <f t="shared" si="257"/>
        <v>0</v>
      </c>
      <c r="J1075" s="27">
        <f t="shared" si="258"/>
        <v>0</v>
      </c>
      <c r="K1075" s="27">
        <f t="shared" si="259"/>
        <v>0</v>
      </c>
      <c r="L1075" s="27">
        <f t="shared" si="260"/>
        <v>100</v>
      </c>
      <c r="M1075">
        <v>0</v>
      </c>
      <c r="N1075">
        <v>8.9999999999999993E-3</v>
      </c>
      <c r="O1075" s="11">
        <f t="shared" si="261"/>
        <v>8.9999999999999993E-3</v>
      </c>
      <c r="P1075">
        <v>0.124</v>
      </c>
      <c r="Q1075" s="25">
        <f t="shared" si="262"/>
        <v>0.13300000000000001</v>
      </c>
      <c r="R1075" s="27">
        <f t="shared" si="263"/>
        <v>0</v>
      </c>
      <c r="S1075" s="27">
        <f t="shared" si="264"/>
        <v>0.64841498559077815</v>
      </c>
      <c r="T1075" s="27">
        <f t="shared" si="265"/>
        <v>0.64841498559077815</v>
      </c>
      <c r="U1075" s="27">
        <f t="shared" si="266"/>
        <v>8.93371757925072</v>
      </c>
      <c r="V1075" s="27">
        <f t="shared" si="267"/>
        <v>9.5821325648414994</v>
      </c>
      <c r="X1075" s="19"/>
      <c r="Y1075" s="19"/>
      <c r="AA1075">
        <v>0</v>
      </c>
      <c r="AB1075" s="11">
        <v>0</v>
      </c>
      <c r="AC1075">
        <v>0</v>
      </c>
      <c r="AD1075">
        <v>0</v>
      </c>
      <c r="AE1075" s="27">
        <f t="shared" si="268"/>
        <v>0</v>
      </c>
      <c r="AF1075" s="27">
        <f t="shared" si="269"/>
        <v>0</v>
      </c>
      <c r="AG1075" s="27">
        <f t="shared" si="270"/>
        <v>0</v>
      </c>
      <c r="AH1075" s="27">
        <f t="shared" si="271"/>
        <v>0</v>
      </c>
    </row>
    <row r="1076" spans="1:34" ht="14.5" x14ac:dyDescent="0.35">
      <c r="A1076" s="33" t="s">
        <v>1130</v>
      </c>
      <c r="B1076" s="33" t="s">
        <v>2081</v>
      </c>
      <c r="C1076" s="38" t="s">
        <v>53</v>
      </c>
      <c r="D1076">
        <v>4.7E-2</v>
      </c>
      <c r="E1076">
        <v>0</v>
      </c>
      <c r="F1076">
        <v>0</v>
      </c>
      <c r="G1076">
        <v>0</v>
      </c>
      <c r="H1076" s="25">
        <f t="shared" si="256"/>
        <v>4.7E-2</v>
      </c>
      <c r="I1076" s="27">
        <f t="shared" si="257"/>
        <v>0</v>
      </c>
      <c r="J1076" s="27">
        <f t="shared" si="258"/>
        <v>0</v>
      </c>
      <c r="K1076" s="27">
        <f t="shared" si="259"/>
        <v>0</v>
      </c>
      <c r="L1076" s="27">
        <f t="shared" si="260"/>
        <v>100</v>
      </c>
      <c r="M1076">
        <v>0</v>
      </c>
      <c r="N1076">
        <v>0</v>
      </c>
      <c r="O1076" s="11">
        <f t="shared" si="261"/>
        <v>0</v>
      </c>
      <c r="P1076">
        <v>1E-3</v>
      </c>
      <c r="Q1076" s="25">
        <f t="shared" si="262"/>
        <v>1E-3</v>
      </c>
      <c r="R1076" s="27">
        <f t="shared" si="263"/>
        <v>0</v>
      </c>
      <c r="S1076" s="27">
        <f t="shared" si="264"/>
        <v>0</v>
      </c>
      <c r="T1076" s="27">
        <f t="shared" si="265"/>
        <v>0</v>
      </c>
      <c r="U1076" s="27">
        <f t="shared" si="266"/>
        <v>2.1276595744680851</v>
      </c>
      <c r="V1076" s="27">
        <f t="shared" si="267"/>
        <v>2.1276595744680851</v>
      </c>
      <c r="X1076" s="19"/>
      <c r="Y1076" s="19"/>
      <c r="AA1076">
        <v>0</v>
      </c>
      <c r="AB1076" s="11">
        <v>0</v>
      </c>
      <c r="AC1076">
        <v>0</v>
      </c>
      <c r="AD1076">
        <v>0</v>
      </c>
      <c r="AE1076" s="27">
        <f t="shared" si="268"/>
        <v>0</v>
      </c>
      <c r="AF1076" s="27">
        <f t="shared" si="269"/>
        <v>0</v>
      </c>
      <c r="AG1076" s="27">
        <f t="shared" si="270"/>
        <v>0</v>
      </c>
      <c r="AH1076" s="27">
        <f t="shared" si="271"/>
        <v>0</v>
      </c>
    </row>
    <row r="1077" spans="1:34" ht="14.5" x14ac:dyDescent="0.35">
      <c r="A1077" s="33" t="s">
        <v>1131</v>
      </c>
      <c r="B1077" s="33" t="s">
        <v>2082</v>
      </c>
      <c r="C1077" s="38" t="s">
        <v>53</v>
      </c>
      <c r="D1077">
        <v>0.126</v>
      </c>
      <c r="E1077">
        <v>0</v>
      </c>
      <c r="F1077">
        <v>0</v>
      </c>
      <c r="G1077">
        <v>0</v>
      </c>
      <c r="H1077" s="25">
        <f t="shared" si="256"/>
        <v>0.126</v>
      </c>
      <c r="I1077" s="27">
        <f t="shared" si="257"/>
        <v>0</v>
      </c>
      <c r="J1077" s="27">
        <f t="shared" si="258"/>
        <v>0</v>
      </c>
      <c r="K1077" s="27">
        <f t="shared" si="259"/>
        <v>0</v>
      </c>
      <c r="L1077" s="27">
        <f t="shared" si="260"/>
        <v>100</v>
      </c>
      <c r="M1077">
        <v>0</v>
      </c>
      <c r="N1077">
        <v>0</v>
      </c>
      <c r="O1077" s="11">
        <f t="shared" si="261"/>
        <v>0</v>
      </c>
      <c r="P1077">
        <v>0</v>
      </c>
      <c r="Q1077" s="25">
        <f t="shared" si="262"/>
        <v>0</v>
      </c>
      <c r="R1077" s="27">
        <f t="shared" si="263"/>
        <v>0</v>
      </c>
      <c r="S1077" s="27">
        <f t="shared" si="264"/>
        <v>0</v>
      </c>
      <c r="T1077" s="27">
        <f t="shared" si="265"/>
        <v>0</v>
      </c>
      <c r="U1077" s="27">
        <f t="shared" si="266"/>
        <v>0</v>
      </c>
      <c r="V1077" s="27">
        <f t="shared" si="267"/>
        <v>0</v>
      </c>
      <c r="X1077" s="19"/>
      <c r="Y1077" s="19"/>
      <c r="AA1077">
        <v>0</v>
      </c>
      <c r="AB1077" s="11">
        <v>0</v>
      </c>
      <c r="AC1077">
        <v>0</v>
      </c>
      <c r="AD1077">
        <v>0</v>
      </c>
      <c r="AE1077" s="27">
        <f t="shared" si="268"/>
        <v>0</v>
      </c>
      <c r="AF1077" s="27">
        <f t="shared" si="269"/>
        <v>0</v>
      </c>
      <c r="AG1077" s="27">
        <f t="shared" si="270"/>
        <v>0</v>
      </c>
      <c r="AH1077" s="27">
        <f t="shared" si="271"/>
        <v>0</v>
      </c>
    </row>
    <row r="1078" spans="1:34" ht="14.5" x14ac:dyDescent="0.35">
      <c r="A1078" s="33" t="s">
        <v>1132</v>
      </c>
      <c r="B1078" s="33" t="s">
        <v>2083</v>
      </c>
      <c r="C1078" s="38" t="s">
        <v>53</v>
      </c>
      <c r="D1078">
        <v>6.9000000000000006E-2</v>
      </c>
      <c r="E1078">
        <v>0</v>
      </c>
      <c r="F1078">
        <v>0</v>
      </c>
      <c r="G1078">
        <v>0</v>
      </c>
      <c r="H1078" s="25">
        <f t="shared" si="256"/>
        <v>6.9000000000000006E-2</v>
      </c>
      <c r="I1078" s="27">
        <f t="shared" si="257"/>
        <v>0</v>
      </c>
      <c r="J1078" s="27">
        <f t="shared" si="258"/>
        <v>0</v>
      </c>
      <c r="K1078" s="27">
        <f t="shared" si="259"/>
        <v>0</v>
      </c>
      <c r="L1078" s="27">
        <f t="shared" si="260"/>
        <v>100</v>
      </c>
      <c r="M1078">
        <v>0</v>
      </c>
      <c r="N1078">
        <v>0</v>
      </c>
      <c r="O1078" s="11">
        <f t="shared" si="261"/>
        <v>0</v>
      </c>
      <c r="P1078">
        <v>1E-3</v>
      </c>
      <c r="Q1078" s="25">
        <f t="shared" si="262"/>
        <v>1E-3</v>
      </c>
      <c r="R1078" s="27">
        <f t="shared" si="263"/>
        <v>0</v>
      </c>
      <c r="S1078" s="27">
        <f t="shared" si="264"/>
        <v>0</v>
      </c>
      <c r="T1078" s="27">
        <f t="shared" si="265"/>
        <v>0</v>
      </c>
      <c r="U1078" s="27">
        <f t="shared" si="266"/>
        <v>1.4492753623188404</v>
      </c>
      <c r="V1078" s="27">
        <f t="shared" si="267"/>
        <v>1.4492753623188404</v>
      </c>
      <c r="X1078" s="19"/>
      <c r="Y1078" s="19"/>
      <c r="AA1078">
        <v>0</v>
      </c>
      <c r="AB1078" s="11">
        <v>0</v>
      </c>
      <c r="AC1078">
        <v>0</v>
      </c>
      <c r="AD1078">
        <v>0</v>
      </c>
      <c r="AE1078" s="27">
        <f t="shared" si="268"/>
        <v>0</v>
      </c>
      <c r="AF1078" s="27">
        <f t="shared" si="269"/>
        <v>0</v>
      </c>
      <c r="AG1078" s="27">
        <f t="shared" si="270"/>
        <v>0</v>
      </c>
      <c r="AH1078" s="27">
        <f t="shared" si="271"/>
        <v>0</v>
      </c>
    </row>
    <row r="1079" spans="1:34" ht="14.5" x14ac:dyDescent="0.35">
      <c r="A1079" s="33" t="s">
        <v>1133</v>
      </c>
      <c r="B1079" s="33" t="s">
        <v>2084</v>
      </c>
      <c r="C1079" s="38" t="s">
        <v>53</v>
      </c>
      <c r="D1079">
        <v>0.14599999999999999</v>
      </c>
      <c r="E1079">
        <v>0</v>
      </c>
      <c r="F1079">
        <v>0</v>
      </c>
      <c r="G1079">
        <v>0</v>
      </c>
      <c r="H1079" s="25">
        <f t="shared" si="256"/>
        <v>0.14599999999999999</v>
      </c>
      <c r="I1079" s="27">
        <f t="shared" si="257"/>
        <v>0</v>
      </c>
      <c r="J1079" s="27">
        <f t="shared" si="258"/>
        <v>0</v>
      </c>
      <c r="K1079" s="27">
        <f t="shared" si="259"/>
        <v>0</v>
      </c>
      <c r="L1079" s="27">
        <f t="shared" si="260"/>
        <v>100</v>
      </c>
      <c r="M1079">
        <v>0</v>
      </c>
      <c r="N1079">
        <v>0</v>
      </c>
      <c r="O1079" s="11">
        <f t="shared" si="261"/>
        <v>0</v>
      </c>
      <c r="P1079">
        <v>0</v>
      </c>
      <c r="Q1079" s="25">
        <f t="shared" si="262"/>
        <v>0</v>
      </c>
      <c r="R1079" s="27">
        <f t="shared" si="263"/>
        <v>0</v>
      </c>
      <c r="S1079" s="27">
        <f t="shared" si="264"/>
        <v>0</v>
      </c>
      <c r="T1079" s="27">
        <f t="shared" si="265"/>
        <v>0</v>
      </c>
      <c r="U1079" s="27">
        <f t="shared" si="266"/>
        <v>0</v>
      </c>
      <c r="V1079" s="27">
        <f t="shared" si="267"/>
        <v>0</v>
      </c>
      <c r="X1079" s="19"/>
      <c r="Y1079" s="19"/>
      <c r="AA1079">
        <v>0</v>
      </c>
      <c r="AB1079" s="11">
        <v>0</v>
      </c>
      <c r="AC1079">
        <v>0</v>
      </c>
      <c r="AD1079">
        <v>0</v>
      </c>
      <c r="AE1079" s="27">
        <f t="shared" si="268"/>
        <v>0</v>
      </c>
      <c r="AF1079" s="27">
        <f t="shared" si="269"/>
        <v>0</v>
      </c>
      <c r="AG1079" s="27">
        <f t="shared" si="270"/>
        <v>0</v>
      </c>
      <c r="AH1079" s="27">
        <f t="shared" si="271"/>
        <v>0</v>
      </c>
    </row>
    <row r="1080" spans="1:34" ht="14.5" x14ac:dyDescent="0.35">
      <c r="A1080" s="33" t="s">
        <v>1134</v>
      </c>
      <c r="B1080" s="33" t="s">
        <v>2085</v>
      </c>
      <c r="C1080" s="38" t="s">
        <v>53</v>
      </c>
      <c r="D1080">
        <v>2.016</v>
      </c>
      <c r="E1080">
        <v>0</v>
      </c>
      <c r="F1080">
        <v>0</v>
      </c>
      <c r="G1080">
        <v>0</v>
      </c>
      <c r="H1080" s="25">
        <f t="shared" si="256"/>
        <v>2.016</v>
      </c>
      <c r="I1080" s="27">
        <f t="shared" si="257"/>
        <v>0</v>
      </c>
      <c r="J1080" s="27">
        <f t="shared" si="258"/>
        <v>0</v>
      </c>
      <c r="K1080" s="27">
        <f t="shared" si="259"/>
        <v>0</v>
      </c>
      <c r="L1080" s="27">
        <f t="shared" si="260"/>
        <v>100</v>
      </c>
      <c r="M1080">
        <v>0</v>
      </c>
      <c r="N1080">
        <v>2.3E-2</v>
      </c>
      <c r="O1080" s="11">
        <f t="shared" si="261"/>
        <v>2.3E-2</v>
      </c>
      <c r="P1080">
        <v>0.25900000000000001</v>
      </c>
      <c r="Q1080" s="25">
        <f t="shared" si="262"/>
        <v>0.28200000000000003</v>
      </c>
      <c r="R1080" s="27">
        <f t="shared" si="263"/>
        <v>0</v>
      </c>
      <c r="S1080" s="27">
        <f t="shared" si="264"/>
        <v>1.1408730158730158</v>
      </c>
      <c r="T1080" s="27">
        <f t="shared" si="265"/>
        <v>1.1408730158730158</v>
      </c>
      <c r="U1080" s="27">
        <f t="shared" si="266"/>
        <v>12.847222222222223</v>
      </c>
      <c r="V1080" s="27">
        <f t="shared" si="267"/>
        <v>13.988095238095239</v>
      </c>
      <c r="X1080" s="19"/>
      <c r="Y1080" s="19"/>
      <c r="AA1080">
        <v>0</v>
      </c>
      <c r="AB1080" s="11">
        <v>0</v>
      </c>
      <c r="AC1080">
        <v>0</v>
      </c>
      <c r="AD1080">
        <v>0</v>
      </c>
      <c r="AE1080" s="27">
        <f t="shared" si="268"/>
        <v>0</v>
      </c>
      <c r="AF1080" s="27">
        <f t="shared" si="269"/>
        <v>0</v>
      </c>
      <c r="AG1080" s="27">
        <f t="shared" si="270"/>
        <v>0</v>
      </c>
      <c r="AH1080" s="27">
        <f t="shared" si="271"/>
        <v>0</v>
      </c>
    </row>
    <row r="1081" spans="1:34" ht="14.5" x14ac:dyDescent="0.35">
      <c r="A1081" s="33" t="s">
        <v>1135</v>
      </c>
      <c r="B1081" s="33" t="s">
        <v>2086</v>
      </c>
      <c r="C1081" s="38" t="s">
        <v>53</v>
      </c>
      <c r="D1081">
        <v>1.8169999999999999</v>
      </c>
      <c r="E1081">
        <v>0</v>
      </c>
      <c r="F1081">
        <v>0</v>
      </c>
      <c r="G1081">
        <v>0</v>
      </c>
      <c r="H1081" s="25">
        <f t="shared" si="256"/>
        <v>1.8169999999999999</v>
      </c>
      <c r="I1081" s="27">
        <f t="shared" si="257"/>
        <v>0</v>
      </c>
      <c r="J1081" s="27">
        <f t="shared" si="258"/>
        <v>0</v>
      </c>
      <c r="K1081" s="27">
        <f t="shared" si="259"/>
        <v>0</v>
      </c>
      <c r="L1081" s="27">
        <f t="shared" si="260"/>
        <v>100</v>
      </c>
      <c r="M1081">
        <v>0</v>
      </c>
      <c r="N1081">
        <v>8.9999999999999993E-3</v>
      </c>
      <c r="O1081" s="11">
        <f t="shared" si="261"/>
        <v>8.9999999999999993E-3</v>
      </c>
      <c r="P1081">
        <v>0.19600000000000001</v>
      </c>
      <c r="Q1081" s="25">
        <f t="shared" si="262"/>
        <v>0.20500000000000002</v>
      </c>
      <c r="R1081" s="27">
        <f t="shared" si="263"/>
        <v>0</v>
      </c>
      <c r="S1081" s="27">
        <f t="shared" si="264"/>
        <v>0.49532195927352773</v>
      </c>
      <c r="T1081" s="27">
        <f t="shared" si="265"/>
        <v>0.49532195927352773</v>
      </c>
      <c r="U1081" s="27">
        <f t="shared" si="266"/>
        <v>10.787011557512384</v>
      </c>
      <c r="V1081" s="27">
        <f t="shared" si="267"/>
        <v>11.282333516785913</v>
      </c>
      <c r="X1081" s="19"/>
      <c r="Y1081" s="19"/>
      <c r="AA1081">
        <v>0</v>
      </c>
      <c r="AB1081" s="11">
        <v>0</v>
      </c>
      <c r="AC1081">
        <v>0</v>
      </c>
      <c r="AD1081">
        <v>0</v>
      </c>
      <c r="AE1081" s="27">
        <f t="shared" si="268"/>
        <v>0</v>
      </c>
      <c r="AF1081" s="27">
        <f t="shared" si="269"/>
        <v>0</v>
      </c>
      <c r="AG1081" s="27">
        <f t="shared" si="270"/>
        <v>0</v>
      </c>
      <c r="AH1081" s="27">
        <f t="shared" si="271"/>
        <v>0</v>
      </c>
    </row>
    <row r="1082" spans="1:34" ht="14.5" x14ac:dyDescent="0.35">
      <c r="A1082" s="33" t="s">
        <v>1136</v>
      </c>
      <c r="B1082" s="33" t="s">
        <v>2087</v>
      </c>
      <c r="C1082" s="38" t="s">
        <v>53</v>
      </c>
      <c r="D1082">
        <v>1.4039999999999999</v>
      </c>
      <c r="E1082">
        <v>0</v>
      </c>
      <c r="F1082">
        <v>0</v>
      </c>
      <c r="G1082">
        <v>0</v>
      </c>
      <c r="H1082" s="25">
        <f t="shared" si="256"/>
        <v>1.4039999999999999</v>
      </c>
      <c r="I1082" s="27">
        <f t="shared" si="257"/>
        <v>0</v>
      </c>
      <c r="J1082" s="27">
        <f t="shared" si="258"/>
        <v>0</v>
      </c>
      <c r="K1082" s="27">
        <f t="shared" si="259"/>
        <v>0</v>
      </c>
      <c r="L1082" s="27">
        <f t="shared" si="260"/>
        <v>100</v>
      </c>
      <c r="M1082">
        <v>0</v>
      </c>
      <c r="N1082">
        <v>0</v>
      </c>
      <c r="O1082" s="11">
        <f t="shared" si="261"/>
        <v>0</v>
      </c>
      <c r="P1082">
        <v>0</v>
      </c>
      <c r="Q1082" s="25">
        <f t="shared" si="262"/>
        <v>0</v>
      </c>
      <c r="R1082" s="27">
        <f t="shared" si="263"/>
        <v>0</v>
      </c>
      <c r="S1082" s="27">
        <f t="shared" si="264"/>
        <v>0</v>
      </c>
      <c r="T1082" s="27">
        <f t="shared" si="265"/>
        <v>0</v>
      </c>
      <c r="U1082" s="27">
        <f t="shared" si="266"/>
        <v>0</v>
      </c>
      <c r="V1082" s="27">
        <f t="shared" si="267"/>
        <v>0</v>
      </c>
      <c r="X1082" s="19"/>
      <c r="Y1082" s="19"/>
      <c r="AA1082">
        <v>0</v>
      </c>
      <c r="AB1082" s="11">
        <v>0</v>
      </c>
      <c r="AC1082">
        <v>0</v>
      </c>
      <c r="AD1082">
        <v>0</v>
      </c>
      <c r="AE1082" s="27">
        <f t="shared" si="268"/>
        <v>0</v>
      </c>
      <c r="AF1082" s="27">
        <f t="shared" si="269"/>
        <v>0</v>
      </c>
      <c r="AG1082" s="27">
        <f t="shared" si="270"/>
        <v>0</v>
      </c>
      <c r="AH1082" s="27">
        <f t="shared" si="271"/>
        <v>0</v>
      </c>
    </row>
    <row r="1083" spans="1:34" ht="14.5" x14ac:dyDescent="0.35">
      <c r="A1083" s="33" t="s">
        <v>1137</v>
      </c>
      <c r="B1083" s="33" t="s">
        <v>2088</v>
      </c>
      <c r="C1083" s="38" t="s">
        <v>53</v>
      </c>
      <c r="D1083">
        <v>3.47</v>
      </c>
      <c r="E1083">
        <v>0</v>
      </c>
      <c r="F1083">
        <v>0</v>
      </c>
      <c r="G1083">
        <v>0</v>
      </c>
      <c r="H1083" s="25">
        <f t="shared" si="256"/>
        <v>3.47</v>
      </c>
      <c r="I1083" s="27">
        <f t="shared" si="257"/>
        <v>0</v>
      </c>
      <c r="J1083" s="27">
        <f t="shared" si="258"/>
        <v>0</v>
      </c>
      <c r="K1083" s="27">
        <f t="shared" si="259"/>
        <v>0</v>
      </c>
      <c r="L1083" s="27">
        <f t="shared" si="260"/>
        <v>100</v>
      </c>
      <c r="M1083">
        <v>2.5000000000000001E-2</v>
      </c>
      <c r="N1083">
        <v>4.3999999999999997E-2</v>
      </c>
      <c r="O1083" s="11">
        <f t="shared" si="261"/>
        <v>6.9000000000000006E-2</v>
      </c>
      <c r="P1083">
        <v>0.151</v>
      </c>
      <c r="Q1083" s="25">
        <f t="shared" si="262"/>
        <v>0.22</v>
      </c>
      <c r="R1083" s="27">
        <f t="shared" si="263"/>
        <v>0.72046109510086453</v>
      </c>
      <c r="S1083" s="27">
        <f t="shared" si="264"/>
        <v>1.2680115273775214</v>
      </c>
      <c r="T1083" s="27">
        <f t="shared" si="265"/>
        <v>1.9884726224783864</v>
      </c>
      <c r="U1083" s="27">
        <f t="shared" si="266"/>
        <v>4.3515850144092214</v>
      </c>
      <c r="V1083" s="27">
        <f t="shared" si="267"/>
        <v>6.3400576368876083</v>
      </c>
      <c r="X1083" s="19"/>
      <c r="Y1083" s="19"/>
      <c r="AA1083">
        <v>0</v>
      </c>
      <c r="AB1083" s="11">
        <v>0</v>
      </c>
      <c r="AC1083">
        <v>0</v>
      </c>
      <c r="AD1083">
        <v>0</v>
      </c>
      <c r="AE1083" s="27">
        <f t="shared" si="268"/>
        <v>0</v>
      </c>
      <c r="AF1083" s="27">
        <f t="shared" si="269"/>
        <v>0</v>
      </c>
      <c r="AG1083" s="27">
        <f t="shared" si="270"/>
        <v>0</v>
      </c>
      <c r="AH1083" s="27">
        <f t="shared" si="271"/>
        <v>0</v>
      </c>
    </row>
    <row r="1084" spans="1:34" ht="14.5" x14ac:dyDescent="0.35">
      <c r="A1084" s="38" t="s">
        <v>1138</v>
      </c>
      <c r="B1084" s="33" t="s">
        <v>2089</v>
      </c>
      <c r="C1084" s="38" t="s">
        <v>53</v>
      </c>
      <c r="D1084">
        <v>3.9540000000000002</v>
      </c>
      <c r="E1084">
        <v>0</v>
      </c>
      <c r="F1084">
        <v>0</v>
      </c>
      <c r="G1084">
        <v>0</v>
      </c>
      <c r="H1084" s="25">
        <f t="shared" si="256"/>
        <v>3.9540000000000002</v>
      </c>
      <c r="I1084" s="27">
        <f t="shared" si="257"/>
        <v>0</v>
      </c>
      <c r="J1084" s="27">
        <f t="shared" si="258"/>
        <v>0</v>
      </c>
      <c r="K1084" s="27">
        <f t="shared" si="259"/>
        <v>0</v>
      </c>
      <c r="L1084" s="27">
        <f t="shared" si="260"/>
        <v>100</v>
      </c>
      <c r="M1084">
        <v>0</v>
      </c>
      <c r="N1084">
        <v>1E-3</v>
      </c>
      <c r="O1084" s="11">
        <f t="shared" si="261"/>
        <v>1E-3</v>
      </c>
      <c r="P1084">
        <v>6.6000000000000003E-2</v>
      </c>
      <c r="Q1084" s="25">
        <f t="shared" si="262"/>
        <v>6.7000000000000004E-2</v>
      </c>
      <c r="R1084" s="27">
        <f t="shared" si="263"/>
        <v>0</v>
      </c>
      <c r="S1084" s="27">
        <f t="shared" si="264"/>
        <v>2.5290844714213456E-2</v>
      </c>
      <c r="T1084" s="27">
        <f t="shared" si="265"/>
        <v>2.5290844714213456E-2</v>
      </c>
      <c r="U1084" s="27">
        <f t="shared" si="266"/>
        <v>1.6691957511380879</v>
      </c>
      <c r="V1084" s="27">
        <f t="shared" si="267"/>
        <v>1.6944865958523014</v>
      </c>
      <c r="X1084" s="19"/>
      <c r="Y1084" s="19"/>
      <c r="AA1084">
        <v>0</v>
      </c>
      <c r="AB1084" s="11">
        <v>0</v>
      </c>
      <c r="AC1084">
        <v>0</v>
      </c>
      <c r="AD1084">
        <v>0</v>
      </c>
      <c r="AE1084" s="27">
        <f t="shared" si="268"/>
        <v>0</v>
      </c>
      <c r="AF1084" s="27">
        <f t="shared" si="269"/>
        <v>0</v>
      </c>
      <c r="AG1084" s="27">
        <f t="shared" si="270"/>
        <v>0</v>
      </c>
      <c r="AH1084" s="27">
        <f t="shared" si="271"/>
        <v>0</v>
      </c>
    </row>
    <row r="1085" spans="1:34" ht="14.5" x14ac:dyDescent="0.35">
      <c r="A1085" s="33" t="s">
        <v>1138</v>
      </c>
      <c r="B1085" s="33" t="s">
        <v>2090</v>
      </c>
      <c r="C1085" s="38" t="s">
        <v>53</v>
      </c>
      <c r="D1085">
        <v>1.0660000000000001</v>
      </c>
      <c r="E1085">
        <v>0</v>
      </c>
      <c r="F1085">
        <v>0</v>
      </c>
      <c r="G1085">
        <v>0</v>
      </c>
      <c r="H1085" s="25">
        <f t="shared" si="256"/>
        <v>1.0660000000000001</v>
      </c>
      <c r="I1085" s="27">
        <f t="shared" si="257"/>
        <v>0</v>
      </c>
      <c r="J1085" s="27">
        <f t="shared" si="258"/>
        <v>0</v>
      </c>
      <c r="K1085" s="27">
        <f t="shared" si="259"/>
        <v>0</v>
      </c>
      <c r="L1085" s="27">
        <f t="shared" si="260"/>
        <v>100</v>
      </c>
      <c r="M1085">
        <v>0</v>
      </c>
      <c r="N1085">
        <v>0</v>
      </c>
      <c r="O1085" s="11">
        <f t="shared" si="261"/>
        <v>0</v>
      </c>
      <c r="P1085">
        <v>5.0000000000000001E-3</v>
      </c>
      <c r="Q1085" s="25">
        <f t="shared" si="262"/>
        <v>5.0000000000000001E-3</v>
      </c>
      <c r="R1085" s="27">
        <f t="shared" si="263"/>
        <v>0</v>
      </c>
      <c r="S1085" s="27">
        <f t="shared" si="264"/>
        <v>0</v>
      </c>
      <c r="T1085" s="27">
        <f t="shared" si="265"/>
        <v>0</v>
      </c>
      <c r="U1085" s="27">
        <f t="shared" si="266"/>
        <v>0.4690431519699812</v>
      </c>
      <c r="V1085" s="27">
        <f t="shared" si="267"/>
        <v>0.4690431519699812</v>
      </c>
      <c r="X1085" s="19"/>
      <c r="Y1085" s="19"/>
      <c r="AA1085">
        <v>0</v>
      </c>
      <c r="AB1085" s="11">
        <v>0</v>
      </c>
      <c r="AC1085">
        <v>0</v>
      </c>
      <c r="AD1085">
        <v>0</v>
      </c>
      <c r="AE1085" s="27">
        <f t="shared" si="268"/>
        <v>0</v>
      </c>
      <c r="AF1085" s="27">
        <f t="shared" si="269"/>
        <v>0</v>
      </c>
      <c r="AG1085" s="27">
        <f t="shared" si="270"/>
        <v>0</v>
      </c>
      <c r="AH1085" s="27">
        <f t="shared" si="271"/>
        <v>0</v>
      </c>
    </row>
    <row r="1086" spans="1:34" ht="14.5" x14ac:dyDescent="0.35">
      <c r="A1086" s="33" t="s">
        <v>1139</v>
      </c>
      <c r="B1086" s="33" t="s">
        <v>2080</v>
      </c>
      <c r="C1086" s="38" t="s">
        <v>53</v>
      </c>
      <c r="D1086">
        <v>14.773999999999999</v>
      </c>
      <c r="E1086">
        <v>0</v>
      </c>
      <c r="F1086">
        <v>0</v>
      </c>
      <c r="G1086">
        <v>0</v>
      </c>
      <c r="H1086" s="25">
        <f t="shared" si="256"/>
        <v>14.773999999999999</v>
      </c>
      <c r="I1086" s="27">
        <f t="shared" si="257"/>
        <v>0</v>
      </c>
      <c r="J1086" s="27">
        <f t="shared" si="258"/>
        <v>0</v>
      </c>
      <c r="K1086" s="27">
        <f t="shared" si="259"/>
        <v>0</v>
      </c>
      <c r="L1086" s="27">
        <f t="shared" si="260"/>
        <v>100</v>
      </c>
      <c r="M1086">
        <v>0.41599999999999998</v>
      </c>
      <c r="N1086">
        <v>0.753</v>
      </c>
      <c r="O1086" s="11">
        <f t="shared" si="261"/>
        <v>1.169</v>
      </c>
      <c r="P1086">
        <v>3.0640000000000001</v>
      </c>
      <c r="Q1086" s="25">
        <f t="shared" si="262"/>
        <v>4.2330000000000005</v>
      </c>
      <c r="R1086" s="27">
        <f t="shared" si="263"/>
        <v>2.8157574116691486</v>
      </c>
      <c r="S1086" s="27">
        <f t="shared" si="264"/>
        <v>5.0967916610261277</v>
      </c>
      <c r="T1086" s="27">
        <f t="shared" si="265"/>
        <v>7.9125490726952767</v>
      </c>
      <c r="U1086" s="27">
        <f t="shared" si="266"/>
        <v>20.739136320563155</v>
      </c>
      <c r="V1086" s="27">
        <f t="shared" si="267"/>
        <v>28.651685393258429</v>
      </c>
      <c r="X1086" s="19"/>
      <c r="Y1086" s="19"/>
      <c r="AA1086">
        <v>0</v>
      </c>
      <c r="AB1086" s="11">
        <v>0</v>
      </c>
      <c r="AC1086">
        <v>0</v>
      </c>
      <c r="AD1086">
        <v>0</v>
      </c>
      <c r="AE1086" s="27">
        <f t="shared" si="268"/>
        <v>0</v>
      </c>
      <c r="AF1086" s="27">
        <f t="shared" si="269"/>
        <v>0</v>
      </c>
      <c r="AG1086" s="27">
        <f t="shared" si="270"/>
        <v>0</v>
      </c>
      <c r="AH1086" s="27">
        <f t="shared" si="271"/>
        <v>0</v>
      </c>
    </row>
    <row r="1087" spans="1:34" ht="14.5" x14ac:dyDescent="0.35">
      <c r="A1087" s="33" t="s">
        <v>1140</v>
      </c>
      <c r="B1087" s="33" t="s">
        <v>2091</v>
      </c>
      <c r="C1087" s="38" t="s">
        <v>53</v>
      </c>
      <c r="D1087">
        <v>3.3119999999999998</v>
      </c>
      <c r="E1087">
        <v>0</v>
      </c>
      <c r="F1087">
        <v>0</v>
      </c>
      <c r="G1087">
        <v>0</v>
      </c>
      <c r="H1087" s="25">
        <f t="shared" si="256"/>
        <v>3.3119999999999998</v>
      </c>
      <c r="I1087" s="27">
        <f t="shared" si="257"/>
        <v>0</v>
      </c>
      <c r="J1087" s="27">
        <f t="shared" si="258"/>
        <v>0</v>
      </c>
      <c r="K1087" s="27">
        <f t="shared" si="259"/>
        <v>0</v>
      </c>
      <c r="L1087" s="27">
        <f t="shared" si="260"/>
        <v>100</v>
      </c>
      <c r="M1087">
        <v>7.9000000000000001E-2</v>
      </c>
      <c r="N1087">
        <v>0.1</v>
      </c>
      <c r="O1087" s="11">
        <f t="shared" si="261"/>
        <v>0.17899999999999999</v>
      </c>
      <c r="P1087">
        <v>0.70499999999999996</v>
      </c>
      <c r="Q1087" s="25">
        <f t="shared" si="262"/>
        <v>0.8839999999999999</v>
      </c>
      <c r="R1087" s="27">
        <f t="shared" si="263"/>
        <v>2.3852657004830919</v>
      </c>
      <c r="S1087" s="27">
        <f t="shared" si="264"/>
        <v>3.0193236714975846</v>
      </c>
      <c r="T1087" s="27">
        <f t="shared" si="265"/>
        <v>5.4045893719806761</v>
      </c>
      <c r="U1087" s="27">
        <f t="shared" si="266"/>
        <v>21.286231884057973</v>
      </c>
      <c r="V1087" s="27">
        <f t="shared" si="267"/>
        <v>26.690821256038642</v>
      </c>
      <c r="X1087" s="19"/>
      <c r="Y1087" s="19"/>
      <c r="AA1087">
        <v>0</v>
      </c>
      <c r="AB1087" s="11">
        <v>0</v>
      </c>
      <c r="AC1087">
        <v>0</v>
      </c>
      <c r="AD1087">
        <v>0</v>
      </c>
      <c r="AE1087" s="27">
        <f t="shared" si="268"/>
        <v>0</v>
      </c>
      <c r="AF1087" s="27">
        <f t="shared" si="269"/>
        <v>0</v>
      </c>
      <c r="AG1087" s="27">
        <f t="shared" si="270"/>
        <v>0</v>
      </c>
      <c r="AH1087" s="27">
        <f t="shared" si="271"/>
        <v>0</v>
      </c>
    </row>
    <row r="1088" spans="1:34" ht="14.5" x14ac:dyDescent="0.35">
      <c r="A1088" s="33" t="s">
        <v>1141</v>
      </c>
      <c r="B1088" s="33" t="s">
        <v>2092</v>
      </c>
      <c r="C1088" s="38" t="s">
        <v>53</v>
      </c>
      <c r="D1088">
        <v>2.89</v>
      </c>
      <c r="E1088">
        <v>0</v>
      </c>
      <c r="F1088">
        <v>0</v>
      </c>
      <c r="G1088">
        <v>0</v>
      </c>
      <c r="H1088" s="25">
        <f t="shared" si="256"/>
        <v>2.89</v>
      </c>
      <c r="I1088" s="27">
        <f t="shared" si="257"/>
        <v>0</v>
      </c>
      <c r="J1088" s="27">
        <f t="shared" si="258"/>
        <v>0</v>
      </c>
      <c r="K1088" s="27">
        <f t="shared" si="259"/>
        <v>0</v>
      </c>
      <c r="L1088" s="27">
        <f t="shared" si="260"/>
        <v>100</v>
      </c>
      <c r="M1088">
        <v>2.5999999999999999E-2</v>
      </c>
      <c r="N1088">
        <v>6.4000000000000001E-2</v>
      </c>
      <c r="O1088" s="11">
        <f t="shared" si="261"/>
        <v>0.09</v>
      </c>
      <c r="P1088">
        <v>0.48699999999999999</v>
      </c>
      <c r="Q1088" s="25">
        <f t="shared" si="262"/>
        <v>0.57699999999999996</v>
      </c>
      <c r="R1088" s="27">
        <f t="shared" si="263"/>
        <v>0.89965397923875423</v>
      </c>
      <c r="S1088" s="27">
        <f t="shared" si="264"/>
        <v>2.2145328719723181</v>
      </c>
      <c r="T1088" s="27">
        <f t="shared" si="265"/>
        <v>3.1141868512110724</v>
      </c>
      <c r="U1088" s="27">
        <f t="shared" si="266"/>
        <v>16.851211072664359</v>
      </c>
      <c r="V1088" s="27">
        <f t="shared" si="267"/>
        <v>19.965397923875429</v>
      </c>
      <c r="X1088" s="19"/>
      <c r="Y1088" s="19"/>
      <c r="AA1088">
        <v>0</v>
      </c>
      <c r="AB1088" s="11">
        <v>0</v>
      </c>
      <c r="AC1088">
        <v>0</v>
      </c>
      <c r="AD1088">
        <v>0</v>
      </c>
      <c r="AE1088" s="27">
        <f t="shared" si="268"/>
        <v>0</v>
      </c>
      <c r="AF1088" s="27">
        <f t="shared" si="269"/>
        <v>0</v>
      </c>
      <c r="AG1088" s="27">
        <f t="shared" si="270"/>
        <v>0</v>
      </c>
      <c r="AH1088" s="27">
        <f t="shared" si="271"/>
        <v>0</v>
      </c>
    </row>
    <row r="1089" spans="1:34" ht="14.5" x14ac:dyDescent="0.35">
      <c r="A1089" s="33" t="s">
        <v>1142</v>
      </c>
      <c r="B1089" s="33" t="s">
        <v>2093</v>
      </c>
      <c r="C1089" s="38" t="s">
        <v>53</v>
      </c>
      <c r="D1089">
        <v>4.9290000000000003</v>
      </c>
      <c r="E1089">
        <v>0</v>
      </c>
      <c r="F1089">
        <v>0</v>
      </c>
      <c r="G1089">
        <v>0</v>
      </c>
      <c r="H1089" s="25">
        <f t="shared" si="256"/>
        <v>4.9290000000000003</v>
      </c>
      <c r="I1089" s="27">
        <f t="shared" si="257"/>
        <v>0</v>
      </c>
      <c r="J1089" s="27">
        <f t="shared" si="258"/>
        <v>0</v>
      </c>
      <c r="K1089" s="27">
        <f t="shared" si="259"/>
        <v>0</v>
      </c>
      <c r="L1089" s="27">
        <f t="shared" si="260"/>
        <v>100</v>
      </c>
      <c r="M1089">
        <v>8.9999999999999993E-3</v>
      </c>
      <c r="N1089">
        <v>4.3999999999999997E-2</v>
      </c>
      <c r="O1089" s="11">
        <f t="shared" si="261"/>
        <v>5.2999999999999999E-2</v>
      </c>
      <c r="P1089">
        <v>0.92600000000000005</v>
      </c>
      <c r="Q1089" s="25">
        <f t="shared" si="262"/>
        <v>0.97900000000000009</v>
      </c>
      <c r="R1089" s="27">
        <f t="shared" si="263"/>
        <v>0.18259281801582469</v>
      </c>
      <c r="S1089" s="27">
        <f t="shared" si="264"/>
        <v>0.89267599918847629</v>
      </c>
      <c r="T1089" s="27">
        <f t="shared" si="265"/>
        <v>1.075268817204301</v>
      </c>
      <c r="U1089" s="27">
        <f t="shared" si="266"/>
        <v>18.7867721647393</v>
      </c>
      <c r="V1089" s="27">
        <f t="shared" si="267"/>
        <v>19.862040981943601</v>
      </c>
      <c r="X1089" s="19"/>
      <c r="Y1089" s="19"/>
      <c r="AA1089">
        <v>0</v>
      </c>
      <c r="AB1089" s="11">
        <v>0</v>
      </c>
      <c r="AC1089">
        <v>0</v>
      </c>
      <c r="AD1089">
        <v>0</v>
      </c>
      <c r="AE1089" s="27">
        <f t="shared" si="268"/>
        <v>0</v>
      </c>
      <c r="AF1089" s="27">
        <f t="shared" si="269"/>
        <v>0</v>
      </c>
      <c r="AG1089" s="27">
        <f t="shared" si="270"/>
        <v>0</v>
      </c>
      <c r="AH1089" s="27">
        <f t="shared" si="271"/>
        <v>0</v>
      </c>
    </row>
    <row r="1090" spans="1:34" ht="14.5" x14ac:dyDescent="0.35">
      <c r="A1090" s="33" t="s">
        <v>1143</v>
      </c>
      <c r="B1090" s="33" t="s">
        <v>2094</v>
      </c>
      <c r="C1090" s="38" t="s">
        <v>53</v>
      </c>
      <c r="D1090">
        <v>0.875</v>
      </c>
      <c r="E1090">
        <v>0</v>
      </c>
      <c r="F1090">
        <v>0</v>
      </c>
      <c r="G1090">
        <v>0</v>
      </c>
      <c r="H1090" s="25">
        <f t="shared" si="256"/>
        <v>0.875</v>
      </c>
      <c r="I1090" s="27">
        <f t="shared" si="257"/>
        <v>0</v>
      </c>
      <c r="J1090" s="27">
        <f t="shared" si="258"/>
        <v>0</v>
      </c>
      <c r="K1090" s="27">
        <f t="shared" si="259"/>
        <v>0</v>
      </c>
      <c r="L1090" s="27">
        <f t="shared" si="260"/>
        <v>100</v>
      </c>
      <c r="M1090">
        <v>7.2999999999999995E-2</v>
      </c>
      <c r="N1090">
        <v>0</v>
      </c>
      <c r="O1090" s="11">
        <f t="shared" si="261"/>
        <v>7.2999999999999995E-2</v>
      </c>
      <c r="P1090">
        <v>0.38200000000000001</v>
      </c>
      <c r="Q1090" s="25">
        <f t="shared" si="262"/>
        <v>0.45500000000000002</v>
      </c>
      <c r="R1090" s="27">
        <f t="shared" si="263"/>
        <v>8.3428571428571416</v>
      </c>
      <c r="S1090" s="27">
        <f t="shared" si="264"/>
        <v>0</v>
      </c>
      <c r="T1090" s="27">
        <f t="shared" si="265"/>
        <v>8.3428571428571416</v>
      </c>
      <c r="U1090" s="27">
        <f t="shared" si="266"/>
        <v>43.657142857142858</v>
      </c>
      <c r="V1090" s="27">
        <f t="shared" si="267"/>
        <v>52</v>
      </c>
      <c r="X1090" s="19"/>
      <c r="Y1090" s="19"/>
      <c r="AA1090">
        <v>0</v>
      </c>
      <c r="AB1090" s="11">
        <v>0</v>
      </c>
      <c r="AC1090">
        <v>0</v>
      </c>
      <c r="AD1090">
        <v>0</v>
      </c>
      <c r="AE1090" s="27">
        <f t="shared" si="268"/>
        <v>0</v>
      </c>
      <c r="AF1090" s="27">
        <f t="shared" si="269"/>
        <v>0</v>
      </c>
      <c r="AG1090" s="27">
        <f t="shared" si="270"/>
        <v>0</v>
      </c>
      <c r="AH1090" s="27">
        <f t="shared" si="271"/>
        <v>0</v>
      </c>
    </row>
    <row r="1091" spans="1:34" ht="14.5" x14ac:dyDescent="0.35">
      <c r="A1091" s="33"/>
      <c r="B1091" s="33"/>
      <c r="C1091" s="38"/>
      <c r="D1091" s="39"/>
      <c r="E1091"/>
      <c r="F1091"/>
      <c r="G1091"/>
      <c r="H1091" s="25"/>
      <c r="I1091" s="27"/>
      <c r="J1091" s="27"/>
      <c r="K1091" s="27"/>
      <c r="L1091" s="27"/>
      <c r="M1091"/>
      <c r="N1091"/>
      <c r="P1091"/>
      <c r="Q1091" s="25"/>
      <c r="R1091" s="27"/>
      <c r="S1091" s="27"/>
      <c r="T1091" s="27"/>
      <c r="U1091" s="27"/>
      <c r="V1091" s="27"/>
      <c r="X1091" s="19"/>
      <c r="Y1091" s="19"/>
      <c r="AA1091"/>
      <c r="AC1091"/>
      <c r="AD1091"/>
      <c r="AE1091" s="27"/>
      <c r="AF1091" s="27"/>
      <c r="AG1091" s="27"/>
      <c r="AH1091" s="27"/>
    </row>
    <row r="1092" spans="1:34" ht="14.5" x14ac:dyDescent="0.35">
      <c r="A1092" s="33"/>
      <c r="B1092" s="33"/>
      <c r="C1092" s="38"/>
      <c r="D1092" s="39"/>
      <c r="E1092"/>
      <c r="F1092"/>
      <c r="G1092"/>
      <c r="H1092" s="25"/>
      <c r="I1092" s="27"/>
      <c r="J1092" s="27"/>
      <c r="K1092" s="27"/>
      <c r="L1092" s="27"/>
      <c r="M1092"/>
      <c r="N1092"/>
      <c r="P1092"/>
      <c r="Q1092" s="25"/>
      <c r="R1092" s="27"/>
      <c r="S1092" s="27"/>
      <c r="T1092" s="27"/>
      <c r="U1092" s="27"/>
      <c r="V1092" s="27"/>
      <c r="X1092" s="19"/>
      <c r="Y1092" s="19"/>
      <c r="AA1092"/>
      <c r="AC1092"/>
      <c r="AD1092"/>
      <c r="AE1092" s="27"/>
      <c r="AF1092" s="27"/>
      <c r="AG1092" s="27"/>
      <c r="AH1092" s="27"/>
    </row>
    <row r="1093" spans="1:34" ht="14.5" x14ac:dyDescent="0.35">
      <c r="A1093" s="33"/>
      <c r="B1093" s="33"/>
      <c r="C1093" s="38"/>
      <c r="D1093" s="39"/>
      <c r="E1093"/>
      <c r="F1093"/>
      <c r="G1093"/>
      <c r="H1093" s="25"/>
      <c r="I1093" s="27"/>
      <c r="J1093" s="27"/>
      <c r="K1093" s="27"/>
      <c r="L1093" s="27"/>
      <c r="M1093"/>
      <c r="N1093"/>
      <c r="P1093"/>
      <c r="Q1093" s="25"/>
      <c r="R1093" s="27"/>
      <c r="S1093" s="27"/>
      <c r="T1093" s="27"/>
      <c r="U1093" s="27"/>
      <c r="V1093" s="27"/>
      <c r="X1093" s="19"/>
      <c r="Y1093" s="19"/>
      <c r="AA1093"/>
      <c r="AC1093"/>
      <c r="AD1093"/>
      <c r="AE1093" s="27"/>
      <c r="AF1093" s="27"/>
      <c r="AG1093" s="27"/>
      <c r="AH1093" s="27"/>
    </row>
    <row r="1094" spans="1:34" ht="14.5" x14ac:dyDescent="0.35">
      <c r="A1094" s="33"/>
      <c r="B1094" s="33"/>
      <c r="C1094" s="38"/>
      <c r="D1094" s="39"/>
      <c r="E1094"/>
      <c r="F1094"/>
      <c r="G1094"/>
      <c r="H1094" s="25"/>
      <c r="I1094" s="27"/>
      <c r="J1094" s="27"/>
      <c r="K1094" s="27"/>
      <c r="L1094" s="27"/>
      <c r="M1094"/>
      <c r="N1094"/>
      <c r="P1094"/>
      <c r="Q1094" s="25"/>
      <c r="R1094" s="27"/>
      <c r="S1094" s="27"/>
      <c r="T1094" s="27"/>
      <c r="U1094" s="27"/>
      <c r="V1094" s="27"/>
      <c r="X1094" s="19"/>
      <c r="Y1094" s="19"/>
      <c r="AA1094"/>
      <c r="AC1094"/>
      <c r="AD1094"/>
      <c r="AE1094" s="27"/>
      <c r="AF1094" s="27"/>
      <c r="AG1094" s="27"/>
      <c r="AH1094" s="27"/>
    </row>
    <row r="1095" spans="1:34" ht="14.5" x14ac:dyDescent="0.35">
      <c r="A1095" s="33"/>
      <c r="B1095" s="33"/>
      <c r="C1095" s="38"/>
      <c r="D1095" s="39"/>
      <c r="E1095"/>
      <c r="F1095"/>
      <c r="G1095"/>
      <c r="H1095" s="25"/>
      <c r="I1095" s="27"/>
      <c r="J1095" s="27"/>
      <c r="K1095" s="27"/>
      <c r="L1095" s="27"/>
      <c r="M1095"/>
      <c r="N1095"/>
      <c r="P1095"/>
      <c r="Q1095" s="25"/>
      <c r="R1095" s="27"/>
      <c r="S1095" s="27"/>
      <c r="T1095" s="27"/>
      <c r="U1095" s="27"/>
      <c r="V1095" s="27"/>
      <c r="X1095" s="19"/>
      <c r="Y1095" s="19"/>
      <c r="AA1095"/>
      <c r="AC1095"/>
      <c r="AD1095"/>
      <c r="AE1095" s="27"/>
      <c r="AF1095" s="27"/>
      <c r="AG1095" s="27"/>
      <c r="AH1095" s="27"/>
    </row>
    <row r="1096" spans="1:34" ht="14.5" x14ac:dyDescent="0.35">
      <c r="A1096" s="33"/>
      <c r="B1096" s="33"/>
      <c r="C1096" s="38"/>
      <c r="D1096" s="39"/>
      <c r="E1096"/>
      <c r="F1096"/>
      <c r="G1096"/>
      <c r="H1096" s="25"/>
      <c r="I1096" s="27"/>
      <c r="J1096" s="27"/>
      <c r="K1096" s="27"/>
      <c r="L1096" s="27"/>
      <c r="M1096"/>
      <c r="N1096"/>
      <c r="P1096"/>
      <c r="Q1096" s="25"/>
      <c r="R1096" s="27"/>
      <c r="S1096" s="27"/>
      <c r="T1096" s="27"/>
      <c r="U1096" s="27"/>
      <c r="V1096" s="27"/>
      <c r="X1096" s="19"/>
      <c r="Y1096" s="19"/>
      <c r="AA1096"/>
      <c r="AC1096"/>
      <c r="AD1096"/>
      <c r="AE1096" s="27"/>
      <c r="AF1096" s="27"/>
      <c r="AG1096" s="27"/>
      <c r="AH1096" s="27"/>
    </row>
    <row r="1097" spans="1:34" ht="14.5" x14ac:dyDescent="0.35">
      <c r="A1097" s="33"/>
      <c r="B1097" s="33"/>
      <c r="C1097" s="38"/>
      <c r="D1097" s="39"/>
      <c r="E1097"/>
      <c r="F1097"/>
      <c r="G1097"/>
      <c r="H1097" s="25"/>
      <c r="I1097" s="27"/>
      <c r="J1097" s="27"/>
      <c r="K1097" s="27"/>
      <c r="L1097" s="27"/>
      <c r="M1097"/>
      <c r="N1097"/>
      <c r="P1097"/>
      <c r="Q1097" s="25"/>
      <c r="R1097" s="27"/>
      <c r="S1097" s="27"/>
      <c r="T1097" s="27"/>
      <c r="U1097" s="27"/>
      <c r="V1097" s="27"/>
      <c r="X1097" s="19"/>
      <c r="Y1097" s="19"/>
      <c r="AA1097"/>
      <c r="AC1097"/>
      <c r="AD1097"/>
      <c r="AE1097" s="27"/>
      <c r="AF1097" s="27"/>
      <c r="AG1097" s="27"/>
      <c r="AH1097" s="27"/>
    </row>
    <row r="1098" spans="1:34" ht="14.5" x14ac:dyDescent="0.35">
      <c r="A1098" s="33"/>
      <c r="B1098" s="33"/>
      <c r="C1098" s="38"/>
      <c r="D1098" s="39"/>
      <c r="E1098"/>
      <c r="F1098"/>
      <c r="G1098"/>
      <c r="H1098" s="25"/>
      <c r="I1098" s="27"/>
      <c r="J1098" s="27"/>
      <c r="K1098" s="27"/>
      <c r="L1098" s="27"/>
      <c r="M1098"/>
      <c r="N1098"/>
      <c r="P1098"/>
      <c r="Q1098" s="25"/>
      <c r="R1098" s="27"/>
      <c r="S1098" s="27"/>
      <c r="T1098" s="27"/>
      <c r="U1098" s="27"/>
      <c r="V1098" s="27"/>
      <c r="X1098" s="19"/>
      <c r="Y1098" s="19"/>
      <c r="AA1098"/>
      <c r="AC1098"/>
      <c r="AD1098"/>
      <c r="AE1098" s="27"/>
      <c r="AF1098" s="27"/>
      <c r="AG1098" s="27"/>
      <c r="AH1098" s="27"/>
    </row>
    <row r="1099" spans="1:34" ht="14.5" x14ac:dyDescent="0.35">
      <c r="A1099" s="33"/>
      <c r="B1099" s="33"/>
      <c r="C1099" s="38"/>
      <c r="D1099" s="39"/>
      <c r="E1099"/>
      <c r="F1099"/>
      <c r="G1099"/>
      <c r="H1099" s="25"/>
      <c r="I1099" s="27"/>
      <c r="J1099" s="27"/>
      <c r="K1099" s="27"/>
      <c r="L1099" s="27"/>
      <c r="M1099"/>
      <c r="N1099"/>
      <c r="P1099"/>
      <c r="Q1099" s="25"/>
      <c r="R1099" s="27"/>
      <c r="S1099" s="27"/>
      <c r="T1099" s="27"/>
      <c r="U1099" s="27"/>
      <c r="V1099" s="27"/>
      <c r="X1099" s="19"/>
      <c r="Y1099" s="19"/>
      <c r="AA1099"/>
      <c r="AC1099"/>
      <c r="AD1099"/>
      <c r="AE1099" s="27"/>
      <c r="AF1099" s="27"/>
      <c r="AG1099" s="27"/>
      <c r="AH1099" s="27"/>
    </row>
    <row r="1100" spans="1:34" ht="14.5" x14ac:dyDescent="0.35">
      <c r="A1100" s="33"/>
      <c r="B1100" s="33"/>
      <c r="C1100" s="38"/>
      <c r="D1100" s="39"/>
      <c r="E1100"/>
      <c r="F1100"/>
      <c r="G1100"/>
      <c r="H1100" s="25"/>
      <c r="I1100" s="27"/>
      <c r="J1100" s="27"/>
      <c r="K1100" s="27"/>
      <c r="L1100" s="27"/>
      <c r="M1100"/>
      <c r="N1100"/>
      <c r="P1100"/>
      <c r="Q1100" s="25"/>
      <c r="R1100" s="27"/>
      <c r="S1100" s="27"/>
      <c r="T1100" s="27"/>
      <c r="U1100" s="27"/>
      <c r="V1100" s="27"/>
      <c r="X1100" s="19"/>
      <c r="Y1100" s="19"/>
      <c r="AA1100"/>
      <c r="AC1100"/>
      <c r="AD1100"/>
      <c r="AE1100" s="27"/>
      <c r="AF1100" s="27"/>
      <c r="AG1100" s="27"/>
      <c r="AH1100" s="27"/>
    </row>
    <row r="1101" spans="1:34" ht="14.5" x14ac:dyDescent="0.35">
      <c r="A1101" s="33"/>
      <c r="B1101" s="33"/>
      <c r="C1101" s="38"/>
      <c r="D1101" s="39"/>
      <c r="E1101"/>
      <c r="F1101"/>
      <c r="G1101"/>
      <c r="H1101" s="25"/>
      <c r="I1101" s="27"/>
      <c r="J1101" s="27"/>
      <c r="K1101" s="27"/>
      <c r="L1101" s="27"/>
      <c r="M1101"/>
      <c r="N1101"/>
      <c r="P1101"/>
      <c r="Q1101" s="25"/>
      <c r="R1101" s="27"/>
      <c r="S1101" s="27"/>
      <c r="T1101" s="27"/>
      <c r="U1101" s="27"/>
      <c r="V1101" s="27"/>
      <c r="X1101" s="19"/>
      <c r="Y1101" s="19"/>
      <c r="AA1101"/>
      <c r="AC1101"/>
      <c r="AD1101"/>
      <c r="AE1101" s="27"/>
      <c r="AF1101" s="27"/>
      <c r="AG1101" s="27"/>
      <c r="AH1101" s="27"/>
    </row>
    <row r="1102" spans="1:34" ht="14.5" x14ac:dyDescent="0.35">
      <c r="A1102" s="33"/>
      <c r="B1102" s="33"/>
      <c r="C1102" s="38"/>
      <c r="D1102" s="39"/>
      <c r="E1102"/>
      <c r="F1102"/>
      <c r="G1102"/>
      <c r="H1102" s="25"/>
      <c r="I1102" s="27"/>
      <c r="J1102" s="27"/>
      <c r="K1102" s="27"/>
      <c r="L1102" s="27"/>
      <c r="M1102"/>
      <c r="N1102"/>
      <c r="P1102"/>
      <c r="Q1102" s="25"/>
      <c r="R1102" s="27"/>
      <c r="S1102" s="27"/>
      <c r="T1102" s="27"/>
      <c r="U1102" s="27"/>
      <c r="V1102" s="27"/>
      <c r="X1102" s="19"/>
      <c r="Y1102" s="19"/>
      <c r="AA1102"/>
      <c r="AC1102"/>
      <c r="AD1102"/>
      <c r="AE1102" s="27"/>
      <c r="AF1102" s="27"/>
      <c r="AG1102" s="27"/>
      <c r="AH1102" s="27"/>
    </row>
    <row r="1103" spans="1:34" ht="14.5" x14ac:dyDescent="0.35">
      <c r="A1103" s="33"/>
      <c r="B1103" s="33"/>
      <c r="C1103" s="38"/>
      <c r="D1103" s="39"/>
      <c r="E1103"/>
      <c r="F1103"/>
      <c r="G1103"/>
      <c r="H1103" s="25"/>
      <c r="I1103" s="27"/>
      <c r="J1103" s="27"/>
      <c r="K1103" s="27"/>
      <c r="L1103" s="27"/>
      <c r="M1103"/>
      <c r="N1103"/>
      <c r="P1103"/>
      <c r="Q1103" s="25"/>
      <c r="R1103" s="27"/>
      <c r="S1103" s="27"/>
      <c r="T1103" s="27"/>
      <c r="U1103" s="27"/>
      <c r="V1103" s="27"/>
      <c r="X1103" s="19"/>
      <c r="Y1103" s="19"/>
      <c r="AA1103"/>
      <c r="AC1103"/>
      <c r="AD1103"/>
      <c r="AE1103" s="27"/>
      <c r="AF1103" s="27"/>
      <c r="AG1103" s="27"/>
      <c r="AH1103" s="27"/>
    </row>
    <row r="1104" spans="1:34" ht="14.5" x14ac:dyDescent="0.35">
      <c r="A1104" s="33"/>
      <c r="B1104" s="33"/>
      <c r="C1104" s="38"/>
      <c r="D1104" s="39"/>
      <c r="E1104"/>
      <c r="F1104"/>
      <c r="G1104"/>
      <c r="H1104" s="25"/>
      <c r="I1104" s="27"/>
      <c r="J1104" s="27"/>
      <c r="K1104" s="27"/>
      <c r="L1104" s="27"/>
      <c r="M1104"/>
      <c r="N1104"/>
      <c r="P1104"/>
      <c r="Q1104" s="25"/>
      <c r="R1104" s="27"/>
      <c r="S1104" s="27"/>
      <c r="T1104" s="27"/>
      <c r="U1104" s="27"/>
      <c r="V1104" s="27"/>
      <c r="X1104" s="19"/>
      <c r="Y1104" s="19"/>
      <c r="AA1104"/>
      <c r="AC1104"/>
      <c r="AD1104"/>
      <c r="AE1104" s="27"/>
      <c r="AF1104" s="27"/>
      <c r="AG1104" s="27"/>
      <c r="AH1104" s="27"/>
    </row>
    <row r="1105" spans="1:34" ht="14.5" x14ac:dyDescent="0.35">
      <c r="A1105" s="33"/>
      <c r="B1105" s="33"/>
      <c r="C1105" s="38"/>
      <c r="D1105" s="39"/>
      <c r="E1105"/>
      <c r="F1105"/>
      <c r="G1105"/>
      <c r="H1105" s="25"/>
      <c r="I1105" s="27"/>
      <c r="J1105" s="27"/>
      <c r="K1105" s="27"/>
      <c r="L1105" s="27"/>
      <c r="M1105"/>
      <c r="N1105"/>
      <c r="P1105"/>
      <c r="Q1105" s="25"/>
      <c r="R1105" s="27"/>
      <c r="S1105" s="27"/>
      <c r="T1105" s="27"/>
      <c r="U1105" s="27"/>
      <c r="V1105" s="27"/>
      <c r="X1105" s="19"/>
      <c r="Y1105" s="19"/>
      <c r="AA1105"/>
      <c r="AC1105"/>
      <c r="AD1105"/>
      <c r="AE1105" s="27"/>
      <c r="AF1105" s="27"/>
      <c r="AG1105" s="27"/>
      <c r="AH1105" s="27"/>
    </row>
    <row r="1106" spans="1:34" ht="14.5" x14ac:dyDescent="0.35">
      <c r="A1106" s="33"/>
      <c r="B1106" s="33"/>
      <c r="C1106" s="38"/>
      <c r="D1106" s="39"/>
      <c r="E1106"/>
      <c r="F1106"/>
      <c r="G1106"/>
      <c r="H1106" s="25"/>
      <c r="I1106" s="27"/>
      <c r="J1106" s="27"/>
      <c r="K1106" s="27"/>
      <c r="L1106" s="27"/>
      <c r="M1106"/>
      <c r="N1106"/>
      <c r="P1106"/>
      <c r="Q1106" s="25"/>
      <c r="R1106" s="27"/>
      <c r="S1106" s="27"/>
      <c r="T1106" s="27"/>
      <c r="U1106" s="27"/>
      <c r="V1106" s="27"/>
      <c r="X1106" s="19"/>
      <c r="Y1106" s="19"/>
      <c r="AA1106"/>
      <c r="AC1106"/>
      <c r="AD1106"/>
      <c r="AE1106" s="27"/>
      <c r="AF1106" s="27"/>
      <c r="AG1106" s="27"/>
      <c r="AH1106" s="27"/>
    </row>
    <row r="1107" spans="1:34" ht="14.5" x14ac:dyDescent="0.35">
      <c r="A1107" s="33"/>
      <c r="B1107" s="33"/>
      <c r="C1107" s="38"/>
      <c r="D1107" s="39"/>
      <c r="E1107"/>
      <c r="F1107"/>
      <c r="G1107"/>
      <c r="H1107" s="25"/>
      <c r="I1107" s="27"/>
      <c r="J1107" s="27"/>
      <c r="K1107" s="27"/>
      <c r="L1107" s="27"/>
      <c r="M1107"/>
      <c r="N1107"/>
      <c r="P1107"/>
      <c r="Q1107" s="25"/>
      <c r="R1107" s="27"/>
      <c r="S1107" s="27"/>
      <c r="T1107" s="27"/>
      <c r="U1107" s="27"/>
      <c r="V1107" s="27"/>
      <c r="X1107" s="19"/>
      <c r="Y1107" s="19"/>
      <c r="AA1107"/>
      <c r="AC1107"/>
      <c r="AD1107"/>
      <c r="AE1107" s="27"/>
      <c r="AF1107" s="27"/>
      <c r="AG1107" s="27"/>
      <c r="AH1107" s="27"/>
    </row>
    <row r="1108" spans="1:34" ht="14.5" x14ac:dyDescent="0.35">
      <c r="A1108" s="33"/>
      <c r="B1108" s="33"/>
      <c r="C1108" s="38"/>
      <c r="D1108" s="39"/>
      <c r="E1108"/>
      <c r="F1108"/>
      <c r="G1108"/>
      <c r="H1108" s="25"/>
      <c r="I1108" s="27"/>
      <c r="J1108" s="27"/>
      <c r="K1108" s="27"/>
      <c r="L1108" s="27"/>
      <c r="M1108"/>
      <c r="N1108"/>
      <c r="P1108"/>
      <c r="Q1108" s="25"/>
      <c r="R1108" s="27"/>
      <c r="S1108" s="27"/>
      <c r="T1108" s="27"/>
      <c r="U1108" s="27"/>
      <c r="V1108" s="27"/>
      <c r="X1108" s="19"/>
      <c r="Y1108" s="19"/>
      <c r="AA1108"/>
      <c r="AC1108"/>
      <c r="AD1108"/>
      <c r="AE1108" s="27"/>
      <c r="AF1108" s="27"/>
      <c r="AG1108" s="27"/>
      <c r="AH1108" s="27"/>
    </row>
    <row r="1109" spans="1:34" ht="14.5" x14ac:dyDescent="0.35">
      <c r="A1109" s="33"/>
      <c r="B1109" s="33"/>
      <c r="C1109" s="38"/>
      <c r="D1109" s="39"/>
      <c r="E1109"/>
      <c r="F1109"/>
      <c r="G1109"/>
      <c r="H1109" s="25"/>
      <c r="I1109" s="27"/>
      <c r="J1109" s="27"/>
      <c r="K1109" s="27"/>
      <c r="L1109" s="27"/>
      <c r="M1109"/>
      <c r="N1109"/>
      <c r="P1109"/>
      <c r="Q1109" s="25"/>
      <c r="R1109" s="27"/>
      <c r="S1109" s="27"/>
      <c r="T1109" s="27"/>
      <c r="U1109" s="27"/>
      <c r="V1109" s="27"/>
      <c r="X1109" s="19"/>
      <c r="Y1109" s="19"/>
      <c r="AA1109"/>
      <c r="AC1109"/>
      <c r="AD1109"/>
      <c r="AE1109" s="27"/>
      <c r="AF1109" s="27"/>
      <c r="AG1109" s="27"/>
      <c r="AH1109" s="27"/>
    </row>
    <row r="1110" spans="1:34" ht="14.5" x14ac:dyDescent="0.35">
      <c r="A1110" s="33"/>
      <c r="B1110" s="33"/>
      <c r="C1110" s="38"/>
      <c r="D1110" s="39"/>
      <c r="E1110"/>
      <c r="F1110"/>
      <c r="G1110"/>
      <c r="H1110" s="25"/>
      <c r="I1110" s="27"/>
      <c r="J1110" s="27"/>
      <c r="K1110" s="27"/>
      <c r="L1110" s="27"/>
      <c r="M1110"/>
      <c r="N1110"/>
      <c r="P1110"/>
      <c r="Q1110" s="25"/>
      <c r="R1110" s="27"/>
      <c r="S1110" s="27"/>
      <c r="T1110" s="27"/>
      <c r="U1110" s="27"/>
      <c r="V1110" s="27"/>
      <c r="X1110" s="19"/>
      <c r="Y1110" s="19"/>
      <c r="AA1110"/>
      <c r="AC1110"/>
      <c r="AD1110"/>
      <c r="AE1110" s="27"/>
      <c r="AF1110" s="27"/>
      <c r="AG1110" s="27"/>
      <c r="AH1110" s="27"/>
    </row>
    <row r="1111" spans="1:34" ht="14.5" x14ac:dyDescent="0.35">
      <c r="A1111" s="33"/>
      <c r="B1111" s="33"/>
      <c r="C1111" s="38"/>
      <c r="D1111" s="39"/>
      <c r="E1111"/>
      <c r="F1111"/>
      <c r="G1111"/>
      <c r="H1111" s="25"/>
      <c r="I1111" s="27"/>
      <c r="J1111" s="27"/>
      <c r="K1111" s="27"/>
      <c r="L1111" s="27"/>
      <c r="M1111"/>
      <c r="N1111"/>
      <c r="P1111"/>
      <c r="Q1111" s="25"/>
      <c r="R1111" s="27"/>
      <c r="S1111" s="27"/>
      <c r="T1111" s="27"/>
      <c r="U1111" s="27"/>
      <c r="V1111" s="27"/>
      <c r="X1111" s="19"/>
      <c r="Y1111" s="19"/>
      <c r="AA1111"/>
      <c r="AC1111"/>
      <c r="AD1111"/>
      <c r="AE1111" s="27"/>
      <c r="AF1111" s="27"/>
      <c r="AG1111" s="27"/>
      <c r="AH1111" s="27"/>
    </row>
    <row r="1112" spans="1:34" ht="14.5" x14ac:dyDescent="0.35">
      <c r="A1112" s="33"/>
      <c r="B1112" s="33"/>
      <c r="C1112" s="38"/>
      <c r="D1112" s="39"/>
      <c r="E1112"/>
      <c r="F1112"/>
      <c r="G1112"/>
      <c r="H1112" s="25"/>
      <c r="I1112" s="27"/>
      <c r="J1112" s="27"/>
      <c r="K1112" s="27"/>
      <c r="L1112" s="27"/>
      <c r="M1112"/>
      <c r="N1112"/>
      <c r="P1112"/>
      <c r="Q1112" s="25"/>
      <c r="R1112" s="27"/>
      <c r="S1112" s="27"/>
      <c r="T1112" s="27"/>
      <c r="U1112" s="27"/>
      <c r="V1112" s="27"/>
      <c r="X1112" s="19"/>
      <c r="Y1112" s="19"/>
      <c r="AA1112"/>
      <c r="AC1112"/>
      <c r="AD1112"/>
      <c r="AE1112" s="27"/>
      <c r="AF1112" s="27"/>
      <c r="AG1112" s="27"/>
      <c r="AH1112" s="27"/>
    </row>
    <row r="1113" spans="1:34" ht="14.5" x14ac:dyDescent="0.35">
      <c r="A1113" s="33"/>
      <c r="B1113" s="33"/>
      <c r="C1113" s="38"/>
      <c r="D1113" s="39"/>
      <c r="E1113"/>
      <c r="F1113"/>
      <c r="G1113"/>
      <c r="H1113" s="25"/>
      <c r="I1113" s="27"/>
      <c r="J1113" s="27"/>
      <c r="K1113" s="27"/>
      <c r="L1113" s="27"/>
      <c r="M1113"/>
      <c r="N1113"/>
      <c r="P1113"/>
      <c r="Q1113" s="25"/>
      <c r="R1113" s="27"/>
      <c r="S1113" s="27"/>
      <c r="T1113" s="27"/>
      <c r="U1113" s="27"/>
      <c r="V1113" s="27"/>
      <c r="X1113" s="19"/>
      <c r="Y1113" s="19"/>
      <c r="AA1113"/>
      <c r="AC1113"/>
      <c r="AD1113"/>
      <c r="AE1113" s="27"/>
      <c r="AF1113" s="27"/>
      <c r="AG1113" s="27"/>
      <c r="AH1113" s="27"/>
    </row>
    <row r="1114" spans="1:34" ht="14.5" x14ac:dyDescent="0.35">
      <c r="A1114" s="33"/>
      <c r="B1114" s="33"/>
      <c r="C1114" s="38"/>
      <c r="D1114" s="39"/>
      <c r="E1114"/>
      <c r="F1114"/>
      <c r="G1114"/>
      <c r="H1114" s="25"/>
      <c r="I1114" s="27"/>
      <c r="J1114" s="27"/>
      <c r="K1114" s="27"/>
      <c r="L1114" s="27"/>
      <c r="M1114"/>
      <c r="N1114"/>
      <c r="P1114"/>
      <c r="Q1114" s="25"/>
      <c r="R1114" s="27"/>
      <c r="S1114" s="27"/>
      <c r="T1114" s="27"/>
      <c r="U1114" s="27"/>
      <c r="V1114" s="27"/>
      <c r="X1114" s="19"/>
      <c r="Y1114" s="19"/>
      <c r="AA1114"/>
      <c r="AC1114"/>
      <c r="AD1114"/>
      <c r="AE1114" s="27"/>
      <c r="AF1114" s="27"/>
      <c r="AG1114" s="27"/>
      <c r="AH1114" s="27"/>
    </row>
    <row r="1115" spans="1:34" ht="14.5" x14ac:dyDescent="0.35">
      <c r="A1115" s="33"/>
      <c r="B1115" s="33"/>
      <c r="C1115" s="38"/>
      <c r="D1115" s="39"/>
      <c r="E1115"/>
      <c r="F1115"/>
      <c r="G1115"/>
      <c r="H1115" s="25"/>
      <c r="I1115" s="27"/>
      <c r="J1115" s="27"/>
      <c r="K1115" s="27"/>
      <c r="L1115" s="27"/>
      <c r="M1115"/>
      <c r="N1115"/>
      <c r="P1115"/>
      <c r="Q1115" s="25"/>
      <c r="R1115" s="27"/>
      <c r="S1115" s="27"/>
      <c r="T1115" s="27"/>
      <c r="U1115" s="27"/>
      <c r="V1115" s="27"/>
      <c r="X1115" s="19"/>
      <c r="Y1115" s="19"/>
      <c r="AA1115"/>
      <c r="AC1115"/>
      <c r="AD1115"/>
      <c r="AE1115" s="27"/>
      <c r="AF1115" s="27"/>
      <c r="AG1115" s="27"/>
      <c r="AH1115" s="27"/>
    </row>
    <row r="1116" spans="1:34" ht="14.5" x14ac:dyDescent="0.35">
      <c r="A1116" s="33"/>
      <c r="B1116" s="33"/>
      <c r="C1116" s="38"/>
      <c r="D1116" s="39"/>
      <c r="E1116"/>
      <c r="F1116"/>
      <c r="G1116"/>
      <c r="H1116" s="25"/>
      <c r="I1116" s="27"/>
      <c r="J1116" s="27"/>
      <c r="K1116" s="27"/>
      <c r="L1116" s="27"/>
      <c r="M1116"/>
      <c r="N1116"/>
      <c r="P1116"/>
      <c r="Q1116" s="25"/>
      <c r="R1116" s="27"/>
      <c r="S1116" s="27"/>
      <c r="T1116" s="27"/>
      <c r="U1116" s="27"/>
      <c r="V1116" s="27"/>
      <c r="X1116" s="19"/>
      <c r="Y1116" s="19"/>
      <c r="AA1116"/>
      <c r="AC1116"/>
      <c r="AD1116"/>
      <c r="AE1116" s="27"/>
      <c r="AF1116" s="27"/>
      <c r="AG1116" s="27"/>
      <c r="AH1116" s="27"/>
    </row>
    <row r="1117" spans="1:34" ht="14.5" x14ac:dyDescent="0.35">
      <c r="A1117" s="33"/>
      <c r="B1117" s="33"/>
      <c r="C1117" s="38"/>
      <c r="D1117" s="39"/>
      <c r="E1117"/>
      <c r="F1117"/>
      <c r="G1117"/>
      <c r="H1117" s="25"/>
      <c r="I1117" s="27"/>
      <c r="J1117" s="27"/>
      <c r="K1117" s="27"/>
      <c r="L1117" s="27"/>
      <c r="M1117"/>
      <c r="N1117"/>
      <c r="P1117"/>
      <c r="Q1117" s="25"/>
      <c r="R1117" s="27"/>
      <c r="S1117" s="27"/>
      <c r="T1117" s="27"/>
      <c r="U1117" s="27"/>
      <c r="V1117" s="27"/>
      <c r="X1117" s="19"/>
      <c r="Y1117" s="19"/>
      <c r="AA1117"/>
      <c r="AC1117"/>
      <c r="AD1117"/>
      <c r="AE1117" s="27"/>
      <c r="AF1117" s="27"/>
      <c r="AG1117" s="27"/>
      <c r="AH1117" s="27"/>
    </row>
    <row r="1118" spans="1:34" ht="14.5" x14ac:dyDescent="0.35">
      <c r="A1118" s="33"/>
      <c r="B1118" s="33"/>
      <c r="C1118" s="38"/>
      <c r="D1118" s="39"/>
      <c r="E1118"/>
      <c r="F1118"/>
      <c r="G1118"/>
      <c r="H1118" s="25"/>
      <c r="I1118" s="27"/>
      <c r="J1118" s="27"/>
      <c r="K1118" s="27"/>
      <c r="L1118" s="27"/>
      <c r="M1118"/>
      <c r="N1118"/>
      <c r="P1118"/>
      <c r="Q1118" s="25"/>
      <c r="R1118" s="27"/>
      <c r="S1118" s="27"/>
      <c r="T1118" s="27"/>
      <c r="U1118" s="27"/>
      <c r="V1118" s="27"/>
      <c r="X1118" s="19"/>
      <c r="Y1118" s="19"/>
      <c r="AA1118"/>
      <c r="AC1118"/>
      <c r="AD1118"/>
      <c r="AE1118" s="27"/>
      <c r="AF1118" s="27"/>
      <c r="AG1118" s="27"/>
      <c r="AH1118" s="27"/>
    </row>
    <row r="1119" spans="1:34" ht="14.5" x14ac:dyDescent="0.35">
      <c r="A1119" s="33"/>
      <c r="B1119" s="33"/>
      <c r="C1119" s="38"/>
      <c r="D1119" s="39"/>
      <c r="E1119"/>
      <c r="F1119"/>
      <c r="G1119"/>
      <c r="H1119" s="25"/>
      <c r="I1119" s="27"/>
      <c r="J1119" s="27"/>
      <c r="K1119" s="27"/>
      <c r="L1119" s="27"/>
      <c r="M1119"/>
      <c r="N1119"/>
      <c r="P1119"/>
      <c r="Q1119" s="25"/>
      <c r="R1119" s="27"/>
      <c r="S1119" s="27"/>
      <c r="T1119" s="27"/>
      <c r="U1119" s="27"/>
      <c r="V1119" s="27"/>
      <c r="X1119" s="19"/>
      <c r="Y1119" s="19"/>
      <c r="AA1119"/>
      <c r="AC1119"/>
      <c r="AD1119"/>
      <c r="AE1119" s="27"/>
      <c r="AF1119" s="27"/>
      <c r="AG1119" s="27"/>
      <c r="AH1119" s="27"/>
    </row>
    <row r="1120" spans="1:34" ht="14.5" x14ac:dyDescent="0.35">
      <c r="A1120" s="33"/>
      <c r="B1120" s="33"/>
      <c r="C1120" s="38"/>
      <c r="D1120" s="39"/>
      <c r="E1120"/>
      <c r="F1120"/>
      <c r="G1120"/>
      <c r="H1120" s="25"/>
      <c r="I1120" s="27"/>
      <c r="J1120" s="27"/>
      <c r="K1120" s="27"/>
      <c r="L1120" s="27"/>
      <c r="M1120"/>
      <c r="N1120"/>
      <c r="P1120"/>
      <c r="Q1120" s="25"/>
      <c r="R1120" s="27"/>
      <c r="S1120" s="27"/>
      <c r="T1120" s="27"/>
      <c r="U1120" s="27"/>
      <c r="V1120" s="27"/>
      <c r="X1120" s="19"/>
      <c r="Y1120" s="19"/>
      <c r="AA1120"/>
      <c r="AC1120"/>
      <c r="AD1120"/>
      <c r="AE1120" s="27"/>
      <c r="AF1120" s="27"/>
      <c r="AG1120" s="27"/>
      <c r="AH1120" s="27"/>
    </row>
    <row r="1121" spans="1:34" ht="14.5" x14ac:dyDescent="0.35">
      <c r="A1121" s="33"/>
      <c r="B1121" s="33"/>
      <c r="C1121" s="38"/>
      <c r="D1121" s="39"/>
      <c r="E1121"/>
      <c r="F1121"/>
      <c r="G1121"/>
      <c r="H1121" s="25"/>
      <c r="I1121" s="27"/>
      <c r="J1121" s="27"/>
      <c r="K1121" s="27"/>
      <c r="L1121" s="27"/>
      <c r="M1121"/>
      <c r="N1121"/>
      <c r="P1121"/>
      <c r="Q1121" s="25"/>
      <c r="R1121" s="27"/>
      <c r="S1121" s="27"/>
      <c r="T1121" s="27"/>
      <c r="U1121" s="27"/>
      <c r="V1121" s="27"/>
      <c r="X1121" s="19"/>
      <c r="Y1121" s="19"/>
      <c r="AA1121"/>
      <c r="AC1121"/>
      <c r="AD1121"/>
      <c r="AE1121" s="27"/>
      <c r="AF1121" s="27"/>
      <c r="AG1121" s="27"/>
      <c r="AH1121" s="27"/>
    </row>
    <row r="1122" spans="1:34" ht="14.5" x14ac:dyDescent="0.35">
      <c r="A1122" s="33"/>
      <c r="B1122" s="33"/>
      <c r="C1122" s="38"/>
      <c r="D1122" s="39"/>
      <c r="E1122"/>
      <c r="F1122"/>
      <c r="G1122"/>
      <c r="H1122" s="25"/>
      <c r="I1122" s="27"/>
      <c r="J1122" s="27"/>
      <c r="K1122" s="27"/>
      <c r="L1122" s="27"/>
      <c r="M1122"/>
      <c r="N1122"/>
      <c r="P1122"/>
      <c r="Q1122" s="25"/>
      <c r="R1122" s="27"/>
      <c r="S1122" s="27"/>
      <c r="T1122" s="27"/>
      <c r="U1122" s="27"/>
      <c r="V1122" s="27"/>
      <c r="X1122" s="19"/>
      <c r="Y1122" s="19"/>
      <c r="AA1122"/>
      <c r="AC1122"/>
      <c r="AD1122"/>
      <c r="AE1122" s="27"/>
      <c r="AF1122" s="27"/>
      <c r="AG1122" s="27"/>
      <c r="AH1122" s="27"/>
    </row>
    <row r="1123" spans="1:34" ht="14.5" x14ac:dyDescent="0.35">
      <c r="A1123" s="33"/>
      <c r="B1123" s="33"/>
      <c r="C1123" s="38"/>
      <c r="D1123" s="39"/>
      <c r="E1123"/>
      <c r="F1123"/>
      <c r="G1123"/>
      <c r="H1123" s="25"/>
      <c r="I1123" s="27"/>
      <c r="J1123" s="27"/>
      <c r="K1123" s="27"/>
      <c r="L1123" s="27"/>
      <c r="M1123"/>
      <c r="N1123"/>
      <c r="P1123"/>
      <c r="Q1123" s="25"/>
      <c r="R1123" s="27"/>
      <c r="S1123" s="27"/>
      <c r="T1123" s="27"/>
      <c r="U1123" s="27"/>
      <c r="V1123" s="27"/>
      <c r="X1123" s="19"/>
      <c r="Y1123" s="19"/>
      <c r="AA1123"/>
      <c r="AC1123"/>
      <c r="AD1123"/>
      <c r="AE1123" s="27"/>
      <c r="AF1123" s="27"/>
      <c r="AG1123" s="27"/>
      <c r="AH1123" s="27"/>
    </row>
    <row r="1124" spans="1:34" ht="14.5" x14ac:dyDescent="0.35">
      <c r="A1124" s="33"/>
      <c r="B1124" s="33"/>
      <c r="C1124" s="38"/>
      <c r="D1124" s="39"/>
      <c r="E1124"/>
      <c r="F1124"/>
      <c r="G1124"/>
      <c r="H1124" s="25"/>
      <c r="I1124" s="27"/>
      <c r="J1124" s="27"/>
      <c r="K1124" s="27"/>
      <c r="L1124" s="27"/>
      <c r="M1124"/>
      <c r="N1124"/>
      <c r="P1124"/>
      <c r="Q1124" s="25"/>
      <c r="R1124" s="27"/>
      <c r="S1124" s="27"/>
      <c r="T1124" s="27"/>
      <c r="U1124" s="27"/>
      <c r="V1124" s="27"/>
      <c r="X1124" s="19"/>
      <c r="Y1124" s="19"/>
      <c r="AA1124"/>
      <c r="AC1124"/>
      <c r="AD1124"/>
      <c r="AE1124" s="27"/>
      <c r="AF1124" s="27"/>
      <c r="AG1124" s="27"/>
      <c r="AH1124" s="27"/>
    </row>
    <row r="1125" spans="1:34" ht="14.5" x14ac:dyDescent="0.35">
      <c r="A1125" s="33"/>
      <c r="B1125" s="33"/>
      <c r="C1125" s="38"/>
      <c r="D1125" s="39"/>
      <c r="E1125"/>
      <c r="F1125"/>
      <c r="G1125"/>
      <c r="H1125" s="25"/>
      <c r="I1125" s="27"/>
      <c r="J1125" s="27"/>
      <c r="K1125" s="27"/>
      <c r="L1125" s="27"/>
      <c r="M1125"/>
      <c r="N1125"/>
      <c r="P1125"/>
      <c r="Q1125" s="25"/>
      <c r="R1125" s="27"/>
      <c r="S1125" s="27"/>
      <c r="T1125" s="27"/>
      <c r="U1125" s="27"/>
      <c r="V1125" s="27"/>
      <c r="X1125" s="19"/>
      <c r="Y1125" s="19"/>
      <c r="AA1125"/>
      <c r="AC1125"/>
      <c r="AD1125"/>
      <c r="AE1125" s="27"/>
      <c r="AF1125" s="27"/>
      <c r="AG1125" s="27"/>
      <c r="AH1125" s="27"/>
    </row>
    <row r="1126" spans="1:34" ht="14.5" x14ac:dyDescent="0.35">
      <c r="A1126" s="33"/>
      <c r="B1126" s="33"/>
      <c r="C1126" s="38"/>
      <c r="D1126" s="39"/>
      <c r="E1126"/>
      <c r="F1126"/>
      <c r="G1126"/>
      <c r="H1126" s="25"/>
      <c r="I1126" s="27"/>
      <c r="J1126" s="27"/>
      <c r="K1126" s="27"/>
      <c r="L1126" s="27"/>
      <c r="M1126"/>
      <c r="N1126"/>
      <c r="P1126"/>
      <c r="Q1126" s="25"/>
      <c r="R1126" s="27"/>
      <c r="S1126" s="27"/>
      <c r="T1126" s="27"/>
      <c r="U1126" s="27"/>
      <c r="V1126" s="27"/>
      <c r="X1126" s="19"/>
      <c r="Y1126" s="19"/>
      <c r="AA1126"/>
      <c r="AC1126"/>
      <c r="AD1126"/>
      <c r="AE1126" s="27"/>
      <c r="AF1126" s="27"/>
      <c r="AG1126" s="27"/>
      <c r="AH1126" s="27"/>
    </row>
    <row r="1127" spans="1:34" ht="14.5" x14ac:dyDescent="0.35">
      <c r="A1127" s="33"/>
      <c r="B1127" s="33"/>
      <c r="C1127" s="38"/>
      <c r="D1127" s="39"/>
      <c r="E1127"/>
      <c r="F1127"/>
      <c r="G1127"/>
      <c r="H1127" s="25"/>
      <c r="I1127" s="27"/>
      <c r="J1127" s="27"/>
      <c r="K1127" s="27"/>
      <c r="L1127" s="27"/>
      <c r="M1127"/>
      <c r="N1127"/>
      <c r="P1127"/>
      <c r="Q1127" s="25"/>
      <c r="R1127" s="27"/>
      <c r="S1127" s="27"/>
      <c r="T1127" s="27"/>
      <c r="U1127" s="27"/>
      <c r="V1127" s="27"/>
      <c r="X1127" s="19"/>
      <c r="Y1127" s="19"/>
      <c r="AA1127"/>
      <c r="AC1127"/>
      <c r="AD1127"/>
      <c r="AE1127" s="27"/>
      <c r="AF1127" s="27"/>
      <c r="AG1127" s="27"/>
      <c r="AH1127" s="27"/>
    </row>
    <row r="1128" spans="1:34" ht="14.5" x14ac:dyDescent="0.35">
      <c r="A1128" s="33"/>
      <c r="B1128" s="33"/>
      <c r="C1128" s="38"/>
      <c r="D1128" s="39"/>
      <c r="E1128"/>
      <c r="F1128"/>
      <c r="G1128"/>
      <c r="H1128" s="25"/>
      <c r="I1128" s="27"/>
      <c r="J1128" s="27"/>
      <c r="K1128" s="27"/>
      <c r="L1128" s="27"/>
      <c r="M1128"/>
      <c r="N1128"/>
      <c r="P1128"/>
      <c r="Q1128" s="25"/>
      <c r="R1128" s="27"/>
      <c r="S1128" s="27"/>
      <c r="T1128" s="27"/>
      <c r="U1128" s="27"/>
      <c r="V1128" s="27"/>
      <c r="X1128" s="19"/>
      <c r="Y1128" s="19"/>
      <c r="AA1128"/>
      <c r="AC1128"/>
      <c r="AD1128"/>
      <c r="AE1128" s="27"/>
      <c r="AF1128" s="27"/>
      <c r="AG1128" s="27"/>
      <c r="AH1128" s="27"/>
    </row>
    <row r="1129" spans="1:34" ht="14.5" x14ac:dyDescent="0.35">
      <c r="A1129" s="33"/>
      <c r="B1129" s="33"/>
      <c r="C1129" s="38"/>
      <c r="D1129" s="39"/>
      <c r="E1129"/>
      <c r="F1129"/>
      <c r="G1129"/>
      <c r="H1129" s="25"/>
      <c r="I1129" s="27"/>
      <c r="J1129" s="27"/>
      <c r="K1129" s="27"/>
      <c r="L1129" s="27"/>
      <c r="M1129"/>
      <c r="N1129"/>
      <c r="P1129"/>
      <c r="Q1129" s="25"/>
      <c r="R1129" s="27"/>
      <c r="S1129" s="27"/>
      <c r="T1129" s="27"/>
      <c r="U1129" s="27"/>
      <c r="V1129" s="27"/>
      <c r="X1129" s="19"/>
      <c r="Y1129" s="19"/>
      <c r="AA1129"/>
      <c r="AC1129"/>
      <c r="AD1129"/>
      <c r="AE1129" s="27"/>
      <c r="AF1129" s="27"/>
      <c r="AG1129" s="27"/>
      <c r="AH1129" s="27"/>
    </row>
    <row r="1130" spans="1:34" ht="14.5" x14ac:dyDescent="0.35">
      <c r="A1130" s="33"/>
      <c r="B1130" s="33"/>
      <c r="C1130" s="38"/>
      <c r="D1130" s="39"/>
      <c r="E1130"/>
      <c r="F1130"/>
      <c r="G1130"/>
      <c r="H1130" s="25"/>
      <c r="I1130" s="27"/>
      <c r="J1130" s="27"/>
      <c r="K1130" s="27"/>
      <c r="L1130" s="27"/>
      <c r="M1130"/>
      <c r="N1130"/>
      <c r="P1130"/>
      <c r="Q1130" s="25"/>
      <c r="R1130" s="27"/>
      <c r="S1130" s="27"/>
      <c r="T1130" s="27"/>
      <c r="U1130" s="27"/>
      <c r="V1130" s="27"/>
      <c r="X1130" s="19"/>
      <c r="Y1130" s="19"/>
      <c r="AA1130"/>
      <c r="AC1130"/>
      <c r="AD1130"/>
      <c r="AE1130" s="27"/>
      <c r="AF1130" s="27"/>
      <c r="AG1130" s="27"/>
      <c r="AH1130" s="27"/>
    </row>
    <row r="1131" spans="1:34" ht="14.5" x14ac:dyDescent="0.35">
      <c r="A1131" s="33"/>
      <c r="B1131" s="33"/>
      <c r="C1131" s="38"/>
      <c r="D1131" s="39"/>
      <c r="E1131"/>
      <c r="F1131"/>
      <c r="G1131"/>
      <c r="H1131" s="25"/>
      <c r="I1131" s="27"/>
      <c r="J1131" s="27"/>
      <c r="K1131" s="27"/>
      <c r="L1131" s="27"/>
      <c r="M1131"/>
      <c r="N1131"/>
      <c r="P1131"/>
      <c r="Q1131" s="25"/>
      <c r="R1131" s="27"/>
      <c r="S1131" s="27"/>
      <c r="T1131" s="27"/>
      <c r="U1131" s="27"/>
      <c r="V1131" s="27"/>
      <c r="X1131" s="19"/>
      <c r="Y1131" s="19"/>
      <c r="AA1131"/>
      <c r="AC1131"/>
      <c r="AD1131"/>
      <c r="AE1131" s="27"/>
      <c r="AF1131" s="27"/>
      <c r="AG1131" s="27"/>
      <c r="AH1131" s="27"/>
    </row>
    <row r="1132" spans="1:34" ht="14.5" x14ac:dyDescent="0.35">
      <c r="A1132" s="33"/>
      <c r="B1132" s="33"/>
      <c r="C1132" s="38"/>
      <c r="D1132" s="39"/>
      <c r="E1132"/>
      <c r="F1132"/>
      <c r="G1132"/>
      <c r="H1132" s="25"/>
      <c r="I1132" s="27"/>
      <c r="J1132" s="27"/>
      <c r="K1132" s="27"/>
      <c r="L1132" s="27"/>
      <c r="M1132"/>
      <c r="N1132"/>
      <c r="P1132"/>
      <c r="Q1132" s="25"/>
      <c r="R1132" s="27"/>
      <c r="S1132" s="27"/>
      <c r="T1132" s="27"/>
      <c r="U1132" s="27"/>
      <c r="V1132" s="27"/>
      <c r="X1132" s="19"/>
      <c r="Y1132" s="19"/>
      <c r="AA1132"/>
      <c r="AC1132"/>
      <c r="AD1132"/>
      <c r="AE1132" s="27"/>
      <c r="AF1132" s="27"/>
      <c r="AG1132" s="27"/>
      <c r="AH1132" s="27"/>
    </row>
    <row r="1133" spans="1:34" ht="14.5" x14ac:dyDescent="0.35">
      <c r="A1133" s="33"/>
      <c r="B1133" s="33"/>
      <c r="C1133" s="38"/>
      <c r="D1133" s="39"/>
      <c r="E1133"/>
      <c r="F1133"/>
      <c r="G1133"/>
      <c r="H1133" s="25"/>
      <c r="I1133" s="27"/>
      <c r="J1133" s="27"/>
      <c r="K1133" s="27"/>
      <c r="L1133" s="27"/>
      <c r="M1133"/>
      <c r="N1133"/>
      <c r="P1133"/>
      <c r="Q1133" s="25"/>
      <c r="R1133" s="27"/>
      <c r="S1133" s="27"/>
      <c r="T1133" s="27"/>
      <c r="U1133" s="27"/>
      <c r="V1133" s="27"/>
      <c r="X1133" s="19"/>
      <c r="Y1133" s="19"/>
      <c r="AA1133"/>
      <c r="AC1133"/>
      <c r="AD1133"/>
      <c r="AE1133" s="27"/>
      <c r="AF1133" s="27"/>
      <c r="AG1133" s="27"/>
      <c r="AH1133" s="27"/>
    </row>
    <row r="1134" spans="1:34" ht="14.5" x14ac:dyDescent="0.35">
      <c r="A1134" s="33"/>
      <c r="B1134" s="33"/>
      <c r="C1134" s="38"/>
      <c r="D1134" s="39"/>
      <c r="E1134"/>
      <c r="F1134"/>
      <c r="G1134"/>
      <c r="H1134" s="25"/>
      <c r="I1134" s="27"/>
      <c r="J1134" s="27"/>
      <c r="K1134" s="27"/>
      <c r="L1134" s="27"/>
      <c r="M1134"/>
      <c r="N1134"/>
      <c r="P1134"/>
      <c r="Q1134" s="25"/>
      <c r="R1134" s="27"/>
      <c r="S1134" s="27"/>
      <c r="T1134" s="27"/>
      <c r="U1134" s="27"/>
      <c r="V1134" s="27"/>
      <c r="X1134" s="19"/>
      <c r="Y1134" s="19"/>
      <c r="AA1134"/>
      <c r="AC1134"/>
      <c r="AD1134"/>
      <c r="AE1134" s="27"/>
      <c r="AF1134" s="27"/>
      <c r="AG1134" s="27"/>
      <c r="AH1134" s="27"/>
    </row>
    <row r="1135" spans="1:34" ht="14.5" x14ac:dyDescent="0.35">
      <c r="A1135" s="33"/>
      <c r="B1135" s="33"/>
      <c r="C1135" s="38"/>
      <c r="D1135" s="39"/>
      <c r="E1135"/>
      <c r="F1135"/>
      <c r="G1135"/>
      <c r="H1135" s="25"/>
      <c r="I1135" s="27"/>
      <c r="J1135" s="27"/>
      <c r="K1135" s="27"/>
      <c r="L1135" s="27"/>
      <c r="M1135"/>
      <c r="N1135"/>
      <c r="P1135"/>
      <c r="Q1135" s="25"/>
      <c r="R1135" s="27"/>
      <c r="S1135" s="27"/>
      <c r="T1135" s="27"/>
      <c r="U1135" s="27"/>
      <c r="V1135" s="27"/>
      <c r="X1135" s="19"/>
      <c r="Y1135" s="19"/>
      <c r="AA1135"/>
      <c r="AC1135"/>
      <c r="AD1135"/>
      <c r="AE1135" s="27"/>
      <c r="AF1135" s="27"/>
      <c r="AG1135" s="27"/>
      <c r="AH1135" s="27"/>
    </row>
    <row r="1136" spans="1:34" ht="14.5" x14ac:dyDescent="0.35">
      <c r="A1136" s="33"/>
      <c r="B1136" s="33"/>
      <c r="C1136" s="38"/>
      <c r="D1136" s="39"/>
      <c r="E1136"/>
      <c r="F1136"/>
      <c r="G1136"/>
      <c r="H1136" s="25"/>
      <c r="I1136" s="27"/>
      <c r="J1136" s="27"/>
      <c r="K1136" s="27"/>
      <c r="L1136" s="27"/>
      <c r="M1136"/>
      <c r="N1136"/>
      <c r="P1136"/>
      <c r="Q1136" s="25"/>
      <c r="R1136" s="27"/>
      <c r="S1136" s="27"/>
      <c r="T1136" s="27"/>
      <c r="U1136" s="27"/>
      <c r="V1136" s="27"/>
      <c r="X1136" s="19"/>
      <c r="Y1136" s="19"/>
      <c r="AA1136"/>
      <c r="AC1136"/>
      <c r="AD1136"/>
      <c r="AE1136" s="27"/>
      <c r="AF1136" s="27"/>
      <c r="AG1136" s="27"/>
      <c r="AH1136" s="27"/>
    </row>
    <row r="1137" spans="1:34" ht="14.5" x14ac:dyDescent="0.35">
      <c r="A1137" s="33"/>
      <c r="B1137" s="33"/>
      <c r="C1137" s="38"/>
      <c r="D1137" s="39"/>
      <c r="E1137"/>
      <c r="F1137"/>
      <c r="G1137"/>
      <c r="H1137" s="25"/>
      <c r="I1137" s="27"/>
      <c r="J1137" s="27"/>
      <c r="K1137" s="27"/>
      <c r="L1137" s="27"/>
      <c r="M1137"/>
      <c r="N1137"/>
      <c r="P1137"/>
      <c r="Q1137" s="25"/>
      <c r="R1137" s="27"/>
      <c r="S1137" s="27"/>
      <c r="T1137" s="27"/>
      <c r="U1137" s="27"/>
      <c r="V1137" s="27"/>
      <c r="X1137" s="19"/>
      <c r="Y1137" s="19"/>
      <c r="AA1137"/>
      <c r="AC1137"/>
      <c r="AD1137"/>
      <c r="AE1137" s="27"/>
      <c r="AF1137" s="27"/>
      <c r="AG1137" s="27"/>
      <c r="AH1137" s="27"/>
    </row>
    <row r="1138" spans="1:34" ht="14.5" x14ac:dyDescent="0.35">
      <c r="A1138" s="33"/>
      <c r="B1138" s="33"/>
      <c r="C1138" s="38"/>
      <c r="D1138" s="39"/>
      <c r="E1138"/>
      <c r="F1138"/>
      <c r="G1138"/>
      <c r="H1138" s="25"/>
      <c r="I1138" s="27"/>
      <c r="J1138" s="27"/>
      <c r="K1138" s="27"/>
      <c r="L1138" s="27"/>
      <c r="M1138"/>
      <c r="N1138"/>
      <c r="P1138"/>
      <c r="Q1138" s="25"/>
      <c r="R1138" s="27"/>
      <c r="S1138" s="27"/>
      <c r="T1138" s="27"/>
      <c r="U1138" s="27"/>
      <c r="V1138" s="27"/>
      <c r="X1138" s="19"/>
      <c r="Y1138" s="19"/>
      <c r="AA1138"/>
      <c r="AC1138"/>
      <c r="AD1138"/>
      <c r="AE1138" s="27"/>
      <c r="AF1138" s="27"/>
      <c r="AG1138" s="27"/>
      <c r="AH1138" s="27"/>
    </row>
    <row r="1139" spans="1:34" ht="14.5" x14ac:dyDescent="0.35">
      <c r="A1139" s="33"/>
      <c r="B1139" s="33"/>
      <c r="C1139" s="38"/>
      <c r="D1139" s="39"/>
      <c r="E1139"/>
      <c r="F1139"/>
      <c r="G1139"/>
      <c r="H1139" s="25"/>
      <c r="I1139" s="27"/>
      <c r="J1139" s="27"/>
      <c r="K1139" s="27"/>
      <c r="L1139" s="27"/>
      <c r="M1139"/>
      <c r="N1139"/>
      <c r="P1139"/>
      <c r="Q1139" s="25"/>
      <c r="R1139" s="27"/>
      <c r="S1139" s="27"/>
      <c r="T1139" s="27"/>
      <c r="U1139" s="27"/>
      <c r="V1139" s="27"/>
      <c r="X1139" s="19"/>
      <c r="Y1139" s="19"/>
      <c r="AA1139"/>
      <c r="AC1139"/>
      <c r="AD1139"/>
      <c r="AE1139" s="27"/>
      <c r="AF1139" s="27"/>
      <c r="AG1139" s="27"/>
      <c r="AH1139" s="27"/>
    </row>
    <row r="1140" spans="1:34" ht="14.5" x14ac:dyDescent="0.35">
      <c r="A1140" s="33"/>
      <c r="B1140" s="33"/>
      <c r="C1140" s="38"/>
      <c r="D1140" s="39"/>
      <c r="E1140"/>
      <c r="F1140"/>
      <c r="G1140"/>
      <c r="H1140" s="25"/>
      <c r="I1140" s="27"/>
      <c r="J1140" s="27"/>
      <c r="K1140" s="27"/>
      <c r="L1140" s="27"/>
      <c r="M1140"/>
      <c r="N1140"/>
      <c r="P1140"/>
      <c r="Q1140" s="25"/>
      <c r="R1140" s="27"/>
      <c r="S1140" s="27"/>
      <c r="T1140" s="27"/>
      <c r="U1140" s="27"/>
      <c r="V1140" s="27"/>
      <c r="X1140" s="19"/>
      <c r="Y1140" s="19"/>
      <c r="AA1140"/>
      <c r="AC1140"/>
      <c r="AD1140"/>
      <c r="AE1140" s="27"/>
      <c r="AF1140" s="27"/>
      <c r="AG1140" s="27"/>
      <c r="AH1140" s="27"/>
    </row>
    <row r="1141" spans="1:34" ht="14.5" x14ac:dyDescent="0.35">
      <c r="A1141" s="33"/>
      <c r="B1141" s="33"/>
      <c r="C1141" s="38"/>
      <c r="D1141" s="39"/>
      <c r="E1141"/>
      <c r="F1141"/>
      <c r="G1141"/>
      <c r="H1141" s="25"/>
      <c r="I1141" s="27"/>
      <c r="J1141" s="27"/>
      <c r="K1141" s="27"/>
      <c r="L1141" s="27"/>
      <c r="M1141"/>
      <c r="N1141"/>
      <c r="P1141"/>
      <c r="Q1141" s="25"/>
      <c r="R1141" s="27"/>
      <c r="S1141" s="27"/>
      <c r="T1141" s="27"/>
      <c r="U1141" s="27"/>
      <c r="V1141" s="27"/>
      <c r="X1141" s="19"/>
      <c r="Y1141" s="19"/>
      <c r="AA1141"/>
      <c r="AC1141"/>
      <c r="AD1141"/>
      <c r="AE1141" s="27"/>
      <c r="AF1141" s="27"/>
      <c r="AG1141" s="27"/>
      <c r="AH1141" s="27"/>
    </row>
    <row r="1142" spans="1:34" ht="14.5" x14ac:dyDescent="0.35">
      <c r="A1142" s="33"/>
      <c r="B1142" s="33"/>
      <c r="C1142" s="38"/>
      <c r="D1142" s="39"/>
      <c r="E1142"/>
      <c r="F1142"/>
      <c r="G1142"/>
      <c r="H1142" s="25"/>
      <c r="I1142" s="27"/>
      <c r="J1142" s="27"/>
      <c r="K1142" s="27"/>
      <c r="L1142" s="27"/>
      <c r="M1142"/>
      <c r="N1142"/>
      <c r="P1142"/>
      <c r="Q1142" s="25"/>
      <c r="R1142" s="27"/>
      <c r="S1142" s="27"/>
      <c r="T1142" s="27"/>
      <c r="U1142" s="27"/>
      <c r="V1142" s="27"/>
      <c r="X1142" s="19"/>
      <c r="Y1142" s="19"/>
      <c r="AA1142"/>
      <c r="AC1142"/>
      <c r="AD1142"/>
      <c r="AE1142" s="27"/>
      <c r="AF1142" s="27"/>
      <c r="AG1142" s="27"/>
      <c r="AH1142" s="27"/>
    </row>
    <row r="1143" spans="1:34" ht="14.5" x14ac:dyDescent="0.35">
      <c r="A1143" s="33"/>
      <c r="B1143" s="33"/>
      <c r="C1143" s="38"/>
      <c r="D1143" s="39"/>
      <c r="E1143"/>
      <c r="F1143"/>
      <c r="G1143"/>
      <c r="H1143" s="25"/>
      <c r="I1143" s="27"/>
      <c r="J1143" s="27"/>
      <c r="K1143" s="27"/>
      <c r="L1143" s="27"/>
      <c r="M1143"/>
      <c r="N1143"/>
      <c r="P1143"/>
      <c r="Q1143" s="25"/>
      <c r="R1143" s="27"/>
      <c r="S1143" s="27"/>
      <c r="T1143" s="27"/>
      <c r="U1143" s="27"/>
      <c r="V1143" s="27"/>
      <c r="X1143" s="19"/>
      <c r="Y1143" s="19"/>
      <c r="AA1143"/>
      <c r="AC1143"/>
      <c r="AD1143"/>
      <c r="AE1143" s="27"/>
      <c r="AF1143" s="27"/>
      <c r="AG1143" s="27"/>
      <c r="AH1143" s="27"/>
    </row>
    <row r="1144" spans="1:34" ht="14.5" x14ac:dyDescent="0.35">
      <c r="A1144" s="33"/>
      <c r="B1144" s="33"/>
      <c r="C1144" s="38"/>
      <c r="D1144" s="39"/>
      <c r="E1144"/>
      <c r="F1144"/>
      <c r="G1144"/>
      <c r="H1144" s="25"/>
      <c r="I1144" s="27"/>
      <c r="J1144" s="27"/>
      <c r="K1144" s="27"/>
      <c r="L1144" s="27"/>
      <c r="M1144"/>
      <c r="N1144"/>
      <c r="P1144"/>
      <c r="Q1144" s="25"/>
      <c r="R1144" s="27"/>
      <c r="S1144" s="27"/>
      <c r="T1144" s="27"/>
      <c r="U1144" s="27"/>
      <c r="V1144" s="27"/>
      <c r="X1144" s="19"/>
      <c r="Y1144" s="19"/>
      <c r="AA1144"/>
      <c r="AC1144"/>
      <c r="AD1144"/>
      <c r="AE1144" s="27"/>
      <c r="AF1144" s="27"/>
      <c r="AG1144" s="27"/>
      <c r="AH1144" s="27"/>
    </row>
    <row r="1145" spans="1:34" ht="14.5" x14ac:dyDescent="0.35">
      <c r="A1145" s="33"/>
      <c r="B1145" s="33"/>
      <c r="C1145" s="38"/>
      <c r="D1145" s="39"/>
      <c r="E1145"/>
      <c r="F1145"/>
      <c r="G1145"/>
      <c r="H1145" s="25"/>
      <c r="I1145" s="27"/>
      <c r="J1145" s="27"/>
      <c r="K1145" s="27"/>
      <c r="L1145" s="27"/>
      <c r="M1145"/>
      <c r="N1145"/>
      <c r="P1145"/>
      <c r="Q1145" s="25"/>
      <c r="R1145" s="27"/>
      <c r="S1145" s="27"/>
      <c r="T1145" s="27"/>
      <c r="U1145" s="27"/>
      <c r="V1145" s="27"/>
      <c r="X1145" s="19"/>
      <c r="Y1145" s="19"/>
      <c r="AA1145"/>
      <c r="AC1145"/>
      <c r="AD1145"/>
      <c r="AE1145" s="27"/>
      <c r="AF1145" s="27"/>
      <c r="AG1145" s="27"/>
      <c r="AH1145" s="27"/>
    </row>
    <row r="1146" spans="1:34" ht="14.5" x14ac:dyDescent="0.35">
      <c r="A1146" s="33"/>
      <c r="B1146" s="33"/>
      <c r="C1146" s="38"/>
      <c r="D1146" s="39"/>
      <c r="E1146"/>
      <c r="F1146"/>
      <c r="G1146"/>
      <c r="H1146" s="25"/>
      <c r="I1146" s="27"/>
      <c r="J1146" s="27"/>
      <c r="K1146" s="27"/>
      <c r="L1146" s="27"/>
      <c r="M1146"/>
      <c r="N1146"/>
      <c r="P1146"/>
      <c r="Q1146" s="25"/>
      <c r="R1146" s="27"/>
      <c r="S1146" s="27"/>
      <c r="T1146" s="27"/>
      <c r="U1146" s="27"/>
      <c r="V1146" s="27"/>
      <c r="X1146" s="19"/>
      <c r="Y1146" s="19"/>
      <c r="AA1146"/>
      <c r="AC1146"/>
      <c r="AD1146"/>
      <c r="AE1146" s="27"/>
      <c r="AF1146" s="27"/>
      <c r="AG1146" s="27"/>
      <c r="AH1146" s="27"/>
    </row>
    <row r="1147" spans="1:34" ht="14.5" x14ac:dyDescent="0.35">
      <c r="A1147" s="33"/>
      <c r="B1147" s="33"/>
      <c r="C1147" s="38"/>
      <c r="D1147" s="39"/>
      <c r="E1147"/>
      <c r="F1147"/>
      <c r="G1147"/>
      <c r="H1147" s="25"/>
      <c r="I1147" s="27"/>
      <c r="J1147" s="27"/>
      <c r="K1147" s="27"/>
      <c r="L1147" s="27"/>
      <c r="M1147"/>
      <c r="N1147"/>
      <c r="P1147"/>
      <c r="Q1147" s="25"/>
      <c r="R1147" s="27"/>
      <c r="S1147" s="27"/>
      <c r="T1147" s="27"/>
      <c r="U1147" s="27"/>
      <c r="V1147" s="27"/>
      <c r="X1147" s="19"/>
      <c r="Y1147" s="19"/>
      <c r="AA1147"/>
      <c r="AC1147"/>
      <c r="AD1147"/>
      <c r="AE1147" s="27"/>
      <c r="AF1147" s="27"/>
      <c r="AG1147" s="27"/>
      <c r="AH1147" s="27"/>
    </row>
    <row r="1148" spans="1:34" ht="14.5" x14ac:dyDescent="0.35">
      <c r="A1148" s="33"/>
      <c r="B1148" s="33"/>
      <c r="C1148" s="38"/>
      <c r="D1148" s="39"/>
      <c r="E1148"/>
      <c r="F1148"/>
      <c r="G1148"/>
      <c r="H1148" s="25"/>
      <c r="I1148" s="27"/>
      <c r="J1148" s="27"/>
      <c r="K1148" s="27"/>
      <c r="L1148" s="27"/>
      <c r="M1148"/>
      <c r="N1148"/>
      <c r="P1148"/>
      <c r="Q1148" s="25"/>
      <c r="R1148" s="27"/>
      <c r="S1148" s="27"/>
      <c r="T1148" s="27"/>
      <c r="U1148" s="27"/>
      <c r="V1148" s="27"/>
      <c r="X1148" s="19"/>
      <c r="Y1148" s="19"/>
      <c r="AA1148"/>
      <c r="AC1148"/>
      <c r="AD1148"/>
      <c r="AE1148" s="27"/>
      <c r="AF1148" s="27"/>
      <c r="AG1148" s="27"/>
      <c r="AH1148" s="27"/>
    </row>
    <row r="1149" spans="1:34" ht="14.5" x14ac:dyDescent="0.35">
      <c r="A1149" s="33"/>
      <c r="B1149" s="33"/>
      <c r="C1149" s="38"/>
      <c r="D1149" s="39"/>
      <c r="E1149"/>
      <c r="F1149"/>
      <c r="G1149"/>
      <c r="H1149" s="25"/>
      <c r="I1149" s="27"/>
      <c r="J1149" s="27"/>
      <c r="K1149" s="27"/>
      <c r="L1149" s="27"/>
      <c r="M1149"/>
      <c r="N1149"/>
      <c r="P1149"/>
      <c r="Q1149" s="25"/>
      <c r="R1149" s="27"/>
      <c r="S1149" s="27"/>
      <c r="T1149" s="27"/>
      <c r="U1149" s="27"/>
      <c r="V1149" s="27"/>
      <c r="X1149" s="19"/>
      <c r="Y1149" s="19"/>
      <c r="AA1149"/>
      <c r="AC1149"/>
      <c r="AD1149"/>
      <c r="AE1149" s="27"/>
      <c r="AF1149" s="27"/>
      <c r="AG1149" s="27"/>
      <c r="AH1149" s="27"/>
    </row>
    <row r="1150" spans="1:34" ht="14.5" x14ac:dyDescent="0.35">
      <c r="A1150" s="33"/>
      <c r="B1150" s="33"/>
      <c r="C1150" s="38"/>
      <c r="D1150" s="39"/>
      <c r="E1150"/>
      <c r="F1150"/>
      <c r="G1150"/>
      <c r="H1150" s="25"/>
      <c r="I1150" s="27"/>
      <c r="J1150" s="27"/>
      <c r="K1150" s="27"/>
      <c r="L1150" s="27"/>
      <c r="M1150"/>
      <c r="N1150"/>
      <c r="P1150"/>
      <c r="Q1150" s="25"/>
      <c r="R1150" s="27"/>
      <c r="S1150" s="27"/>
      <c r="T1150" s="27"/>
      <c r="U1150" s="27"/>
      <c r="V1150" s="27"/>
      <c r="X1150" s="19"/>
      <c r="Y1150" s="19"/>
      <c r="AA1150"/>
      <c r="AC1150"/>
      <c r="AD1150"/>
      <c r="AE1150" s="27"/>
      <c r="AF1150" s="27"/>
      <c r="AG1150" s="27"/>
      <c r="AH1150" s="27"/>
    </row>
    <row r="1151" spans="1:34" ht="14.5" x14ac:dyDescent="0.35">
      <c r="A1151" s="33"/>
      <c r="B1151" s="33"/>
      <c r="C1151" s="38"/>
      <c r="D1151" s="39"/>
      <c r="E1151"/>
      <c r="F1151"/>
      <c r="G1151"/>
      <c r="H1151" s="25"/>
      <c r="I1151" s="27"/>
      <c r="J1151" s="27"/>
      <c r="K1151" s="27"/>
      <c r="L1151" s="27"/>
      <c r="M1151"/>
      <c r="N1151"/>
      <c r="P1151"/>
      <c r="Q1151" s="25"/>
      <c r="R1151" s="27"/>
      <c r="S1151" s="27"/>
      <c r="T1151" s="27"/>
      <c r="U1151" s="27"/>
      <c r="V1151" s="27"/>
      <c r="X1151" s="19"/>
      <c r="Y1151" s="19"/>
      <c r="AA1151"/>
      <c r="AC1151"/>
      <c r="AD1151"/>
      <c r="AE1151" s="27"/>
      <c r="AF1151" s="27"/>
      <c r="AG1151" s="27"/>
      <c r="AH1151" s="27"/>
    </row>
    <row r="1152" spans="1:34" ht="14.5" x14ac:dyDescent="0.35">
      <c r="A1152" s="33"/>
      <c r="B1152" s="33"/>
      <c r="C1152" s="38"/>
      <c r="D1152" s="39"/>
      <c r="E1152"/>
      <c r="F1152"/>
      <c r="G1152"/>
      <c r="H1152" s="25"/>
      <c r="I1152" s="27"/>
      <c r="J1152" s="27"/>
      <c r="K1152" s="27"/>
      <c r="L1152" s="27"/>
      <c r="M1152"/>
      <c r="N1152"/>
      <c r="P1152"/>
      <c r="Q1152" s="25"/>
      <c r="R1152" s="27"/>
      <c r="S1152" s="27"/>
      <c r="T1152" s="27"/>
      <c r="U1152" s="27"/>
      <c r="V1152" s="27"/>
      <c r="X1152" s="19"/>
      <c r="Y1152" s="19"/>
      <c r="AA1152"/>
      <c r="AC1152"/>
      <c r="AD1152"/>
      <c r="AE1152" s="27"/>
      <c r="AF1152" s="27"/>
      <c r="AG1152" s="27"/>
      <c r="AH1152" s="27"/>
    </row>
    <row r="1153" spans="1:34" ht="14.5" x14ac:dyDescent="0.35">
      <c r="A1153" s="33"/>
      <c r="B1153" s="33"/>
      <c r="C1153" s="38"/>
      <c r="D1153" s="39"/>
      <c r="E1153"/>
      <c r="F1153"/>
      <c r="G1153"/>
      <c r="H1153" s="25"/>
      <c r="I1153" s="27"/>
      <c r="J1153" s="27"/>
      <c r="K1153" s="27"/>
      <c r="L1153" s="27"/>
      <c r="M1153"/>
      <c r="N1153"/>
      <c r="P1153"/>
      <c r="Q1153" s="25"/>
      <c r="R1153" s="27"/>
      <c r="S1153" s="27"/>
      <c r="T1153" s="27"/>
      <c r="U1153" s="27"/>
      <c r="V1153" s="27"/>
      <c r="X1153" s="19"/>
      <c r="Y1153" s="19"/>
      <c r="AA1153"/>
      <c r="AC1153"/>
      <c r="AD1153"/>
      <c r="AE1153" s="27"/>
      <c r="AF1153" s="27"/>
      <c r="AG1153" s="27"/>
      <c r="AH1153" s="27"/>
    </row>
    <row r="1154" spans="1:34" ht="14.5" x14ac:dyDescent="0.35">
      <c r="A1154" s="33"/>
      <c r="B1154" s="33"/>
      <c r="C1154" s="38"/>
      <c r="D1154" s="39"/>
      <c r="E1154"/>
      <c r="F1154"/>
      <c r="G1154"/>
      <c r="H1154" s="25"/>
      <c r="I1154" s="27"/>
      <c r="J1154" s="27"/>
      <c r="K1154" s="27"/>
      <c r="L1154" s="27"/>
      <c r="M1154"/>
      <c r="N1154"/>
      <c r="P1154"/>
      <c r="Q1154" s="25"/>
      <c r="R1154" s="27"/>
      <c r="S1154" s="27"/>
      <c r="T1154" s="27"/>
      <c r="U1154" s="27"/>
      <c r="V1154" s="27"/>
      <c r="X1154" s="19"/>
      <c r="Y1154" s="19"/>
      <c r="AA1154"/>
      <c r="AC1154"/>
      <c r="AD1154"/>
      <c r="AE1154" s="27"/>
      <c r="AF1154" s="27"/>
      <c r="AG1154" s="27"/>
      <c r="AH1154" s="27"/>
    </row>
    <row r="1155" spans="1:34" ht="14.5" x14ac:dyDescent="0.35">
      <c r="A1155" s="33"/>
      <c r="B1155" s="33"/>
      <c r="C1155" s="38"/>
      <c r="D1155" s="39"/>
      <c r="E1155"/>
      <c r="F1155"/>
      <c r="G1155"/>
      <c r="H1155" s="25"/>
      <c r="I1155" s="27"/>
      <c r="J1155" s="27"/>
      <c r="K1155" s="27"/>
      <c r="L1155" s="27"/>
      <c r="M1155"/>
      <c r="N1155"/>
      <c r="P1155"/>
      <c r="Q1155" s="25"/>
      <c r="R1155" s="27"/>
      <c r="S1155" s="27"/>
      <c r="T1155" s="27"/>
      <c r="U1155" s="27"/>
      <c r="V1155" s="27"/>
      <c r="X1155" s="19"/>
      <c r="Y1155" s="19"/>
      <c r="AA1155"/>
      <c r="AC1155"/>
      <c r="AD1155"/>
      <c r="AE1155" s="27"/>
      <c r="AF1155" s="27"/>
      <c r="AG1155" s="27"/>
      <c r="AH1155" s="27"/>
    </row>
    <row r="1156" spans="1:34" ht="14.5" x14ac:dyDescent="0.35">
      <c r="A1156" s="33"/>
      <c r="B1156" s="33"/>
      <c r="C1156" s="38"/>
      <c r="D1156" s="39"/>
      <c r="E1156"/>
      <c r="F1156"/>
      <c r="G1156"/>
      <c r="H1156" s="25"/>
      <c r="I1156" s="27"/>
      <c r="J1156" s="27"/>
      <c r="K1156" s="27"/>
      <c r="L1156" s="27"/>
      <c r="M1156"/>
      <c r="N1156"/>
      <c r="P1156"/>
      <c r="Q1156" s="25"/>
      <c r="R1156" s="27"/>
      <c r="S1156" s="27"/>
      <c r="T1156" s="27"/>
      <c r="U1156" s="27"/>
      <c r="V1156" s="27"/>
      <c r="X1156" s="19"/>
      <c r="Y1156" s="19"/>
      <c r="AA1156"/>
      <c r="AC1156"/>
      <c r="AD1156"/>
      <c r="AE1156" s="27"/>
      <c r="AF1156" s="27"/>
      <c r="AG1156" s="27"/>
      <c r="AH1156" s="27"/>
    </row>
    <row r="1157" spans="1:34" ht="14.5" x14ac:dyDescent="0.35">
      <c r="A1157" s="33"/>
      <c r="B1157" s="33"/>
      <c r="C1157" s="38"/>
      <c r="D1157" s="39"/>
      <c r="E1157"/>
      <c r="F1157"/>
      <c r="G1157"/>
      <c r="H1157" s="25"/>
      <c r="I1157" s="27"/>
      <c r="J1157" s="27"/>
      <c r="K1157" s="27"/>
      <c r="L1157" s="27"/>
      <c r="M1157"/>
      <c r="N1157"/>
      <c r="P1157"/>
      <c r="Q1157" s="25"/>
      <c r="R1157" s="27"/>
      <c r="S1157" s="27"/>
      <c r="T1157" s="27"/>
      <c r="U1157" s="27"/>
      <c r="V1157" s="27"/>
      <c r="X1157" s="19"/>
      <c r="Y1157" s="19"/>
      <c r="AA1157"/>
      <c r="AC1157"/>
      <c r="AD1157"/>
      <c r="AE1157" s="27"/>
      <c r="AF1157" s="27"/>
      <c r="AG1157" s="27"/>
      <c r="AH1157" s="27"/>
    </row>
    <row r="1158" spans="1:34" ht="14.5" x14ac:dyDescent="0.35">
      <c r="A1158" s="33"/>
      <c r="B1158" s="33"/>
      <c r="C1158" s="38"/>
      <c r="D1158" s="39"/>
      <c r="E1158"/>
      <c r="F1158"/>
      <c r="G1158"/>
      <c r="H1158" s="25"/>
      <c r="I1158" s="27"/>
      <c r="J1158" s="27"/>
      <c r="K1158" s="27"/>
      <c r="L1158" s="27"/>
      <c r="M1158"/>
      <c r="N1158"/>
      <c r="P1158"/>
      <c r="Q1158" s="25"/>
      <c r="R1158" s="27"/>
      <c r="S1158" s="27"/>
      <c r="T1158" s="27"/>
      <c r="U1158" s="27"/>
      <c r="V1158" s="27"/>
      <c r="X1158" s="19"/>
      <c r="Y1158" s="19"/>
      <c r="AA1158"/>
      <c r="AC1158"/>
      <c r="AD1158"/>
      <c r="AE1158" s="27"/>
      <c r="AF1158" s="27"/>
      <c r="AG1158" s="27"/>
      <c r="AH1158" s="27"/>
    </row>
    <row r="1159" spans="1:34" ht="14.5" x14ac:dyDescent="0.35">
      <c r="A1159" s="33"/>
      <c r="B1159" s="33"/>
      <c r="C1159" s="38"/>
      <c r="D1159" s="39"/>
      <c r="E1159"/>
      <c r="F1159"/>
      <c r="G1159"/>
      <c r="H1159" s="25"/>
      <c r="I1159" s="27"/>
      <c r="J1159" s="27"/>
      <c r="K1159" s="27"/>
      <c r="L1159" s="27"/>
      <c r="M1159"/>
      <c r="N1159"/>
      <c r="P1159"/>
      <c r="Q1159" s="25"/>
      <c r="R1159" s="27"/>
      <c r="S1159" s="27"/>
      <c r="T1159" s="27"/>
      <c r="U1159" s="27"/>
      <c r="V1159" s="27"/>
      <c r="X1159" s="19"/>
      <c r="Y1159" s="19"/>
      <c r="AA1159"/>
      <c r="AC1159"/>
      <c r="AD1159"/>
      <c r="AE1159" s="27"/>
      <c r="AF1159" s="27"/>
      <c r="AG1159" s="27"/>
      <c r="AH1159" s="27"/>
    </row>
    <row r="1160" spans="1:34" ht="14.5" x14ac:dyDescent="0.35">
      <c r="A1160" s="33"/>
      <c r="B1160" s="33"/>
      <c r="C1160" s="38"/>
      <c r="D1160" s="39"/>
      <c r="E1160"/>
      <c r="F1160"/>
      <c r="G1160"/>
      <c r="H1160" s="25"/>
      <c r="I1160" s="27"/>
      <c r="J1160" s="27"/>
      <c r="K1160" s="27"/>
      <c r="L1160" s="27"/>
      <c r="M1160"/>
      <c r="N1160"/>
      <c r="P1160"/>
      <c r="Q1160" s="25"/>
      <c r="R1160" s="27"/>
      <c r="S1160" s="27"/>
      <c r="T1160" s="27"/>
      <c r="U1160" s="27"/>
      <c r="V1160" s="27"/>
      <c r="X1160" s="19"/>
      <c r="Y1160" s="19"/>
      <c r="AA1160"/>
      <c r="AC1160"/>
      <c r="AD1160"/>
      <c r="AE1160" s="27"/>
      <c r="AF1160" s="27"/>
      <c r="AG1160" s="27"/>
      <c r="AH1160" s="27"/>
    </row>
    <row r="1161" spans="1:34" ht="14.5" x14ac:dyDescent="0.35">
      <c r="A1161" s="33"/>
      <c r="B1161" s="33"/>
      <c r="C1161" s="38"/>
      <c r="D1161" s="39"/>
      <c r="E1161"/>
      <c r="F1161"/>
      <c r="G1161"/>
      <c r="H1161" s="25"/>
      <c r="I1161" s="27"/>
      <c r="J1161" s="27"/>
      <c r="K1161" s="27"/>
      <c r="L1161" s="27"/>
      <c r="M1161"/>
      <c r="N1161"/>
      <c r="P1161"/>
      <c r="Q1161" s="25"/>
      <c r="R1161" s="27"/>
      <c r="S1161" s="27"/>
      <c r="T1161" s="27"/>
      <c r="U1161" s="27"/>
      <c r="V1161" s="27"/>
      <c r="X1161" s="19"/>
      <c r="Y1161" s="19"/>
      <c r="AA1161"/>
      <c r="AC1161"/>
      <c r="AD1161"/>
      <c r="AE1161" s="27"/>
      <c r="AF1161" s="27"/>
      <c r="AG1161" s="27"/>
      <c r="AH1161" s="27"/>
    </row>
    <row r="1162" spans="1:34" ht="14.5" x14ac:dyDescent="0.35">
      <c r="A1162" s="33"/>
      <c r="B1162" s="33"/>
      <c r="C1162" s="38"/>
      <c r="D1162" s="39"/>
      <c r="E1162"/>
      <c r="F1162"/>
      <c r="G1162"/>
      <c r="H1162" s="25"/>
      <c r="I1162" s="27"/>
      <c r="J1162" s="27"/>
      <c r="K1162" s="27"/>
      <c r="L1162" s="27"/>
      <c r="M1162"/>
      <c r="N1162"/>
      <c r="P1162"/>
      <c r="Q1162" s="25"/>
      <c r="R1162" s="27"/>
      <c r="S1162" s="27"/>
      <c r="T1162" s="27"/>
      <c r="U1162" s="27"/>
      <c r="V1162" s="27"/>
      <c r="X1162" s="19"/>
      <c r="Y1162" s="19"/>
      <c r="AA1162"/>
      <c r="AC1162"/>
      <c r="AD1162"/>
      <c r="AE1162" s="27"/>
      <c r="AF1162" s="27"/>
      <c r="AG1162" s="27"/>
      <c r="AH1162" s="27"/>
    </row>
    <row r="1163" spans="1:34" ht="14.5" x14ac:dyDescent="0.35">
      <c r="A1163" s="33"/>
      <c r="B1163" s="33"/>
      <c r="C1163" s="38"/>
      <c r="D1163" s="39"/>
      <c r="E1163"/>
      <c r="F1163"/>
      <c r="G1163"/>
      <c r="H1163" s="25"/>
      <c r="I1163" s="27"/>
      <c r="J1163" s="27"/>
      <c r="K1163" s="27"/>
      <c r="L1163" s="27"/>
      <c r="M1163"/>
      <c r="N1163"/>
      <c r="P1163"/>
      <c r="Q1163" s="25"/>
      <c r="R1163" s="27"/>
      <c r="S1163" s="27"/>
      <c r="T1163" s="27"/>
      <c r="U1163" s="27"/>
      <c r="V1163" s="27"/>
      <c r="X1163" s="19"/>
      <c r="Y1163" s="19"/>
      <c r="AA1163"/>
      <c r="AC1163"/>
      <c r="AD1163"/>
      <c r="AE1163" s="27"/>
      <c r="AF1163" s="27"/>
      <c r="AG1163" s="27"/>
      <c r="AH1163" s="27"/>
    </row>
    <row r="1164" spans="1:34" ht="14.5" x14ac:dyDescent="0.35">
      <c r="A1164" s="33"/>
      <c r="B1164" s="33"/>
      <c r="C1164" s="38"/>
      <c r="D1164" s="39"/>
      <c r="E1164"/>
      <c r="F1164"/>
      <c r="G1164"/>
      <c r="H1164" s="25"/>
      <c r="I1164" s="27"/>
      <c r="J1164" s="27"/>
      <c r="K1164" s="27"/>
      <c r="L1164" s="27"/>
      <c r="M1164"/>
      <c r="N1164"/>
      <c r="P1164"/>
      <c r="Q1164" s="25"/>
      <c r="R1164" s="27"/>
      <c r="S1164" s="27"/>
      <c r="T1164" s="27"/>
      <c r="U1164" s="27"/>
      <c r="V1164" s="27"/>
      <c r="X1164" s="19"/>
      <c r="Y1164" s="19"/>
      <c r="AA1164"/>
      <c r="AC1164"/>
      <c r="AD1164"/>
      <c r="AE1164" s="27"/>
      <c r="AF1164" s="27"/>
      <c r="AG1164" s="27"/>
      <c r="AH1164" s="27"/>
    </row>
    <row r="1165" spans="1:34" ht="14.5" x14ac:dyDescent="0.35">
      <c r="A1165" s="33"/>
      <c r="B1165" s="33"/>
      <c r="C1165" s="38"/>
      <c r="D1165" s="39"/>
      <c r="E1165"/>
      <c r="F1165"/>
      <c r="G1165"/>
      <c r="H1165" s="25"/>
      <c r="I1165" s="27"/>
      <c r="J1165" s="27"/>
      <c r="K1165" s="27"/>
      <c r="L1165" s="27"/>
      <c r="M1165"/>
      <c r="N1165"/>
      <c r="P1165"/>
      <c r="Q1165" s="25"/>
      <c r="R1165" s="27"/>
      <c r="S1165" s="27"/>
      <c r="T1165" s="27"/>
      <c r="U1165" s="27"/>
      <c r="V1165" s="27"/>
      <c r="X1165" s="19"/>
      <c r="Y1165" s="19"/>
      <c r="AA1165"/>
      <c r="AC1165"/>
      <c r="AD1165"/>
      <c r="AE1165" s="27"/>
      <c r="AF1165" s="27"/>
      <c r="AG1165" s="27"/>
      <c r="AH1165" s="27"/>
    </row>
    <row r="1166" spans="1:34" ht="14.5" x14ac:dyDescent="0.35">
      <c r="A1166" s="33"/>
      <c r="B1166" s="33"/>
      <c r="C1166" s="38"/>
      <c r="D1166" s="39"/>
      <c r="E1166"/>
      <c r="F1166"/>
      <c r="G1166"/>
      <c r="H1166" s="25"/>
      <c r="I1166" s="27"/>
      <c r="J1166" s="27"/>
      <c r="K1166" s="27"/>
      <c r="L1166" s="27"/>
      <c r="M1166"/>
      <c r="N1166"/>
      <c r="P1166"/>
      <c r="Q1166" s="25"/>
      <c r="R1166" s="27"/>
      <c r="S1166" s="27"/>
      <c r="T1166" s="27"/>
      <c r="U1166" s="27"/>
      <c r="V1166" s="27"/>
      <c r="X1166" s="19"/>
      <c r="Y1166" s="19"/>
      <c r="AA1166"/>
      <c r="AC1166"/>
      <c r="AD1166"/>
      <c r="AE1166" s="27"/>
      <c r="AF1166" s="27"/>
      <c r="AG1166" s="27"/>
      <c r="AH1166" s="27"/>
    </row>
    <row r="1167" spans="1:34" ht="14.5" x14ac:dyDescent="0.35">
      <c r="A1167" s="33"/>
      <c r="B1167" s="33"/>
      <c r="C1167" s="38"/>
      <c r="D1167" s="39"/>
      <c r="E1167"/>
      <c r="F1167"/>
      <c r="G1167"/>
      <c r="H1167" s="25"/>
      <c r="I1167" s="27"/>
      <c r="J1167" s="27"/>
      <c r="K1167" s="27"/>
      <c r="L1167" s="27"/>
      <c r="M1167"/>
      <c r="N1167"/>
      <c r="P1167"/>
      <c r="Q1167" s="25"/>
      <c r="R1167" s="27"/>
      <c r="S1167" s="27"/>
      <c r="T1167" s="27"/>
      <c r="U1167" s="27"/>
      <c r="V1167" s="27"/>
      <c r="X1167" s="19"/>
      <c r="Y1167" s="19"/>
      <c r="AA1167"/>
      <c r="AC1167"/>
      <c r="AD1167"/>
      <c r="AE1167" s="27"/>
      <c r="AF1167" s="27"/>
      <c r="AG1167" s="27"/>
      <c r="AH1167" s="27"/>
    </row>
    <row r="1168" spans="1:34" ht="14.5" x14ac:dyDescent="0.35">
      <c r="A1168" s="33"/>
      <c r="B1168" s="33"/>
      <c r="C1168" s="38"/>
      <c r="D1168" s="39"/>
      <c r="E1168"/>
      <c r="F1168"/>
      <c r="G1168"/>
      <c r="H1168" s="25"/>
      <c r="I1168" s="27"/>
      <c r="J1168" s="27"/>
      <c r="K1168" s="27"/>
      <c r="L1168" s="27"/>
      <c r="M1168"/>
      <c r="N1168"/>
      <c r="P1168"/>
      <c r="Q1168" s="25"/>
      <c r="R1168" s="27"/>
      <c r="S1168" s="27"/>
      <c r="T1168" s="27"/>
      <c r="U1168" s="27"/>
      <c r="V1168" s="27"/>
      <c r="X1168" s="19"/>
      <c r="Y1168" s="19"/>
      <c r="AA1168"/>
      <c r="AC1168"/>
      <c r="AD1168"/>
      <c r="AE1168" s="27"/>
      <c r="AF1168" s="27"/>
      <c r="AG1168" s="27"/>
      <c r="AH1168" s="27"/>
    </row>
    <row r="1169" spans="1:34" ht="14.5" x14ac:dyDescent="0.35">
      <c r="A1169" s="33"/>
      <c r="B1169" s="33"/>
      <c r="C1169" s="38"/>
      <c r="D1169" s="39"/>
      <c r="E1169"/>
      <c r="F1169"/>
      <c r="G1169"/>
      <c r="H1169" s="25"/>
      <c r="I1169" s="27"/>
      <c r="J1169" s="27"/>
      <c r="K1169" s="27"/>
      <c r="L1169" s="27"/>
      <c r="M1169"/>
      <c r="N1169"/>
      <c r="P1169"/>
      <c r="Q1169" s="25"/>
      <c r="R1169" s="27"/>
      <c r="S1169" s="27"/>
      <c r="T1169" s="27"/>
      <c r="U1169" s="27"/>
      <c r="V1169" s="27"/>
      <c r="X1169" s="19"/>
      <c r="Y1169" s="19"/>
      <c r="AA1169"/>
      <c r="AC1169"/>
      <c r="AD1169"/>
      <c r="AE1169" s="27"/>
      <c r="AF1169" s="27"/>
      <c r="AG1169" s="27"/>
      <c r="AH1169" s="27"/>
    </row>
    <row r="1170" spans="1:34" ht="14.5" x14ac:dyDescent="0.35">
      <c r="A1170" s="33"/>
      <c r="B1170" s="33"/>
      <c r="C1170" s="38"/>
      <c r="D1170" s="39"/>
      <c r="E1170"/>
      <c r="F1170"/>
      <c r="G1170"/>
      <c r="H1170" s="25"/>
      <c r="I1170" s="27"/>
      <c r="J1170" s="27"/>
      <c r="K1170" s="27"/>
      <c r="L1170" s="27"/>
      <c r="M1170"/>
      <c r="N1170"/>
      <c r="P1170"/>
      <c r="Q1170" s="25"/>
      <c r="R1170" s="27"/>
      <c r="S1170" s="27"/>
      <c r="T1170" s="27"/>
      <c r="U1170" s="27"/>
      <c r="V1170" s="27"/>
      <c r="X1170" s="19"/>
      <c r="Y1170" s="19"/>
      <c r="AA1170"/>
      <c r="AC1170"/>
      <c r="AD1170"/>
      <c r="AE1170" s="27"/>
      <c r="AF1170" s="27"/>
      <c r="AG1170" s="27"/>
      <c r="AH1170" s="27"/>
    </row>
    <row r="1171" spans="1:34" ht="14.5" x14ac:dyDescent="0.35">
      <c r="A1171" s="33"/>
      <c r="B1171" s="33"/>
      <c r="C1171" s="38"/>
      <c r="D1171" s="39"/>
      <c r="E1171"/>
      <c r="F1171"/>
      <c r="G1171"/>
      <c r="H1171" s="25"/>
      <c r="I1171" s="27"/>
      <c r="J1171" s="27"/>
      <c r="K1171" s="27"/>
      <c r="L1171" s="27"/>
      <c r="M1171"/>
      <c r="N1171"/>
      <c r="P1171"/>
      <c r="Q1171" s="25"/>
      <c r="R1171" s="27"/>
      <c r="S1171" s="27"/>
      <c r="T1171" s="27"/>
      <c r="U1171" s="27"/>
      <c r="V1171" s="27"/>
      <c r="X1171" s="19"/>
      <c r="Y1171" s="19"/>
      <c r="AA1171"/>
      <c r="AC1171"/>
      <c r="AD1171"/>
      <c r="AE1171" s="27"/>
      <c r="AF1171" s="27"/>
      <c r="AG1171" s="27"/>
      <c r="AH1171" s="27"/>
    </row>
    <row r="1172" spans="1:34" ht="14.5" x14ac:dyDescent="0.35">
      <c r="A1172" s="33"/>
      <c r="B1172" s="33"/>
      <c r="C1172" s="38"/>
      <c r="D1172" s="39"/>
      <c r="E1172"/>
      <c r="F1172"/>
      <c r="G1172"/>
      <c r="H1172" s="25"/>
      <c r="I1172" s="27"/>
      <c r="J1172" s="27"/>
      <c r="K1172" s="27"/>
      <c r="L1172" s="27"/>
      <c r="M1172"/>
      <c r="N1172"/>
      <c r="P1172"/>
      <c r="Q1172" s="25"/>
      <c r="R1172" s="27"/>
      <c r="S1172" s="27"/>
      <c r="T1172" s="27"/>
      <c r="U1172" s="27"/>
      <c r="V1172" s="27"/>
      <c r="X1172" s="19"/>
      <c r="Y1172" s="19"/>
      <c r="AA1172"/>
      <c r="AC1172"/>
      <c r="AD1172"/>
      <c r="AE1172" s="27"/>
      <c r="AF1172" s="27"/>
      <c r="AG1172" s="27"/>
      <c r="AH1172" s="27"/>
    </row>
    <row r="1173" spans="1:34" ht="14.5" x14ac:dyDescent="0.35">
      <c r="A1173" s="33"/>
      <c r="B1173" s="33"/>
      <c r="C1173" s="38"/>
      <c r="D1173" s="39"/>
      <c r="E1173"/>
      <c r="F1173"/>
      <c r="G1173"/>
      <c r="H1173" s="25"/>
      <c r="I1173" s="27"/>
      <c r="J1173" s="27"/>
      <c r="K1173" s="27"/>
      <c r="L1173" s="27"/>
      <c r="M1173"/>
      <c r="N1173"/>
      <c r="P1173"/>
      <c r="Q1173" s="25"/>
      <c r="R1173" s="27"/>
      <c r="S1173" s="27"/>
      <c r="T1173" s="27"/>
      <c r="U1173" s="27"/>
      <c r="V1173" s="27"/>
      <c r="X1173" s="19"/>
      <c r="Y1173" s="19"/>
      <c r="AA1173"/>
      <c r="AC1173"/>
      <c r="AD1173"/>
      <c r="AE1173" s="27"/>
      <c r="AF1173" s="27"/>
      <c r="AG1173" s="27"/>
      <c r="AH1173" s="27"/>
    </row>
    <row r="1174" spans="1:34" ht="14.5" x14ac:dyDescent="0.35">
      <c r="A1174" s="33"/>
      <c r="B1174" s="33"/>
      <c r="C1174" s="38"/>
      <c r="D1174" s="39"/>
      <c r="E1174"/>
      <c r="F1174"/>
      <c r="G1174"/>
      <c r="H1174" s="25"/>
      <c r="I1174" s="27"/>
      <c r="J1174" s="27"/>
      <c r="K1174" s="27"/>
      <c r="L1174" s="27"/>
      <c r="M1174"/>
      <c r="N1174"/>
      <c r="P1174"/>
      <c r="Q1174" s="25"/>
      <c r="R1174" s="27"/>
      <c r="S1174" s="27"/>
      <c r="T1174" s="27"/>
      <c r="U1174" s="27"/>
      <c r="V1174" s="27"/>
      <c r="X1174" s="19"/>
      <c r="Y1174" s="19"/>
      <c r="AA1174"/>
      <c r="AC1174"/>
      <c r="AD1174"/>
      <c r="AE1174" s="27"/>
      <c r="AF1174" s="27"/>
      <c r="AG1174" s="27"/>
      <c r="AH1174" s="27"/>
    </row>
    <row r="1175" spans="1:34" ht="14.5" x14ac:dyDescent="0.35">
      <c r="A1175" s="33"/>
      <c r="B1175" s="33"/>
      <c r="C1175" s="38"/>
      <c r="D1175" s="39"/>
      <c r="E1175"/>
      <c r="F1175"/>
      <c r="G1175"/>
      <c r="H1175" s="25"/>
      <c r="I1175" s="27"/>
      <c r="J1175" s="27"/>
      <c r="K1175" s="27"/>
      <c r="L1175" s="27"/>
      <c r="M1175"/>
      <c r="N1175"/>
      <c r="P1175"/>
      <c r="Q1175" s="25"/>
      <c r="R1175" s="27"/>
      <c r="S1175" s="27"/>
      <c r="T1175" s="27"/>
      <c r="U1175" s="27"/>
      <c r="V1175" s="27"/>
      <c r="X1175" s="19"/>
      <c r="Y1175" s="19"/>
      <c r="AA1175"/>
      <c r="AC1175"/>
      <c r="AD1175"/>
      <c r="AE1175" s="27"/>
      <c r="AF1175" s="27"/>
      <c r="AG1175" s="27"/>
      <c r="AH1175" s="27"/>
    </row>
    <row r="1176" spans="1:34" ht="14.5" x14ac:dyDescent="0.35">
      <c r="A1176" s="33"/>
      <c r="B1176" s="33"/>
      <c r="C1176" s="38"/>
      <c r="D1176" s="39"/>
      <c r="E1176"/>
      <c r="F1176"/>
      <c r="G1176"/>
      <c r="H1176" s="25"/>
      <c r="I1176" s="27"/>
      <c r="J1176" s="27"/>
      <c r="K1176" s="27"/>
      <c r="L1176" s="27"/>
      <c r="M1176"/>
      <c r="N1176"/>
      <c r="P1176"/>
      <c r="Q1176" s="25"/>
      <c r="R1176" s="27"/>
      <c r="S1176" s="27"/>
      <c r="T1176" s="27"/>
      <c r="U1176" s="27"/>
      <c r="V1176" s="27"/>
      <c r="X1176" s="19"/>
      <c r="Y1176" s="19"/>
      <c r="AA1176"/>
      <c r="AC1176"/>
      <c r="AD1176"/>
      <c r="AE1176" s="27"/>
      <c r="AF1176" s="27"/>
      <c r="AG1176" s="27"/>
      <c r="AH1176" s="27"/>
    </row>
    <row r="1177" spans="1:34" ht="14.5" x14ac:dyDescent="0.35">
      <c r="A1177" s="33"/>
      <c r="B1177" s="33"/>
      <c r="C1177" s="38"/>
      <c r="D1177" s="39"/>
      <c r="E1177"/>
      <c r="F1177"/>
      <c r="G1177"/>
      <c r="H1177" s="25"/>
      <c r="I1177" s="27"/>
      <c r="J1177" s="27"/>
      <c r="K1177" s="27"/>
      <c r="L1177" s="27"/>
      <c r="M1177"/>
      <c r="N1177"/>
      <c r="P1177"/>
      <c r="Q1177" s="25"/>
      <c r="R1177" s="27"/>
      <c r="S1177" s="27"/>
      <c r="T1177" s="27"/>
      <c r="U1177" s="27"/>
      <c r="V1177" s="27"/>
      <c r="X1177" s="19"/>
      <c r="Y1177" s="19"/>
      <c r="AA1177"/>
      <c r="AC1177"/>
      <c r="AD1177"/>
      <c r="AE1177" s="27"/>
      <c r="AF1177" s="27"/>
      <c r="AG1177" s="27"/>
      <c r="AH1177" s="27"/>
    </row>
    <row r="1178" spans="1:34" ht="14.5" x14ac:dyDescent="0.35">
      <c r="A1178" s="33"/>
      <c r="B1178" s="33"/>
      <c r="C1178" s="38"/>
      <c r="D1178" s="39"/>
      <c r="E1178"/>
      <c r="F1178"/>
      <c r="G1178"/>
      <c r="H1178" s="25"/>
      <c r="I1178" s="27"/>
      <c r="J1178" s="27"/>
      <c r="K1178" s="27"/>
      <c r="L1178" s="27"/>
      <c r="M1178"/>
      <c r="N1178"/>
      <c r="P1178"/>
      <c r="Q1178" s="25"/>
      <c r="R1178" s="27"/>
      <c r="S1178" s="27"/>
      <c r="T1178" s="27"/>
      <c r="U1178" s="27"/>
      <c r="V1178" s="27"/>
      <c r="X1178" s="19"/>
      <c r="Y1178" s="19"/>
      <c r="AA1178"/>
      <c r="AC1178"/>
      <c r="AD1178"/>
      <c r="AE1178" s="27"/>
      <c r="AF1178" s="27"/>
      <c r="AG1178" s="27"/>
      <c r="AH1178" s="27"/>
    </row>
    <row r="1179" spans="1:34" ht="14.5" x14ac:dyDescent="0.35">
      <c r="A1179" s="33"/>
      <c r="B1179" s="33"/>
      <c r="C1179" s="38"/>
      <c r="D1179" s="39"/>
      <c r="E1179"/>
      <c r="F1179"/>
      <c r="G1179"/>
      <c r="H1179" s="25"/>
      <c r="I1179" s="27"/>
      <c r="J1179" s="27"/>
      <c r="K1179" s="27"/>
      <c r="L1179" s="27"/>
      <c r="M1179"/>
      <c r="N1179"/>
      <c r="P1179"/>
      <c r="Q1179" s="25"/>
      <c r="R1179" s="27"/>
      <c r="S1179" s="27"/>
      <c r="T1179" s="27"/>
      <c r="U1179" s="27"/>
      <c r="V1179" s="27"/>
      <c r="X1179" s="19"/>
      <c r="Y1179" s="19"/>
      <c r="AA1179"/>
      <c r="AC1179"/>
      <c r="AD1179"/>
      <c r="AE1179" s="27"/>
      <c r="AF1179" s="27"/>
      <c r="AG1179" s="27"/>
      <c r="AH1179" s="27"/>
    </row>
    <row r="1180" spans="1:34" ht="14.5" x14ac:dyDescent="0.35">
      <c r="A1180" s="33"/>
      <c r="B1180" s="33"/>
      <c r="C1180" s="38"/>
      <c r="D1180" s="39"/>
      <c r="E1180"/>
      <c r="F1180"/>
      <c r="G1180"/>
      <c r="H1180" s="25"/>
      <c r="I1180" s="27"/>
      <c r="J1180" s="27"/>
      <c r="K1180" s="27"/>
      <c r="L1180" s="27"/>
      <c r="M1180"/>
      <c r="N1180"/>
      <c r="P1180"/>
      <c r="Q1180" s="25"/>
      <c r="R1180" s="27"/>
      <c r="S1180" s="27"/>
      <c r="T1180" s="27"/>
      <c r="U1180" s="27"/>
      <c r="V1180" s="27"/>
      <c r="X1180" s="19"/>
      <c r="Y1180" s="19"/>
      <c r="AA1180"/>
      <c r="AC1180"/>
      <c r="AD1180"/>
      <c r="AE1180" s="27"/>
      <c r="AF1180" s="27"/>
      <c r="AG1180" s="27"/>
      <c r="AH1180" s="27"/>
    </row>
    <row r="1181" spans="1:34" ht="14.5" x14ac:dyDescent="0.35">
      <c r="A1181" s="33"/>
      <c r="B1181" s="33"/>
      <c r="C1181" s="38"/>
      <c r="D1181" s="39"/>
      <c r="E1181"/>
      <c r="F1181"/>
      <c r="G1181"/>
      <c r="H1181" s="25"/>
      <c r="I1181" s="27"/>
      <c r="J1181" s="27"/>
      <c r="K1181" s="27"/>
      <c r="L1181" s="27"/>
      <c r="M1181"/>
      <c r="N1181"/>
      <c r="P1181"/>
      <c r="Q1181" s="25"/>
      <c r="R1181" s="27"/>
      <c r="S1181" s="27"/>
      <c r="T1181" s="27"/>
      <c r="U1181" s="27"/>
      <c r="V1181" s="27"/>
      <c r="X1181" s="19"/>
      <c r="Y1181" s="19"/>
      <c r="AA1181"/>
      <c r="AC1181"/>
      <c r="AD1181"/>
      <c r="AE1181" s="27"/>
      <c r="AF1181" s="27"/>
      <c r="AG1181" s="27"/>
      <c r="AH1181" s="27"/>
    </row>
    <row r="1182" spans="1:34" ht="14.5" x14ac:dyDescent="0.35">
      <c r="A1182" s="33"/>
      <c r="B1182" s="33"/>
      <c r="C1182" s="38"/>
      <c r="D1182" s="39"/>
      <c r="E1182"/>
      <c r="F1182"/>
      <c r="G1182"/>
      <c r="H1182" s="25"/>
      <c r="I1182" s="27"/>
      <c r="J1182" s="27"/>
      <c r="K1182" s="27"/>
      <c r="L1182" s="27"/>
      <c r="M1182"/>
      <c r="N1182"/>
      <c r="P1182"/>
      <c r="Q1182" s="25"/>
      <c r="R1182" s="27"/>
      <c r="S1182" s="27"/>
      <c r="T1182" s="27"/>
      <c r="U1182" s="27"/>
      <c r="V1182" s="27"/>
      <c r="X1182" s="19"/>
      <c r="Y1182" s="19"/>
      <c r="AA1182"/>
      <c r="AC1182"/>
      <c r="AD1182"/>
      <c r="AE1182" s="27"/>
      <c r="AF1182" s="27"/>
      <c r="AG1182" s="27"/>
      <c r="AH1182" s="27"/>
    </row>
    <row r="1183" spans="1:34" ht="14.5" x14ac:dyDescent="0.35">
      <c r="A1183" s="33"/>
      <c r="B1183" s="33"/>
      <c r="C1183" s="38"/>
      <c r="D1183" s="39"/>
      <c r="E1183"/>
      <c r="F1183"/>
      <c r="G1183"/>
      <c r="H1183" s="25"/>
      <c r="I1183" s="27"/>
      <c r="J1183" s="27"/>
      <c r="K1183" s="27"/>
      <c r="L1183" s="27"/>
      <c r="M1183"/>
      <c r="N1183"/>
      <c r="P1183"/>
      <c r="Q1183" s="25"/>
      <c r="R1183" s="27"/>
      <c r="S1183" s="27"/>
      <c r="T1183" s="27"/>
      <c r="U1183" s="27"/>
      <c r="V1183" s="27"/>
      <c r="X1183" s="19"/>
      <c r="Y1183" s="19"/>
      <c r="AA1183"/>
      <c r="AC1183"/>
      <c r="AD1183"/>
      <c r="AE1183" s="27"/>
      <c r="AF1183" s="27"/>
      <c r="AG1183" s="27"/>
      <c r="AH1183" s="27"/>
    </row>
    <row r="1184" spans="1:34" ht="14.5" x14ac:dyDescent="0.35">
      <c r="A1184" s="33"/>
      <c r="B1184" s="33"/>
      <c r="C1184" s="38"/>
      <c r="D1184" s="39"/>
      <c r="E1184"/>
      <c r="F1184"/>
      <c r="G1184"/>
      <c r="H1184" s="25"/>
      <c r="I1184" s="27"/>
      <c r="J1184" s="27"/>
      <c r="K1184" s="27"/>
      <c r="L1184" s="27"/>
      <c r="M1184"/>
      <c r="N1184"/>
      <c r="P1184"/>
      <c r="Q1184" s="25"/>
      <c r="R1184" s="27"/>
      <c r="S1184" s="27"/>
      <c r="T1184" s="27"/>
      <c r="U1184" s="27"/>
      <c r="V1184" s="27"/>
      <c r="X1184" s="19"/>
      <c r="Y1184" s="19"/>
      <c r="AA1184"/>
      <c r="AC1184"/>
      <c r="AD1184"/>
      <c r="AE1184" s="27"/>
      <c r="AF1184" s="27"/>
      <c r="AG1184" s="27"/>
      <c r="AH1184" s="27"/>
    </row>
    <row r="1185" spans="1:34" ht="14.5" x14ac:dyDescent="0.35">
      <c r="A1185" s="33"/>
      <c r="B1185" s="33"/>
      <c r="C1185" s="38"/>
      <c r="D1185" s="39"/>
      <c r="E1185"/>
      <c r="F1185"/>
      <c r="G1185"/>
      <c r="H1185" s="25"/>
      <c r="I1185" s="27"/>
      <c r="J1185" s="27"/>
      <c r="K1185" s="27"/>
      <c r="L1185" s="27"/>
      <c r="M1185"/>
      <c r="N1185"/>
      <c r="P1185"/>
      <c r="Q1185" s="25"/>
      <c r="R1185" s="27"/>
      <c r="S1185" s="27"/>
      <c r="T1185" s="27"/>
      <c r="U1185" s="27"/>
      <c r="V1185" s="27"/>
      <c r="X1185" s="19"/>
      <c r="Y1185" s="19"/>
      <c r="AA1185"/>
      <c r="AC1185"/>
      <c r="AD1185"/>
      <c r="AE1185" s="27"/>
      <c r="AF1185" s="27"/>
      <c r="AG1185" s="27"/>
      <c r="AH1185" s="27"/>
    </row>
    <row r="1186" spans="1:34" ht="14.5" x14ac:dyDescent="0.35">
      <c r="A1186" s="33"/>
      <c r="B1186" s="33"/>
      <c r="C1186" s="38"/>
      <c r="D1186" s="39"/>
      <c r="E1186"/>
      <c r="F1186"/>
      <c r="G1186"/>
      <c r="H1186" s="25"/>
      <c r="I1186" s="27"/>
      <c r="J1186" s="27"/>
      <c r="K1186" s="27"/>
      <c r="L1186" s="27"/>
      <c r="M1186"/>
      <c r="N1186"/>
      <c r="P1186"/>
      <c r="Q1186" s="25"/>
      <c r="R1186" s="27"/>
      <c r="S1186" s="27"/>
      <c r="T1186" s="27"/>
      <c r="U1186" s="27"/>
      <c r="V1186" s="27"/>
      <c r="X1186" s="19"/>
      <c r="Y1186" s="19"/>
      <c r="AA1186"/>
      <c r="AC1186"/>
      <c r="AD1186"/>
      <c r="AE1186" s="27"/>
      <c r="AF1186" s="27"/>
      <c r="AG1186" s="27"/>
      <c r="AH1186" s="27"/>
    </row>
    <row r="1187" spans="1:34" ht="14.5" x14ac:dyDescent="0.35">
      <c r="A1187" s="33"/>
      <c r="B1187" s="33"/>
      <c r="C1187" s="38"/>
      <c r="D1187" s="39"/>
      <c r="E1187"/>
      <c r="F1187"/>
      <c r="G1187"/>
      <c r="H1187" s="25"/>
      <c r="I1187" s="27"/>
      <c r="J1187" s="27"/>
      <c r="K1187" s="27"/>
      <c r="L1187" s="27"/>
      <c r="M1187"/>
      <c r="N1187"/>
      <c r="P1187"/>
      <c r="Q1187" s="25"/>
      <c r="R1187" s="27"/>
      <c r="S1187" s="27"/>
      <c r="T1187" s="27"/>
      <c r="U1187" s="27"/>
      <c r="V1187" s="27"/>
      <c r="X1187" s="19"/>
      <c r="Y1187" s="19"/>
      <c r="AA1187"/>
      <c r="AC1187"/>
      <c r="AD1187"/>
      <c r="AE1187" s="27"/>
      <c r="AF1187" s="27"/>
      <c r="AG1187" s="27"/>
      <c r="AH1187" s="27"/>
    </row>
    <row r="1188" spans="1:34" ht="14.5" x14ac:dyDescent="0.35">
      <c r="A1188" s="33"/>
      <c r="B1188" s="33"/>
      <c r="C1188" s="38"/>
      <c r="D1188" s="39"/>
      <c r="E1188"/>
      <c r="F1188"/>
      <c r="G1188"/>
      <c r="H1188" s="25"/>
      <c r="I1188" s="27"/>
      <c r="J1188" s="27"/>
      <c r="K1188" s="27"/>
      <c r="L1188" s="27"/>
      <c r="M1188"/>
      <c r="N1188"/>
      <c r="P1188"/>
      <c r="Q1188" s="25"/>
      <c r="R1188" s="27"/>
      <c r="S1188" s="27"/>
      <c r="T1188" s="27"/>
      <c r="U1188" s="27"/>
      <c r="V1188" s="27"/>
      <c r="X1188" s="19"/>
      <c r="Y1188" s="19"/>
      <c r="AA1188"/>
      <c r="AC1188"/>
      <c r="AD1188"/>
      <c r="AE1188" s="27"/>
      <c r="AF1188" s="27"/>
      <c r="AG1188" s="27"/>
      <c r="AH1188" s="27"/>
    </row>
    <row r="1189" spans="1:34" ht="14.5" x14ac:dyDescent="0.35">
      <c r="A1189" s="33"/>
      <c r="B1189" s="33"/>
      <c r="C1189" s="38"/>
      <c r="D1189" s="39"/>
      <c r="E1189"/>
      <c r="F1189"/>
      <c r="G1189"/>
      <c r="H1189" s="25"/>
      <c r="I1189" s="27"/>
      <c r="J1189" s="27"/>
      <c r="K1189" s="27"/>
      <c r="L1189" s="27"/>
      <c r="M1189"/>
      <c r="N1189"/>
      <c r="P1189"/>
      <c r="Q1189" s="25"/>
      <c r="R1189" s="27"/>
      <c r="S1189" s="27"/>
      <c r="T1189" s="27"/>
      <c r="U1189" s="27"/>
      <c r="V1189" s="27"/>
      <c r="X1189" s="19"/>
      <c r="Y1189" s="19"/>
      <c r="AA1189"/>
      <c r="AC1189"/>
      <c r="AD1189"/>
      <c r="AE1189" s="27"/>
      <c r="AF1189" s="27"/>
      <c r="AG1189" s="27"/>
      <c r="AH1189" s="27"/>
    </row>
    <row r="1190" spans="1:34" ht="14.5" x14ac:dyDescent="0.35">
      <c r="A1190" s="33"/>
      <c r="B1190" s="33"/>
      <c r="C1190" s="38"/>
      <c r="D1190" s="39"/>
      <c r="E1190"/>
      <c r="F1190"/>
      <c r="G1190"/>
      <c r="H1190" s="25"/>
      <c r="I1190" s="27"/>
      <c r="J1190" s="27"/>
      <c r="K1190" s="27"/>
      <c r="L1190" s="27"/>
      <c r="M1190"/>
      <c r="N1190"/>
      <c r="P1190"/>
      <c r="Q1190" s="25"/>
      <c r="R1190" s="27"/>
      <c r="S1190" s="27"/>
      <c r="T1190" s="27"/>
      <c r="U1190" s="27"/>
      <c r="V1190" s="27"/>
      <c r="X1190" s="19"/>
      <c r="Y1190" s="19"/>
      <c r="AA1190"/>
      <c r="AC1190"/>
      <c r="AD1190"/>
      <c r="AE1190" s="27"/>
      <c r="AF1190" s="27"/>
      <c r="AG1190" s="27"/>
      <c r="AH1190" s="27"/>
    </row>
    <row r="1191" spans="1:34" ht="14.5" x14ac:dyDescent="0.35">
      <c r="A1191" s="33"/>
      <c r="B1191" s="33"/>
      <c r="C1191" s="38"/>
      <c r="D1191" s="39"/>
      <c r="E1191"/>
      <c r="F1191"/>
      <c r="G1191"/>
      <c r="H1191" s="25"/>
      <c r="I1191" s="27"/>
      <c r="J1191" s="27"/>
      <c r="K1191" s="27"/>
      <c r="L1191" s="27"/>
      <c r="M1191"/>
      <c r="N1191"/>
      <c r="P1191"/>
      <c r="Q1191" s="25"/>
      <c r="R1191" s="27"/>
      <c r="S1191" s="27"/>
      <c r="T1191" s="27"/>
      <c r="U1191" s="27"/>
      <c r="V1191" s="27"/>
      <c r="X1191" s="19"/>
      <c r="Y1191" s="19"/>
      <c r="AA1191"/>
      <c r="AC1191"/>
      <c r="AD1191"/>
      <c r="AE1191" s="27"/>
      <c r="AF1191" s="27"/>
      <c r="AG1191" s="27"/>
      <c r="AH1191" s="27"/>
    </row>
    <row r="1192" spans="1:34" ht="14.5" x14ac:dyDescent="0.35">
      <c r="A1192" s="33"/>
      <c r="B1192" s="33"/>
      <c r="C1192" s="38"/>
      <c r="D1192" s="39"/>
      <c r="E1192"/>
      <c r="F1192"/>
      <c r="G1192"/>
      <c r="H1192" s="25"/>
      <c r="I1192" s="27"/>
      <c r="J1192" s="27"/>
      <c r="K1192" s="27"/>
      <c r="L1192" s="27"/>
      <c r="M1192"/>
      <c r="N1192"/>
      <c r="P1192"/>
      <c r="Q1192" s="25"/>
      <c r="R1192" s="27"/>
      <c r="S1192" s="27"/>
      <c r="T1192" s="27"/>
      <c r="U1192" s="27"/>
      <c r="V1192" s="27"/>
      <c r="X1192" s="19"/>
      <c r="Y1192" s="19"/>
      <c r="AA1192"/>
      <c r="AC1192"/>
      <c r="AD1192"/>
      <c r="AE1192" s="27"/>
      <c r="AF1192" s="27"/>
      <c r="AG1192" s="27"/>
      <c r="AH1192" s="27"/>
    </row>
    <row r="1193" spans="1:34" ht="14.5" x14ac:dyDescent="0.35">
      <c r="A1193" s="33"/>
      <c r="B1193" s="33"/>
      <c r="C1193" s="38"/>
      <c r="D1193" s="39"/>
      <c r="E1193"/>
      <c r="F1193"/>
      <c r="G1193"/>
      <c r="H1193" s="25"/>
      <c r="I1193" s="27"/>
      <c r="J1193" s="27"/>
      <c r="K1193" s="27"/>
      <c r="L1193" s="27"/>
      <c r="M1193"/>
      <c r="N1193"/>
      <c r="P1193"/>
      <c r="Q1193" s="25"/>
      <c r="R1193" s="27"/>
      <c r="S1193" s="27"/>
      <c r="T1193" s="27"/>
      <c r="U1193" s="27"/>
      <c r="V1193" s="27"/>
      <c r="X1193" s="19"/>
      <c r="Y1193" s="19"/>
      <c r="AA1193"/>
      <c r="AC1193"/>
      <c r="AD1193"/>
      <c r="AE1193" s="27"/>
      <c r="AF1193" s="27"/>
      <c r="AG1193" s="27"/>
      <c r="AH1193" s="27"/>
    </row>
    <row r="1194" spans="1:34" ht="14.5" x14ac:dyDescent="0.35">
      <c r="A1194" s="33"/>
      <c r="B1194" s="33"/>
      <c r="C1194" s="38"/>
      <c r="D1194" s="39"/>
      <c r="E1194"/>
      <c r="F1194"/>
      <c r="G1194"/>
      <c r="H1194" s="25"/>
      <c r="I1194" s="27"/>
      <c r="J1194" s="27"/>
      <c r="K1194" s="27"/>
      <c r="L1194" s="27"/>
      <c r="M1194"/>
      <c r="N1194"/>
      <c r="P1194"/>
      <c r="Q1194" s="25"/>
      <c r="R1194" s="27"/>
      <c r="S1194" s="27"/>
      <c r="T1194" s="27"/>
      <c r="U1194" s="27"/>
      <c r="V1194" s="27"/>
      <c r="X1194" s="19"/>
      <c r="Y1194" s="19"/>
      <c r="AA1194"/>
      <c r="AC1194"/>
      <c r="AD1194"/>
      <c r="AE1194" s="27"/>
      <c r="AF1194" s="27"/>
      <c r="AG1194" s="27"/>
      <c r="AH1194" s="27"/>
    </row>
    <row r="1195" spans="1:34" ht="14.5" x14ac:dyDescent="0.35">
      <c r="A1195" s="33"/>
      <c r="B1195" s="33"/>
      <c r="C1195" s="38"/>
      <c r="D1195" s="39"/>
      <c r="E1195"/>
      <c r="F1195"/>
      <c r="G1195"/>
      <c r="H1195" s="25"/>
      <c r="I1195" s="27"/>
      <c r="J1195" s="27"/>
      <c r="K1195" s="27"/>
      <c r="L1195" s="27"/>
      <c r="M1195"/>
      <c r="N1195"/>
      <c r="P1195"/>
      <c r="Q1195" s="25"/>
      <c r="R1195" s="27"/>
      <c r="S1195" s="27"/>
      <c r="T1195" s="27"/>
      <c r="U1195" s="27"/>
      <c r="V1195" s="27"/>
      <c r="X1195" s="19"/>
      <c r="Y1195" s="19"/>
      <c r="AA1195"/>
      <c r="AC1195"/>
      <c r="AD1195"/>
      <c r="AE1195" s="27"/>
      <c r="AF1195" s="27"/>
      <c r="AG1195" s="27"/>
      <c r="AH1195" s="27"/>
    </row>
    <row r="1196" spans="1:34" ht="14.5" x14ac:dyDescent="0.35">
      <c r="A1196" s="33"/>
      <c r="B1196" s="33"/>
      <c r="C1196" s="38"/>
      <c r="D1196" s="39"/>
      <c r="E1196"/>
      <c r="F1196"/>
      <c r="G1196"/>
      <c r="H1196" s="25"/>
      <c r="I1196" s="27"/>
      <c r="J1196" s="27"/>
      <c r="K1196" s="27"/>
      <c r="L1196" s="27"/>
      <c r="M1196"/>
      <c r="N1196"/>
      <c r="P1196"/>
      <c r="Q1196" s="25"/>
      <c r="R1196" s="27"/>
      <c r="S1196" s="27"/>
      <c r="T1196" s="27"/>
      <c r="U1196" s="27"/>
      <c r="V1196" s="27"/>
      <c r="X1196" s="19"/>
      <c r="Y1196" s="19"/>
      <c r="AA1196"/>
      <c r="AC1196"/>
      <c r="AD1196"/>
      <c r="AE1196" s="27"/>
      <c r="AF1196" s="27"/>
      <c r="AG1196" s="27"/>
      <c r="AH1196" s="27"/>
    </row>
    <row r="1197" spans="1:34" ht="14.5" x14ac:dyDescent="0.35">
      <c r="A1197" s="33"/>
      <c r="B1197" s="33"/>
      <c r="C1197" s="38"/>
      <c r="D1197" s="39"/>
      <c r="E1197"/>
      <c r="F1197"/>
      <c r="G1197"/>
      <c r="H1197" s="25"/>
      <c r="I1197" s="27"/>
      <c r="J1197" s="27"/>
      <c r="K1197" s="27"/>
      <c r="L1197" s="27"/>
      <c r="M1197"/>
      <c r="N1197"/>
      <c r="P1197"/>
      <c r="Q1197" s="25"/>
      <c r="R1197" s="27"/>
      <c r="S1197" s="27"/>
      <c r="T1197" s="27"/>
      <c r="U1197" s="27"/>
      <c r="V1197" s="27"/>
      <c r="X1197" s="19"/>
      <c r="Y1197" s="19"/>
      <c r="AA1197"/>
      <c r="AC1197"/>
      <c r="AD1197"/>
      <c r="AE1197" s="27"/>
      <c r="AF1197" s="27"/>
      <c r="AG1197" s="27"/>
      <c r="AH1197" s="27"/>
    </row>
    <row r="1198" spans="1:34" ht="14.5" x14ac:dyDescent="0.35">
      <c r="A1198" s="33"/>
      <c r="B1198" s="33"/>
      <c r="C1198" s="38"/>
      <c r="D1198" s="39"/>
      <c r="E1198"/>
      <c r="F1198"/>
      <c r="G1198"/>
      <c r="H1198" s="25"/>
      <c r="I1198" s="27"/>
      <c r="J1198" s="27"/>
      <c r="K1198" s="27"/>
      <c r="L1198" s="27"/>
      <c r="M1198"/>
      <c r="N1198"/>
      <c r="P1198"/>
      <c r="Q1198" s="25"/>
      <c r="R1198" s="27"/>
      <c r="S1198" s="27"/>
      <c r="T1198" s="27"/>
      <c r="U1198" s="27"/>
      <c r="V1198" s="27"/>
      <c r="X1198" s="19"/>
      <c r="Y1198" s="19"/>
      <c r="AA1198"/>
      <c r="AC1198"/>
      <c r="AD1198"/>
      <c r="AE1198" s="27"/>
      <c r="AF1198" s="27"/>
      <c r="AG1198" s="27"/>
      <c r="AH1198" s="27"/>
    </row>
    <row r="1199" spans="1:34" ht="14.5" x14ac:dyDescent="0.35">
      <c r="A1199" s="33"/>
      <c r="B1199" s="33"/>
      <c r="C1199" s="38"/>
      <c r="D1199" s="39"/>
      <c r="E1199"/>
      <c r="F1199"/>
      <c r="G1199"/>
      <c r="H1199" s="25"/>
      <c r="I1199" s="27"/>
      <c r="J1199" s="27"/>
      <c r="K1199" s="27"/>
      <c r="L1199" s="27"/>
      <c r="M1199"/>
      <c r="N1199"/>
      <c r="P1199"/>
      <c r="Q1199" s="25"/>
      <c r="R1199" s="27"/>
      <c r="S1199" s="27"/>
      <c r="T1199" s="27"/>
      <c r="U1199" s="27"/>
      <c r="V1199" s="27"/>
      <c r="X1199" s="19"/>
      <c r="Y1199" s="19"/>
      <c r="AA1199"/>
      <c r="AC1199"/>
      <c r="AD1199"/>
      <c r="AE1199" s="27"/>
      <c r="AF1199" s="27"/>
      <c r="AG1199" s="27"/>
      <c r="AH1199" s="27"/>
    </row>
    <row r="1200" spans="1:34" ht="14.5" x14ac:dyDescent="0.35">
      <c r="A1200" s="33"/>
      <c r="B1200" s="33"/>
      <c r="C1200" s="38"/>
      <c r="D1200" s="39"/>
      <c r="E1200"/>
      <c r="F1200"/>
      <c r="G1200"/>
      <c r="H1200" s="25"/>
      <c r="I1200" s="27"/>
      <c r="J1200" s="27"/>
      <c r="K1200" s="27"/>
      <c r="L1200" s="27"/>
      <c r="M1200"/>
      <c r="N1200"/>
      <c r="P1200"/>
      <c r="Q1200" s="25"/>
      <c r="R1200" s="27"/>
      <c r="S1200" s="27"/>
      <c r="T1200" s="27"/>
      <c r="U1200" s="27"/>
      <c r="V1200" s="27"/>
      <c r="X1200" s="19"/>
      <c r="Y1200" s="19"/>
      <c r="AA1200"/>
      <c r="AC1200"/>
      <c r="AD1200"/>
      <c r="AE1200" s="27"/>
      <c r="AF1200" s="27"/>
      <c r="AG1200" s="27"/>
      <c r="AH1200" s="27"/>
    </row>
    <row r="1201" spans="1:34" ht="14.5" x14ac:dyDescent="0.35">
      <c r="A1201" s="33"/>
      <c r="B1201" s="33"/>
      <c r="C1201" s="38"/>
      <c r="D1201" s="39"/>
      <c r="E1201"/>
      <c r="F1201"/>
      <c r="G1201"/>
      <c r="H1201" s="25"/>
      <c r="I1201" s="27"/>
      <c r="J1201" s="27"/>
      <c r="K1201" s="27"/>
      <c r="L1201" s="27"/>
      <c r="M1201"/>
      <c r="N1201"/>
      <c r="P1201"/>
      <c r="Q1201" s="25"/>
      <c r="R1201" s="27"/>
      <c r="S1201" s="27"/>
      <c r="T1201" s="27"/>
      <c r="U1201" s="27"/>
      <c r="V1201" s="27"/>
      <c r="X1201" s="19"/>
      <c r="Y1201" s="19"/>
      <c r="AA1201"/>
      <c r="AC1201"/>
      <c r="AD1201"/>
      <c r="AE1201" s="27"/>
      <c r="AF1201" s="27"/>
      <c r="AG1201" s="27"/>
      <c r="AH1201" s="27"/>
    </row>
    <row r="1202" spans="1:34" ht="14.5" x14ac:dyDescent="0.35">
      <c r="A1202" s="33"/>
      <c r="B1202" s="33"/>
      <c r="C1202" s="38"/>
      <c r="D1202" s="39"/>
      <c r="E1202"/>
      <c r="F1202"/>
      <c r="G1202"/>
      <c r="H1202" s="25"/>
      <c r="I1202" s="27"/>
      <c r="J1202" s="27"/>
      <c r="K1202" s="27"/>
      <c r="L1202" s="27"/>
      <c r="M1202"/>
      <c r="N1202"/>
      <c r="P1202"/>
      <c r="Q1202" s="25"/>
      <c r="R1202" s="27"/>
      <c r="S1202" s="27"/>
      <c r="T1202" s="27"/>
      <c r="U1202" s="27"/>
      <c r="V1202" s="27"/>
      <c r="X1202" s="19"/>
      <c r="Y1202" s="19"/>
      <c r="AA1202"/>
      <c r="AC1202"/>
      <c r="AD1202"/>
      <c r="AE1202" s="27"/>
      <c r="AF1202" s="27"/>
      <c r="AG1202" s="27"/>
      <c r="AH1202" s="27"/>
    </row>
    <row r="1203" spans="1:34" ht="14.5" x14ac:dyDescent="0.35">
      <c r="A1203" s="33"/>
      <c r="B1203" s="33"/>
      <c r="C1203" s="38"/>
      <c r="D1203" s="39"/>
      <c r="E1203"/>
      <c r="F1203"/>
      <c r="G1203"/>
      <c r="H1203" s="25"/>
      <c r="I1203" s="27"/>
      <c r="J1203" s="27"/>
      <c r="K1203" s="27"/>
      <c r="L1203" s="27"/>
      <c r="M1203"/>
      <c r="N1203"/>
      <c r="P1203"/>
      <c r="Q1203" s="25"/>
      <c r="R1203" s="27"/>
      <c r="S1203" s="27"/>
      <c r="T1203" s="27"/>
      <c r="U1203" s="27"/>
      <c r="V1203" s="27"/>
      <c r="X1203" s="19"/>
      <c r="Y1203" s="19"/>
      <c r="AA1203"/>
      <c r="AC1203"/>
      <c r="AD1203"/>
      <c r="AE1203" s="27"/>
      <c r="AF1203" s="27"/>
      <c r="AG1203" s="27"/>
      <c r="AH1203" s="27"/>
    </row>
    <row r="1204" spans="1:34" ht="14.5" x14ac:dyDescent="0.35">
      <c r="A1204" s="33"/>
      <c r="B1204" s="33"/>
      <c r="C1204" s="38"/>
      <c r="D1204" s="39"/>
      <c r="E1204"/>
      <c r="F1204"/>
      <c r="G1204"/>
      <c r="H1204" s="25"/>
      <c r="I1204" s="27"/>
      <c r="J1204" s="27"/>
      <c r="K1204" s="27"/>
      <c r="L1204" s="27"/>
      <c r="M1204"/>
      <c r="N1204"/>
      <c r="P1204"/>
      <c r="Q1204" s="25"/>
      <c r="R1204" s="27"/>
      <c r="S1204" s="27"/>
      <c r="T1204" s="27"/>
      <c r="U1204" s="27"/>
      <c r="V1204" s="27"/>
      <c r="X1204" s="19"/>
      <c r="Y1204" s="19"/>
      <c r="AA1204"/>
      <c r="AC1204"/>
      <c r="AD1204"/>
      <c r="AE1204" s="27"/>
      <c r="AF1204" s="27"/>
      <c r="AG1204" s="27"/>
      <c r="AH1204" s="27"/>
    </row>
    <row r="1205" spans="1:34" ht="14.5" x14ac:dyDescent="0.35">
      <c r="A1205" s="33"/>
      <c r="B1205" s="33"/>
      <c r="C1205" s="38"/>
      <c r="D1205" s="39"/>
      <c r="E1205"/>
      <c r="F1205"/>
      <c r="G1205"/>
      <c r="H1205" s="25"/>
      <c r="I1205" s="27"/>
      <c r="J1205" s="27"/>
      <c r="K1205" s="27"/>
      <c r="L1205" s="27"/>
      <c r="M1205"/>
      <c r="N1205"/>
      <c r="P1205"/>
      <c r="Q1205" s="25"/>
      <c r="R1205" s="27"/>
      <c r="S1205" s="27"/>
      <c r="T1205" s="27"/>
      <c r="U1205" s="27"/>
      <c r="V1205" s="27"/>
      <c r="X1205" s="19"/>
      <c r="Y1205" s="19"/>
      <c r="AA1205"/>
      <c r="AC1205"/>
      <c r="AD1205"/>
      <c r="AE1205" s="27"/>
      <c r="AF1205" s="27"/>
      <c r="AG1205" s="27"/>
      <c r="AH1205" s="27"/>
    </row>
    <row r="1206" spans="1:34" ht="14.5" x14ac:dyDescent="0.35">
      <c r="A1206" s="33"/>
      <c r="B1206" s="33"/>
      <c r="C1206" s="38"/>
      <c r="D1206" s="39"/>
      <c r="E1206"/>
      <c r="F1206"/>
      <c r="G1206"/>
      <c r="H1206" s="25"/>
      <c r="I1206" s="27"/>
      <c r="J1206" s="27"/>
      <c r="K1206" s="27"/>
      <c r="L1206" s="27"/>
      <c r="M1206"/>
      <c r="N1206"/>
      <c r="P1206"/>
      <c r="Q1206" s="25"/>
      <c r="R1206" s="27"/>
      <c r="S1206" s="27"/>
      <c r="T1206" s="27"/>
      <c r="U1206" s="27"/>
      <c r="V1206" s="27"/>
      <c r="X1206" s="19"/>
      <c r="Y1206" s="19"/>
      <c r="AA1206"/>
      <c r="AC1206"/>
      <c r="AD1206"/>
      <c r="AE1206" s="27"/>
      <c r="AF1206" s="27"/>
      <c r="AG1206" s="27"/>
      <c r="AH1206" s="27"/>
    </row>
    <row r="1207" spans="1:34" ht="14.5" x14ac:dyDescent="0.35">
      <c r="A1207" s="33"/>
      <c r="B1207" s="33"/>
      <c r="C1207" s="38"/>
      <c r="D1207" s="39"/>
      <c r="E1207"/>
      <c r="F1207"/>
      <c r="G1207"/>
      <c r="H1207" s="25"/>
      <c r="I1207" s="27"/>
      <c r="J1207" s="27"/>
      <c r="K1207" s="27"/>
      <c r="L1207" s="27"/>
      <c r="M1207"/>
      <c r="N1207"/>
      <c r="P1207"/>
      <c r="Q1207" s="25"/>
      <c r="R1207" s="27"/>
      <c r="S1207" s="27"/>
      <c r="T1207" s="27"/>
      <c r="U1207" s="27"/>
      <c r="V1207" s="27"/>
      <c r="X1207" s="19"/>
      <c r="Y1207" s="19"/>
      <c r="AA1207"/>
      <c r="AC1207"/>
      <c r="AD1207"/>
      <c r="AE1207" s="27"/>
      <c r="AF1207" s="27"/>
      <c r="AG1207" s="27"/>
      <c r="AH1207" s="27"/>
    </row>
    <row r="1208" spans="1:34" ht="14.5" x14ac:dyDescent="0.35">
      <c r="A1208" s="33"/>
      <c r="B1208" s="33"/>
      <c r="C1208" s="38"/>
      <c r="D1208" s="39"/>
      <c r="E1208"/>
      <c r="F1208"/>
      <c r="G1208"/>
      <c r="H1208" s="25"/>
      <c r="I1208" s="27"/>
      <c r="J1208" s="27"/>
      <c r="K1208" s="27"/>
      <c r="L1208" s="27"/>
      <c r="M1208"/>
      <c r="N1208"/>
      <c r="P1208"/>
      <c r="Q1208" s="25"/>
      <c r="R1208" s="27"/>
      <c r="S1208" s="27"/>
      <c r="T1208" s="27"/>
      <c r="U1208" s="27"/>
      <c r="V1208" s="27"/>
      <c r="X1208" s="19"/>
      <c r="Y1208" s="19"/>
      <c r="AA1208"/>
      <c r="AC1208"/>
      <c r="AD1208"/>
      <c r="AE1208" s="27"/>
      <c r="AF1208" s="27"/>
      <c r="AG1208" s="27"/>
      <c r="AH1208" s="27"/>
    </row>
    <row r="1209" spans="1:34" ht="14.5" x14ac:dyDescent="0.35">
      <c r="A1209" s="33"/>
      <c r="B1209" s="33"/>
      <c r="C1209" s="38"/>
      <c r="D1209" s="39"/>
      <c r="E1209"/>
      <c r="F1209"/>
      <c r="G1209"/>
      <c r="H1209" s="25"/>
      <c r="I1209" s="27"/>
      <c r="J1209" s="27"/>
      <c r="K1209" s="27"/>
      <c r="L1209" s="27"/>
      <c r="M1209"/>
      <c r="N1209"/>
      <c r="P1209"/>
      <c r="Q1209" s="25"/>
      <c r="R1209" s="27"/>
      <c r="S1209" s="27"/>
      <c r="T1209" s="27"/>
      <c r="U1209" s="27"/>
      <c r="V1209" s="27"/>
      <c r="X1209" s="19"/>
      <c r="Y1209" s="19"/>
      <c r="AA1209"/>
      <c r="AC1209"/>
      <c r="AD1209"/>
      <c r="AE1209" s="27"/>
      <c r="AF1209" s="27"/>
      <c r="AG1209" s="27"/>
      <c r="AH1209" s="27"/>
    </row>
    <row r="1210" spans="1:34" ht="14.5" x14ac:dyDescent="0.35">
      <c r="A1210" s="33"/>
      <c r="B1210" s="33"/>
      <c r="C1210" s="38"/>
      <c r="D1210" s="39"/>
      <c r="E1210"/>
      <c r="F1210"/>
      <c r="G1210"/>
      <c r="H1210" s="25"/>
      <c r="I1210" s="27"/>
      <c r="J1210" s="27"/>
      <c r="K1210" s="27"/>
      <c r="L1210" s="27"/>
      <c r="M1210"/>
      <c r="N1210"/>
      <c r="P1210"/>
      <c r="Q1210" s="25"/>
      <c r="R1210" s="27"/>
      <c r="S1210" s="27"/>
      <c r="T1210" s="27"/>
      <c r="U1210" s="27"/>
      <c r="V1210" s="27"/>
      <c r="X1210" s="19"/>
      <c r="Y1210" s="19"/>
      <c r="AA1210"/>
      <c r="AC1210"/>
      <c r="AD1210"/>
      <c r="AE1210" s="27"/>
      <c r="AF1210" s="27"/>
      <c r="AG1210" s="27"/>
      <c r="AH1210" s="27"/>
    </row>
    <row r="1211" spans="1:34" ht="14.5" x14ac:dyDescent="0.35">
      <c r="A1211" s="33"/>
      <c r="B1211" s="33"/>
      <c r="C1211" s="38"/>
      <c r="D1211" s="39"/>
      <c r="E1211"/>
      <c r="F1211"/>
      <c r="G1211"/>
      <c r="H1211" s="25"/>
      <c r="I1211" s="27"/>
      <c r="J1211" s="27"/>
      <c r="K1211" s="27"/>
      <c r="L1211" s="27"/>
      <c r="M1211"/>
      <c r="N1211"/>
      <c r="P1211"/>
      <c r="Q1211" s="25"/>
      <c r="R1211" s="27"/>
      <c r="S1211" s="27"/>
      <c r="T1211" s="27"/>
      <c r="U1211" s="27"/>
      <c r="V1211" s="27"/>
      <c r="X1211" s="19"/>
      <c r="Y1211" s="19"/>
      <c r="AA1211"/>
      <c r="AC1211"/>
      <c r="AD1211"/>
      <c r="AE1211" s="27"/>
      <c r="AF1211" s="27"/>
      <c r="AG1211" s="27"/>
      <c r="AH1211" s="27"/>
    </row>
    <row r="1212" spans="1:34" ht="14.5" x14ac:dyDescent="0.35">
      <c r="A1212" s="33"/>
      <c r="B1212" s="33"/>
      <c r="C1212" s="38"/>
      <c r="D1212" s="39"/>
      <c r="E1212"/>
      <c r="F1212"/>
      <c r="G1212"/>
      <c r="H1212" s="25"/>
      <c r="I1212" s="27"/>
      <c r="J1212" s="27"/>
      <c r="K1212" s="27"/>
      <c r="L1212" s="27"/>
      <c r="M1212"/>
      <c r="N1212"/>
      <c r="P1212"/>
      <c r="Q1212" s="25"/>
      <c r="R1212" s="27"/>
      <c r="S1212" s="27"/>
      <c r="T1212" s="27"/>
      <c r="U1212" s="27"/>
      <c r="V1212" s="27"/>
      <c r="X1212" s="19"/>
      <c r="Y1212" s="19"/>
      <c r="AA1212"/>
      <c r="AC1212"/>
      <c r="AD1212"/>
      <c r="AE1212" s="27"/>
      <c r="AF1212" s="27"/>
      <c r="AG1212" s="27"/>
      <c r="AH1212" s="27"/>
    </row>
    <row r="1213" spans="1:34" ht="14.5" x14ac:dyDescent="0.35">
      <c r="A1213" s="33"/>
      <c r="B1213" s="33"/>
      <c r="C1213" s="38"/>
      <c r="D1213" s="39"/>
      <c r="E1213"/>
      <c r="F1213"/>
      <c r="G1213"/>
      <c r="H1213" s="25"/>
      <c r="I1213" s="27"/>
      <c r="J1213" s="27"/>
      <c r="K1213" s="27"/>
      <c r="L1213" s="27"/>
      <c r="M1213"/>
      <c r="N1213"/>
      <c r="P1213"/>
      <c r="Q1213" s="25"/>
      <c r="R1213" s="27"/>
      <c r="S1213" s="27"/>
      <c r="T1213" s="27"/>
      <c r="U1213" s="27"/>
      <c r="V1213" s="27"/>
      <c r="X1213" s="19"/>
      <c r="Y1213" s="19"/>
      <c r="AA1213"/>
      <c r="AC1213"/>
      <c r="AD1213"/>
      <c r="AE1213" s="27"/>
      <c r="AF1213" s="27"/>
      <c r="AG1213" s="27"/>
      <c r="AH1213" s="27"/>
    </row>
    <row r="1214" spans="1:34" ht="14.5" x14ac:dyDescent="0.35">
      <c r="A1214" s="33"/>
      <c r="B1214" s="33"/>
      <c r="C1214" s="38"/>
      <c r="D1214" s="39"/>
      <c r="E1214"/>
      <c r="F1214"/>
      <c r="G1214"/>
      <c r="H1214" s="25"/>
      <c r="I1214" s="27"/>
      <c r="J1214" s="27"/>
      <c r="K1214" s="27"/>
      <c r="L1214" s="27"/>
      <c r="M1214"/>
      <c r="N1214"/>
      <c r="P1214"/>
      <c r="Q1214" s="25"/>
      <c r="R1214" s="27"/>
      <c r="S1214" s="27"/>
      <c r="T1214" s="27"/>
      <c r="U1214" s="27"/>
      <c r="V1214" s="27"/>
      <c r="X1214" s="19"/>
      <c r="Y1214" s="19"/>
      <c r="AA1214"/>
      <c r="AC1214"/>
      <c r="AD1214"/>
      <c r="AE1214" s="27"/>
      <c r="AF1214" s="27"/>
      <c r="AG1214" s="27"/>
      <c r="AH1214" s="27"/>
    </row>
    <row r="1215" spans="1:34" ht="14.5" x14ac:dyDescent="0.35">
      <c r="A1215" s="33"/>
      <c r="B1215" s="33"/>
      <c r="C1215" s="38"/>
      <c r="D1215" s="39"/>
      <c r="E1215"/>
      <c r="F1215"/>
      <c r="G1215"/>
      <c r="H1215" s="25"/>
      <c r="I1215" s="27"/>
      <c r="J1215" s="27"/>
      <c r="K1215" s="27"/>
      <c r="L1215" s="27"/>
      <c r="M1215"/>
      <c r="N1215"/>
      <c r="P1215"/>
      <c r="Q1215" s="25"/>
      <c r="R1215" s="27"/>
      <c r="S1215" s="27"/>
      <c r="T1215" s="27"/>
      <c r="U1215" s="27"/>
      <c r="V1215" s="27"/>
      <c r="X1215" s="19"/>
      <c r="Y1215" s="19"/>
      <c r="AA1215"/>
      <c r="AC1215"/>
      <c r="AD1215"/>
      <c r="AE1215" s="27"/>
      <c r="AF1215" s="27"/>
      <c r="AG1215" s="27"/>
      <c r="AH1215" s="27"/>
    </row>
    <row r="1216" spans="1:34" ht="14.5" x14ac:dyDescent="0.35">
      <c r="A1216" s="33"/>
      <c r="B1216" s="33"/>
      <c r="C1216" s="38"/>
      <c r="D1216" s="39"/>
      <c r="E1216"/>
      <c r="F1216"/>
      <c r="G1216"/>
      <c r="H1216" s="25"/>
      <c r="I1216" s="27"/>
      <c r="J1216" s="27"/>
      <c r="K1216" s="27"/>
      <c r="L1216" s="27"/>
      <c r="M1216"/>
      <c r="N1216"/>
      <c r="P1216"/>
      <c r="Q1216" s="25"/>
      <c r="R1216" s="27"/>
      <c r="S1216" s="27"/>
      <c r="T1216" s="27"/>
      <c r="U1216" s="27"/>
      <c r="V1216" s="27"/>
      <c r="X1216" s="19"/>
      <c r="Y1216" s="19"/>
      <c r="AA1216"/>
      <c r="AC1216"/>
      <c r="AD1216"/>
      <c r="AE1216" s="27"/>
      <c r="AF1216" s="27"/>
      <c r="AG1216" s="27"/>
      <c r="AH1216" s="27"/>
    </row>
    <row r="1217" spans="1:34" ht="14.5" x14ac:dyDescent="0.35">
      <c r="A1217" s="33"/>
      <c r="B1217" s="33"/>
      <c r="C1217" s="38"/>
      <c r="D1217" s="39"/>
      <c r="E1217"/>
      <c r="F1217"/>
      <c r="G1217"/>
      <c r="H1217" s="25"/>
      <c r="I1217" s="27"/>
      <c r="J1217" s="27"/>
      <c r="K1217" s="27"/>
      <c r="L1217" s="27"/>
      <c r="M1217"/>
      <c r="N1217"/>
      <c r="P1217"/>
      <c r="Q1217" s="25"/>
      <c r="R1217" s="27"/>
      <c r="S1217" s="27"/>
      <c r="T1217" s="27"/>
      <c r="U1217" s="27"/>
      <c r="V1217" s="27"/>
      <c r="X1217" s="19"/>
      <c r="Y1217" s="19"/>
      <c r="AA1217"/>
      <c r="AC1217"/>
      <c r="AD1217"/>
      <c r="AE1217" s="27"/>
      <c r="AF1217" s="27"/>
      <c r="AG1217" s="27"/>
      <c r="AH1217" s="27"/>
    </row>
    <row r="1218" spans="1:34" ht="14.5" x14ac:dyDescent="0.35">
      <c r="A1218" s="33"/>
      <c r="B1218" s="33"/>
      <c r="C1218" s="38"/>
      <c r="D1218" s="39"/>
      <c r="E1218"/>
      <c r="F1218"/>
      <c r="G1218"/>
      <c r="H1218" s="25"/>
      <c r="I1218" s="27"/>
      <c r="J1218" s="27"/>
      <c r="K1218" s="27"/>
      <c r="L1218" s="27"/>
      <c r="M1218"/>
      <c r="N1218"/>
      <c r="P1218"/>
      <c r="Q1218" s="25"/>
      <c r="R1218" s="27"/>
      <c r="S1218" s="27"/>
      <c r="T1218" s="27"/>
      <c r="U1218" s="27"/>
      <c r="V1218" s="27"/>
      <c r="X1218" s="19"/>
      <c r="Y1218" s="19"/>
      <c r="AA1218"/>
      <c r="AC1218"/>
      <c r="AD1218"/>
      <c r="AE1218" s="27"/>
      <c r="AF1218" s="27"/>
      <c r="AG1218" s="27"/>
      <c r="AH1218" s="27"/>
    </row>
    <row r="1219" spans="1:34" ht="14.5" x14ac:dyDescent="0.35">
      <c r="A1219" s="33"/>
      <c r="B1219" s="33"/>
      <c r="C1219" s="38"/>
      <c r="D1219" s="39"/>
      <c r="E1219"/>
      <c r="F1219"/>
      <c r="G1219"/>
      <c r="H1219" s="25"/>
      <c r="I1219" s="27"/>
      <c r="J1219" s="27"/>
      <c r="K1219" s="27"/>
      <c r="L1219" s="27"/>
      <c r="M1219"/>
      <c r="N1219"/>
      <c r="P1219"/>
      <c r="Q1219" s="25"/>
      <c r="R1219" s="27"/>
      <c r="S1219" s="27"/>
      <c r="T1219" s="27"/>
      <c r="U1219" s="27"/>
      <c r="V1219" s="27"/>
      <c r="X1219" s="19"/>
      <c r="Y1219" s="19"/>
      <c r="AA1219"/>
      <c r="AC1219"/>
      <c r="AD1219"/>
      <c r="AE1219" s="27"/>
      <c r="AF1219" s="27"/>
      <c r="AG1219" s="27"/>
      <c r="AH1219" s="27"/>
    </row>
    <row r="1220" spans="1:34" ht="14.5" x14ac:dyDescent="0.35">
      <c r="A1220" s="33"/>
      <c r="B1220" s="33"/>
      <c r="C1220" s="38"/>
      <c r="D1220" s="39"/>
      <c r="E1220"/>
      <c r="F1220"/>
      <c r="G1220"/>
      <c r="H1220" s="25"/>
      <c r="I1220" s="27"/>
      <c r="J1220" s="27"/>
      <c r="K1220" s="27"/>
      <c r="L1220" s="27"/>
      <c r="M1220"/>
      <c r="N1220"/>
      <c r="P1220"/>
      <c r="Q1220" s="25"/>
      <c r="R1220" s="27"/>
      <c r="S1220" s="27"/>
      <c r="T1220" s="27"/>
      <c r="U1220" s="27"/>
      <c r="V1220" s="27"/>
      <c r="X1220" s="19"/>
      <c r="Y1220" s="19"/>
      <c r="AA1220"/>
      <c r="AC1220"/>
      <c r="AD1220"/>
      <c r="AE1220" s="27"/>
      <c r="AF1220" s="27"/>
      <c r="AG1220" s="27"/>
      <c r="AH1220" s="27"/>
    </row>
    <row r="1221" spans="1:34" ht="14.5" x14ac:dyDescent="0.35">
      <c r="A1221" s="33"/>
      <c r="B1221" s="33"/>
      <c r="C1221" s="38"/>
      <c r="D1221" s="39"/>
      <c r="E1221"/>
      <c r="F1221"/>
      <c r="G1221"/>
      <c r="H1221" s="25"/>
      <c r="I1221" s="27"/>
      <c r="J1221" s="27"/>
      <c r="K1221" s="27"/>
      <c r="L1221" s="27"/>
      <c r="M1221"/>
      <c r="N1221"/>
      <c r="P1221"/>
      <c r="Q1221" s="25"/>
      <c r="R1221" s="27"/>
      <c r="S1221" s="27"/>
      <c r="T1221" s="27"/>
      <c r="U1221" s="27"/>
      <c r="V1221" s="27"/>
      <c r="X1221" s="19"/>
      <c r="Y1221" s="19"/>
      <c r="AA1221"/>
      <c r="AC1221"/>
      <c r="AD1221"/>
      <c r="AE1221" s="27"/>
      <c r="AF1221" s="27"/>
      <c r="AG1221" s="27"/>
      <c r="AH1221" s="27"/>
    </row>
    <row r="1222" spans="1:34" ht="14.5" x14ac:dyDescent="0.35">
      <c r="A1222" s="33"/>
      <c r="B1222" s="33"/>
      <c r="C1222" s="38"/>
      <c r="D1222" s="39"/>
      <c r="E1222"/>
      <c r="F1222"/>
      <c r="G1222"/>
      <c r="H1222" s="25"/>
      <c r="I1222" s="27"/>
      <c r="J1222" s="27"/>
      <c r="K1222" s="27"/>
      <c r="L1222" s="27"/>
      <c r="M1222"/>
      <c r="N1222"/>
      <c r="P1222"/>
      <c r="Q1222" s="25"/>
      <c r="R1222" s="27"/>
      <c r="S1222" s="27"/>
      <c r="T1222" s="27"/>
      <c r="U1222" s="27"/>
      <c r="V1222" s="27"/>
      <c r="X1222" s="19"/>
      <c r="Y1222" s="19"/>
      <c r="AA1222"/>
      <c r="AC1222"/>
      <c r="AD1222"/>
      <c r="AE1222" s="27"/>
      <c r="AF1222" s="27"/>
      <c r="AG1222" s="27"/>
      <c r="AH1222" s="27"/>
    </row>
    <row r="1223" spans="1:34" ht="14.5" x14ac:dyDescent="0.35">
      <c r="A1223" s="33"/>
      <c r="B1223" s="33"/>
      <c r="C1223" s="38"/>
      <c r="D1223" s="39"/>
      <c r="E1223"/>
      <c r="F1223"/>
      <c r="G1223"/>
      <c r="H1223" s="25"/>
      <c r="I1223" s="27"/>
      <c r="J1223" s="27"/>
      <c r="K1223" s="27"/>
      <c r="L1223" s="27"/>
      <c r="M1223"/>
      <c r="N1223"/>
      <c r="P1223"/>
      <c r="Q1223" s="25"/>
      <c r="R1223" s="27"/>
      <c r="S1223" s="27"/>
      <c r="T1223" s="27"/>
      <c r="U1223" s="27"/>
      <c r="V1223" s="27"/>
      <c r="X1223" s="19"/>
      <c r="Y1223" s="19"/>
      <c r="AA1223"/>
      <c r="AC1223"/>
      <c r="AD1223"/>
      <c r="AE1223" s="27"/>
      <c r="AF1223" s="27"/>
      <c r="AG1223" s="27"/>
      <c r="AH1223" s="27"/>
    </row>
    <row r="1224" spans="1:34" ht="14.5" x14ac:dyDescent="0.35">
      <c r="A1224" s="33"/>
      <c r="B1224" s="33"/>
      <c r="C1224" s="38"/>
      <c r="D1224" s="39"/>
      <c r="E1224"/>
      <c r="F1224"/>
      <c r="G1224"/>
      <c r="H1224" s="25"/>
      <c r="I1224" s="27"/>
      <c r="J1224" s="27"/>
      <c r="K1224" s="27"/>
      <c r="L1224" s="27"/>
      <c r="M1224"/>
      <c r="N1224"/>
      <c r="P1224"/>
      <c r="Q1224" s="25"/>
      <c r="R1224" s="27"/>
      <c r="S1224" s="27"/>
      <c r="T1224" s="27"/>
      <c r="U1224" s="27"/>
      <c r="V1224" s="27"/>
      <c r="X1224" s="19"/>
      <c r="Y1224" s="19"/>
      <c r="AA1224"/>
      <c r="AC1224"/>
      <c r="AD1224"/>
      <c r="AE1224" s="27"/>
      <c r="AF1224" s="27"/>
      <c r="AG1224" s="27"/>
      <c r="AH1224" s="27"/>
    </row>
    <row r="1225" spans="1:34" ht="14.5" x14ac:dyDescent="0.35">
      <c r="A1225" s="33"/>
      <c r="B1225" s="33"/>
      <c r="C1225" s="38"/>
      <c r="D1225" s="39"/>
      <c r="E1225"/>
      <c r="F1225"/>
      <c r="G1225"/>
      <c r="H1225" s="25"/>
      <c r="I1225" s="27"/>
      <c r="J1225" s="27"/>
      <c r="K1225" s="27"/>
      <c r="L1225" s="27"/>
      <c r="M1225"/>
      <c r="N1225"/>
      <c r="P1225"/>
      <c r="Q1225" s="25"/>
      <c r="R1225" s="27"/>
      <c r="S1225" s="27"/>
      <c r="T1225" s="27"/>
      <c r="U1225" s="27"/>
      <c r="V1225" s="27"/>
      <c r="X1225" s="19"/>
      <c r="Y1225" s="19"/>
      <c r="AA1225"/>
      <c r="AC1225"/>
      <c r="AD1225"/>
      <c r="AE1225" s="27"/>
      <c r="AF1225" s="27"/>
      <c r="AG1225" s="27"/>
      <c r="AH1225" s="27"/>
    </row>
    <row r="1226" spans="1:34" ht="14.5" x14ac:dyDescent="0.35">
      <c r="A1226" s="33"/>
      <c r="B1226" s="33"/>
      <c r="C1226" s="38"/>
      <c r="D1226" s="39"/>
      <c r="E1226"/>
      <c r="F1226"/>
      <c r="G1226"/>
      <c r="H1226" s="25"/>
      <c r="I1226" s="27"/>
      <c r="J1226" s="27"/>
      <c r="K1226" s="27"/>
      <c r="L1226" s="27"/>
      <c r="M1226"/>
      <c r="N1226"/>
      <c r="P1226"/>
      <c r="Q1226" s="25"/>
      <c r="R1226" s="27"/>
      <c r="S1226" s="27"/>
      <c r="T1226" s="27"/>
      <c r="U1226" s="27"/>
      <c r="V1226" s="27"/>
      <c r="X1226" s="19"/>
      <c r="Y1226" s="19"/>
      <c r="AA1226"/>
      <c r="AC1226"/>
      <c r="AD1226"/>
      <c r="AE1226" s="27"/>
      <c r="AF1226" s="27"/>
      <c r="AG1226" s="27"/>
      <c r="AH1226" s="27"/>
    </row>
    <row r="1227" spans="1:34" ht="14.5" x14ac:dyDescent="0.35">
      <c r="A1227" s="33"/>
      <c r="B1227" s="33"/>
      <c r="C1227" s="38"/>
      <c r="D1227" s="39"/>
      <c r="E1227"/>
      <c r="F1227"/>
      <c r="G1227"/>
      <c r="H1227" s="25"/>
      <c r="I1227" s="27"/>
      <c r="J1227" s="27"/>
      <c r="K1227" s="27"/>
      <c r="L1227" s="27"/>
      <c r="M1227"/>
      <c r="N1227"/>
      <c r="P1227"/>
      <c r="Q1227" s="25"/>
      <c r="R1227" s="27"/>
      <c r="S1227" s="27"/>
      <c r="T1227" s="27"/>
      <c r="U1227" s="27"/>
      <c r="V1227" s="27"/>
      <c r="X1227" s="19"/>
      <c r="Y1227" s="19"/>
      <c r="AA1227"/>
      <c r="AC1227"/>
      <c r="AD1227"/>
      <c r="AE1227" s="27"/>
      <c r="AF1227" s="27"/>
      <c r="AG1227" s="27"/>
      <c r="AH1227" s="27"/>
    </row>
    <row r="1228" spans="1:34" ht="14.5" x14ac:dyDescent="0.35">
      <c r="A1228" s="33"/>
      <c r="B1228" s="33"/>
      <c r="C1228" s="38"/>
      <c r="D1228" s="39"/>
      <c r="E1228"/>
      <c r="F1228"/>
      <c r="G1228"/>
      <c r="H1228" s="25"/>
      <c r="I1228" s="27"/>
      <c r="J1228" s="27"/>
      <c r="K1228" s="27"/>
      <c r="L1228" s="27"/>
      <c r="M1228"/>
      <c r="N1228"/>
      <c r="P1228"/>
      <c r="Q1228" s="25"/>
      <c r="R1228" s="27"/>
      <c r="S1228" s="27"/>
      <c r="T1228" s="27"/>
      <c r="U1228" s="27"/>
      <c r="V1228" s="27"/>
      <c r="X1228" s="19"/>
      <c r="Y1228" s="19"/>
      <c r="AA1228"/>
      <c r="AC1228"/>
      <c r="AD1228"/>
      <c r="AE1228" s="27"/>
      <c r="AF1228" s="27"/>
      <c r="AG1228" s="27"/>
      <c r="AH1228" s="27"/>
    </row>
    <row r="1229" spans="1:34" ht="14.5" x14ac:dyDescent="0.35">
      <c r="A1229" s="33"/>
      <c r="B1229" s="33"/>
      <c r="C1229" s="38"/>
      <c r="D1229" s="39"/>
      <c r="E1229"/>
      <c r="F1229"/>
      <c r="G1229"/>
      <c r="H1229" s="25"/>
      <c r="I1229" s="27"/>
      <c r="J1229" s="27"/>
      <c r="K1229" s="27"/>
      <c r="L1229" s="27"/>
      <c r="M1229"/>
      <c r="N1229"/>
      <c r="P1229"/>
      <c r="Q1229" s="25"/>
      <c r="R1229" s="27"/>
      <c r="S1229" s="27"/>
      <c r="T1229" s="27"/>
      <c r="U1229" s="27"/>
      <c r="V1229" s="27"/>
      <c r="X1229" s="19"/>
      <c r="Y1229" s="19"/>
      <c r="AA1229"/>
      <c r="AC1229"/>
      <c r="AD1229"/>
      <c r="AE1229" s="27"/>
      <c r="AF1229" s="27"/>
      <c r="AG1229" s="27"/>
      <c r="AH1229" s="27"/>
    </row>
    <row r="1230" spans="1:34" ht="14.5" x14ac:dyDescent="0.35">
      <c r="A1230" s="33"/>
      <c r="B1230" s="33"/>
      <c r="C1230" s="38"/>
      <c r="D1230" s="39"/>
      <c r="E1230"/>
      <c r="F1230"/>
      <c r="G1230"/>
      <c r="H1230" s="25"/>
      <c r="I1230" s="27"/>
      <c r="J1230" s="27"/>
      <c r="K1230" s="27"/>
      <c r="L1230" s="27"/>
      <c r="M1230"/>
      <c r="N1230"/>
      <c r="P1230"/>
      <c r="Q1230" s="25"/>
      <c r="R1230" s="27"/>
      <c r="S1230" s="27"/>
      <c r="T1230" s="27"/>
      <c r="U1230" s="27"/>
      <c r="V1230" s="27"/>
      <c r="X1230" s="19"/>
      <c r="Y1230" s="19"/>
      <c r="AA1230"/>
      <c r="AC1230"/>
      <c r="AD1230"/>
      <c r="AE1230" s="27"/>
      <c r="AF1230" s="27"/>
      <c r="AG1230" s="27"/>
      <c r="AH1230" s="27"/>
    </row>
    <row r="1231" spans="1:34" ht="14.5" x14ac:dyDescent="0.35">
      <c r="A1231" s="33"/>
      <c r="B1231" s="33"/>
      <c r="C1231" s="38"/>
      <c r="D1231" s="39"/>
      <c r="E1231"/>
      <c r="F1231"/>
      <c r="G1231"/>
      <c r="H1231" s="25"/>
      <c r="I1231" s="27"/>
      <c r="J1231" s="27"/>
      <c r="K1231" s="27"/>
      <c r="L1231" s="27"/>
      <c r="M1231"/>
      <c r="N1231"/>
      <c r="P1231"/>
      <c r="Q1231" s="25"/>
      <c r="R1231" s="27"/>
      <c r="S1231" s="27"/>
      <c r="T1231" s="27"/>
      <c r="U1231" s="27"/>
      <c r="V1231" s="27"/>
      <c r="X1231" s="19"/>
      <c r="Y1231" s="19"/>
      <c r="AA1231"/>
      <c r="AC1231"/>
      <c r="AD1231"/>
      <c r="AE1231" s="27"/>
      <c r="AF1231" s="27"/>
      <c r="AG1231" s="27"/>
      <c r="AH1231" s="27"/>
    </row>
    <row r="1232" spans="1:34" ht="14.5" x14ac:dyDescent="0.35">
      <c r="A1232" s="33"/>
      <c r="B1232" s="33"/>
      <c r="C1232" s="38"/>
      <c r="D1232" s="39"/>
      <c r="E1232"/>
      <c r="F1232"/>
      <c r="G1232"/>
      <c r="H1232" s="25"/>
      <c r="I1232" s="27"/>
      <c r="J1232" s="27"/>
      <c r="K1232" s="27"/>
      <c r="L1232" s="27"/>
      <c r="M1232"/>
      <c r="N1232"/>
      <c r="P1232"/>
      <c r="Q1232" s="25"/>
      <c r="R1232" s="27"/>
      <c r="S1232" s="27"/>
      <c r="T1232" s="27"/>
      <c r="U1232" s="27"/>
      <c r="V1232" s="27"/>
      <c r="X1232" s="19"/>
      <c r="Y1232" s="19"/>
      <c r="AA1232"/>
      <c r="AC1232"/>
      <c r="AD1232"/>
      <c r="AE1232" s="27"/>
      <c r="AF1232" s="27"/>
      <c r="AG1232" s="27"/>
      <c r="AH1232" s="27"/>
    </row>
    <row r="1233" spans="1:34" ht="14.5" x14ac:dyDescent="0.35">
      <c r="A1233" s="33"/>
      <c r="B1233" s="33"/>
      <c r="C1233" s="38"/>
      <c r="D1233" s="39"/>
      <c r="E1233"/>
      <c r="F1233"/>
      <c r="G1233"/>
      <c r="H1233" s="25"/>
      <c r="I1233" s="27"/>
      <c r="J1233" s="27"/>
      <c r="K1233" s="27"/>
      <c r="L1233" s="27"/>
      <c r="M1233"/>
      <c r="N1233"/>
      <c r="P1233"/>
      <c r="Q1233" s="25"/>
      <c r="R1233" s="27"/>
      <c r="S1233" s="27"/>
      <c r="T1233" s="27"/>
      <c r="U1233" s="27"/>
      <c r="V1233" s="27"/>
      <c r="X1233" s="19"/>
      <c r="Y1233" s="19"/>
      <c r="AA1233"/>
      <c r="AC1233"/>
      <c r="AD1233"/>
      <c r="AE1233" s="27"/>
      <c r="AF1233" s="27"/>
      <c r="AG1233" s="27"/>
      <c r="AH1233" s="27"/>
    </row>
    <row r="1234" spans="1:34" ht="14.5" x14ac:dyDescent="0.35">
      <c r="A1234" s="33"/>
      <c r="B1234" s="33"/>
      <c r="C1234" s="38"/>
      <c r="D1234" s="39"/>
      <c r="E1234"/>
      <c r="F1234"/>
      <c r="G1234"/>
      <c r="H1234" s="25"/>
      <c r="I1234" s="27"/>
      <c r="J1234" s="27"/>
      <c r="K1234" s="27"/>
      <c r="L1234" s="27"/>
      <c r="M1234"/>
      <c r="N1234"/>
      <c r="P1234"/>
      <c r="Q1234" s="25"/>
      <c r="R1234" s="27"/>
      <c r="S1234" s="27"/>
      <c r="T1234" s="27"/>
      <c r="U1234" s="27"/>
      <c r="V1234" s="27"/>
      <c r="X1234" s="19"/>
      <c r="Y1234" s="19"/>
      <c r="AA1234"/>
      <c r="AC1234"/>
      <c r="AD1234"/>
      <c r="AE1234" s="27"/>
      <c r="AF1234" s="27"/>
      <c r="AG1234" s="27"/>
      <c r="AH1234" s="27"/>
    </row>
    <row r="1235" spans="1:34" ht="14.5" x14ac:dyDescent="0.35">
      <c r="A1235" s="33"/>
      <c r="B1235" s="33"/>
      <c r="C1235" s="38"/>
      <c r="D1235" s="39"/>
      <c r="E1235"/>
      <c r="F1235"/>
      <c r="G1235"/>
      <c r="H1235" s="25"/>
      <c r="I1235" s="27"/>
      <c r="J1235" s="27"/>
      <c r="K1235" s="27"/>
      <c r="L1235" s="27"/>
      <c r="M1235"/>
      <c r="N1235"/>
      <c r="P1235"/>
      <c r="Q1235" s="25"/>
      <c r="R1235" s="27"/>
      <c r="S1235" s="27"/>
      <c r="T1235" s="27"/>
      <c r="U1235" s="27"/>
      <c r="V1235" s="27"/>
      <c r="X1235" s="19"/>
      <c r="Y1235" s="19"/>
      <c r="AA1235"/>
      <c r="AC1235"/>
      <c r="AD1235"/>
      <c r="AE1235" s="27"/>
      <c r="AF1235" s="27"/>
      <c r="AG1235" s="27"/>
      <c r="AH1235" s="27"/>
    </row>
    <row r="1236" spans="1:34" ht="14.5" x14ac:dyDescent="0.35">
      <c r="A1236" s="33"/>
      <c r="B1236" s="33"/>
      <c r="C1236" s="38"/>
      <c r="D1236" s="39"/>
      <c r="E1236"/>
      <c r="F1236"/>
      <c r="G1236"/>
      <c r="H1236" s="25"/>
      <c r="I1236" s="27"/>
      <c r="J1236" s="27"/>
      <c r="K1236" s="27"/>
      <c r="L1236" s="27"/>
      <c r="M1236"/>
      <c r="N1236"/>
      <c r="P1236"/>
      <c r="Q1236" s="25"/>
      <c r="R1236" s="27"/>
      <c r="S1236" s="27"/>
      <c r="T1236" s="27"/>
      <c r="U1236" s="27"/>
      <c r="V1236" s="27"/>
      <c r="X1236" s="19"/>
      <c r="Y1236" s="19"/>
      <c r="AA1236"/>
      <c r="AC1236"/>
      <c r="AD1236"/>
      <c r="AE1236" s="27"/>
      <c r="AF1236" s="27"/>
      <c r="AG1236" s="27"/>
      <c r="AH1236" s="27"/>
    </row>
    <row r="1237" spans="1:34" ht="14.5" x14ac:dyDescent="0.35">
      <c r="A1237" s="33"/>
      <c r="B1237" s="33"/>
      <c r="C1237" s="38"/>
      <c r="D1237" s="39"/>
      <c r="E1237"/>
      <c r="F1237"/>
      <c r="G1237"/>
      <c r="H1237" s="25"/>
      <c r="I1237" s="27"/>
      <c r="J1237" s="27"/>
      <c r="K1237" s="27"/>
      <c r="L1237" s="27"/>
      <c r="M1237"/>
      <c r="N1237"/>
      <c r="P1237"/>
      <c r="Q1237" s="25"/>
      <c r="R1237" s="27"/>
      <c r="S1237" s="27"/>
      <c r="T1237" s="27"/>
      <c r="U1237" s="27"/>
      <c r="V1237" s="27"/>
      <c r="X1237" s="19"/>
      <c r="Y1237" s="19"/>
      <c r="AA1237"/>
      <c r="AC1237"/>
      <c r="AD1237"/>
      <c r="AE1237" s="27"/>
      <c r="AF1237" s="27"/>
      <c r="AG1237" s="27"/>
      <c r="AH1237" s="27"/>
    </row>
    <row r="1238" spans="1:34" ht="14.5" x14ac:dyDescent="0.35">
      <c r="A1238" s="33"/>
      <c r="B1238" s="33"/>
      <c r="C1238" s="38"/>
      <c r="D1238" s="39"/>
      <c r="E1238"/>
      <c r="F1238"/>
      <c r="G1238"/>
      <c r="H1238" s="25"/>
      <c r="I1238" s="27"/>
      <c r="J1238" s="27"/>
      <c r="K1238" s="27"/>
      <c r="L1238" s="27"/>
      <c r="M1238"/>
      <c r="N1238"/>
      <c r="P1238"/>
      <c r="Q1238" s="25"/>
      <c r="R1238" s="27"/>
      <c r="S1238" s="27"/>
      <c r="T1238" s="27"/>
      <c r="U1238" s="27"/>
      <c r="V1238" s="27"/>
      <c r="X1238" s="19"/>
      <c r="Y1238" s="19"/>
      <c r="AA1238"/>
      <c r="AC1238"/>
      <c r="AD1238"/>
      <c r="AE1238" s="27"/>
      <c r="AF1238" s="27"/>
      <c r="AG1238" s="27"/>
      <c r="AH1238" s="27"/>
    </row>
    <row r="1239" spans="1:34" ht="14.5" x14ac:dyDescent="0.35">
      <c r="A1239" s="33"/>
      <c r="B1239" s="33"/>
      <c r="C1239" s="38"/>
      <c r="D1239" s="39"/>
      <c r="E1239"/>
      <c r="F1239"/>
      <c r="G1239"/>
      <c r="H1239" s="25"/>
      <c r="I1239" s="27"/>
      <c r="J1239" s="27"/>
      <c r="K1239" s="27"/>
      <c r="L1239" s="27"/>
      <c r="M1239"/>
      <c r="N1239"/>
      <c r="P1239"/>
      <c r="Q1239" s="25"/>
      <c r="R1239" s="27"/>
      <c r="S1239" s="27"/>
      <c r="T1239" s="27"/>
      <c r="U1239" s="27"/>
      <c r="V1239" s="27"/>
      <c r="X1239" s="19"/>
      <c r="Y1239" s="19"/>
      <c r="AA1239"/>
      <c r="AC1239"/>
      <c r="AD1239"/>
      <c r="AE1239" s="27"/>
      <c r="AF1239" s="27"/>
      <c r="AG1239" s="27"/>
      <c r="AH1239" s="27"/>
    </row>
    <row r="1240" spans="1:34" ht="14.5" x14ac:dyDescent="0.35">
      <c r="A1240" s="33"/>
      <c r="B1240" s="33"/>
      <c r="C1240" s="38"/>
      <c r="D1240" s="39"/>
      <c r="E1240"/>
      <c r="F1240"/>
      <c r="G1240"/>
      <c r="H1240" s="25"/>
      <c r="I1240" s="27"/>
      <c r="J1240" s="27"/>
      <c r="K1240" s="27"/>
      <c r="L1240" s="27"/>
      <c r="M1240"/>
      <c r="N1240"/>
      <c r="P1240"/>
      <c r="Q1240" s="25"/>
      <c r="R1240" s="27"/>
      <c r="S1240" s="27"/>
      <c r="T1240" s="27"/>
      <c r="U1240" s="27"/>
      <c r="V1240" s="27"/>
      <c r="X1240" s="19"/>
      <c r="Y1240" s="19"/>
      <c r="AA1240"/>
      <c r="AC1240"/>
      <c r="AD1240"/>
      <c r="AE1240" s="27"/>
      <c r="AF1240" s="27"/>
      <c r="AG1240" s="27"/>
      <c r="AH1240" s="27"/>
    </row>
    <row r="1241" spans="1:34" ht="14.5" x14ac:dyDescent="0.35">
      <c r="A1241" s="33"/>
      <c r="B1241" s="33"/>
      <c r="C1241" s="38"/>
      <c r="D1241" s="39"/>
      <c r="E1241"/>
      <c r="F1241"/>
      <c r="G1241"/>
      <c r="H1241" s="25"/>
      <c r="I1241" s="27"/>
      <c r="J1241" s="27"/>
      <c r="K1241" s="27"/>
      <c r="L1241" s="27"/>
      <c r="M1241"/>
      <c r="N1241"/>
      <c r="P1241"/>
      <c r="Q1241" s="25"/>
      <c r="R1241" s="27"/>
      <c r="S1241" s="27"/>
      <c r="T1241" s="27"/>
      <c r="U1241" s="27"/>
      <c r="V1241" s="27"/>
      <c r="X1241" s="19"/>
      <c r="Y1241" s="19"/>
      <c r="AA1241"/>
      <c r="AC1241"/>
      <c r="AD1241"/>
      <c r="AE1241" s="27"/>
      <c r="AF1241" s="27"/>
      <c r="AG1241" s="27"/>
      <c r="AH1241" s="27"/>
    </row>
    <row r="1242" spans="1:34" ht="14.5" x14ac:dyDescent="0.35">
      <c r="A1242" s="33"/>
      <c r="B1242"/>
      <c r="C1242" s="38"/>
      <c r="D1242" s="39"/>
      <c r="E1242"/>
      <c r="F1242"/>
      <c r="G1242"/>
      <c r="H1242" s="25"/>
      <c r="I1242" s="27"/>
      <c r="J1242" s="27"/>
      <c r="K1242" s="27"/>
      <c r="L1242" s="27"/>
      <c r="M1242"/>
      <c r="N1242"/>
      <c r="P1242"/>
      <c r="Q1242" s="25"/>
      <c r="R1242" s="27"/>
      <c r="S1242" s="27"/>
      <c r="T1242" s="27"/>
      <c r="U1242" s="27"/>
      <c r="V1242" s="27"/>
      <c r="X1242" s="19"/>
      <c r="Y1242" s="19"/>
      <c r="AA1242"/>
      <c r="AC1242"/>
      <c r="AD1242"/>
      <c r="AE1242" s="27"/>
      <c r="AF1242" s="27"/>
      <c r="AG1242" s="27"/>
      <c r="AH1242" s="27"/>
    </row>
    <row r="1243" spans="1:34" ht="14.5" x14ac:dyDescent="0.35">
      <c r="A1243" s="33"/>
      <c r="B1243" s="33"/>
      <c r="C1243" s="38"/>
      <c r="D1243" s="39"/>
      <c r="E1243"/>
      <c r="F1243"/>
      <c r="G1243"/>
      <c r="H1243" s="25"/>
      <c r="I1243" s="27"/>
      <c r="J1243" s="27"/>
      <c r="K1243" s="27"/>
      <c r="L1243" s="27"/>
      <c r="M1243"/>
      <c r="N1243"/>
      <c r="P1243"/>
      <c r="Q1243" s="25"/>
      <c r="R1243" s="27"/>
      <c r="S1243" s="27"/>
      <c r="T1243" s="27"/>
      <c r="U1243" s="27"/>
      <c r="V1243" s="27"/>
      <c r="X1243" s="19"/>
      <c r="Y1243" s="19"/>
      <c r="AA1243"/>
      <c r="AC1243"/>
      <c r="AD1243"/>
      <c r="AE1243" s="27"/>
      <c r="AF1243" s="27"/>
      <c r="AG1243" s="27"/>
      <c r="AH1243" s="27"/>
    </row>
    <row r="1244" spans="1:34" ht="14.5" x14ac:dyDescent="0.35">
      <c r="A1244" s="33"/>
      <c r="B1244" s="33"/>
      <c r="C1244" s="38"/>
      <c r="D1244" s="39"/>
      <c r="E1244"/>
      <c r="F1244"/>
      <c r="G1244"/>
      <c r="H1244" s="25"/>
      <c r="I1244" s="27"/>
      <c r="J1244" s="27"/>
      <c r="K1244" s="27"/>
      <c r="L1244" s="27"/>
      <c r="M1244"/>
      <c r="N1244"/>
      <c r="P1244"/>
      <c r="Q1244" s="25"/>
      <c r="R1244" s="27"/>
      <c r="S1244" s="27"/>
      <c r="T1244" s="27"/>
      <c r="U1244" s="27"/>
      <c r="V1244" s="27"/>
      <c r="X1244" s="19"/>
      <c r="Y1244" s="19"/>
      <c r="AA1244"/>
      <c r="AC1244"/>
      <c r="AD1244"/>
      <c r="AE1244" s="27"/>
      <c r="AF1244" s="27"/>
      <c r="AG1244" s="27"/>
      <c r="AH1244" s="27"/>
    </row>
    <row r="1245" spans="1:34" ht="14.5" x14ac:dyDescent="0.35">
      <c r="A1245" s="33"/>
      <c r="B1245" s="33"/>
      <c r="C1245" s="38"/>
      <c r="D1245" s="39"/>
      <c r="E1245"/>
      <c r="F1245"/>
      <c r="G1245"/>
      <c r="H1245" s="25"/>
      <c r="I1245" s="27"/>
      <c r="J1245" s="27"/>
      <c r="K1245" s="27"/>
      <c r="L1245" s="27"/>
      <c r="M1245"/>
      <c r="N1245"/>
      <c r="P1245"/>
      <c r="Q1245" s="25"/>
      <c r="R1245" s="27"/>
      <c r="S1245" s="27"/>
      <c r="T1245" s="27"/>
      <c r="U1245" s="27"/>
      <c r="V1245" s="27"/>
      <c r="X1245" s="19"/>
      <c r="Y1245" s="19"/>
      <c r="AA1245"/>
      <c r="AC1245"/>
      <c r="AD1245"/>
      <c r="AE1245" s="27"/>
      <c r="AF1245" s="27"/>
      <c r="AG1245" s="27"/>
      <c r="AH1245" s="27"/>
    </row>
    <row r="1246" spans="1:34" ht="14.5" x14ac:dyDescent="0.35">
      <c r="A1246" s="33"/>
      <c r="B1246" s="33"/>
      <c r="C1246" s="38"/>
      <c r="D1246" s="39"/>
      <c r="E1246"/>
      <c r="F1246"/>
      <c r="G1246"/>
      <c r="H1246" s="25"/>
      <c r="I1246" s="27"/>
      <c r="J1246" s="27"/>
      <c r="K1246" s="27"/>
      <c r="L1246" s="27"/>
      <c r="M1246"/>
      <c r="N1246"/>
      <c r="P1246"/>
      <c r="Q1246" s="25"/>
      <c r="R1246" s="27"/>
      <c r="S1246" s="27"/>
      <c r="T1246" s="27"/>
      <c r="U1246" s="27"/>
      <c r="V1246" s="27"/>
      <c r="X1246" s="19"/>
      <c r="Y1246" s="19"/>
      <c r="AA1246"/>
      <c r="AC1246"/>
      <c r="AD1246"/>
      <c r="AE1246" s="27"/>
      <c r="AF1246" s="27"/>
      <c r="AG1246" s="27"/>
      <c r="AH1246" s="27"/>
    </row>
    <row r="1247" spans="1:34" ht="14.5" x14ac:dyDescent="0.35">
      <c r="A1247" s="33"/>
      <c r="B1247" s="33"/>
      <c r="C1247" s="38"/>
      <c r="D1247" s="39"/>
      <c r="E1247"/>
      <c r="F1247"/>
      <c r="G1247"/>
      <c r="H1247" s="25"/>
      <c r="I1247" s="27"/>
      <c r="J1247" s="27"/>
      <c r="K1247" s="27"/>
      <c r="L1247" s="27"/>
      <c r="M1247"/>
      <c r="N1247"/>
      <c r="P1247"/>
      <c r="Q1247" s="25"/>
      <c r="R1247" s="27"/>
      <c r="S1247" s="27"/>
      <c r="T1247" s="27"/>
      <c r="U1247" s="27"/>
      <c r="V1247" s="27"/>
      <c r="X1247" s="19"/>
      <c r="Y1247" s="19"/>
      <c r="AA1247"/>
      <c r="AC1247"/>
      <c r="AD1247"/>
      <c r="AE1247" s="27"/>
      <c r="AF1247" s="27"/>
      <c r="AG1247" s="27"/>
      <c r="AH1247" s="27"/>
    </row>
    <row r="1248" spans="1:34" ht="14.5" x14ac:dyDescent="0.35">
      <c r="A1248" s="33"/>
      <c r="B1248" s="33"/>
      <c r="C1248" s="38"/>
      <c r="D1248" s="39"/>
      <c r="E1248"/>
      <c r="F1248"/>
      <c r="G1248"/>
      <c r="H1248" s="25"/>
      <c r="I1248" s="27"/>
      <c r="J1248" s="27"/>
      <c r="K1248" s="27"/>
      <c r="L1248" s="27"/>
      <c r="M1248"/>
      <c r="N1248"/>
      <c r="P1248"/>
      <c r="Q1248" s="25"/>
      <c r="R1248" s="27"/>
      <c r="S1248" s="27"/>
      <c r="T1248" s="27"/>
      <c r="U1248" s="27"/>
      <c r="V1248" s="27"/>
      <c r="X1248" s="19"/>
      <c r="Y1248" s="19"/>
      <c r="AA1248"/>
      <c r="AC1248"/>
      <c r="AD1248"/>
      <c r="AE1248" s="27"/>
      <c r="AF1248" s="27"/>
      <c r="AG1248" s="27"/>
      <c r="AH1248" s="27"/>
    </row>
    <row r="1249" spans="1:34" ht="14.5" x14ac:dyDescent="0.35">
      <c r="A1249" s="33"/>
      <c r="B1249" s="33"/>
      <c r="C1249" s="38"/>
      <c r="D1249" s="39"/>
      <c r="E1249"/>
      <c r="F1249"/>
      <c r="G1249"/>
      <c r="H1249" s="25"/>
      <c r="I1249" s="27"/>
      <c r="J1249" s="27"/>
      <c r="K1249" s="27"/>
      <c r="L1249" s="27"/>
      <c r="M1249"/>
      <c r="N1249"/>
      <c r="P1249"/>
      <c r="Q1249" s="25"/>
      <c r="R1249" s="27"/>
      <c r="S1249" s="27"/>
      <c r="T1249" s="27"/>
      <c r="U1249" s="27"/>
      <c r="V1249" s="27"/>
      <c r="X1249" s="19"/>
      <c r="Y1249" s="19"/>
      <c r="AA1249"/>
      <c r="AC1249"/>
      <c r="AD1249"/>
      <c r="AE1249" s="27"/>
      <c r="AF1249" s="27"/>
      <c r="AG1249" s="27"/>
      <c r="AH1249" s="27"/>
    </row>
    <row r="1250" spans="1:34" ht="14.5" x14ac:dyDescent="0.35">
      <c r="A1250" s="33"/>
      <c r="B1250" s="33"/>
      <c r="C1250" s="38"/>
      <c r="D1250" s="39"/>
      <c r="E1250"/>
      <c r="F1250"/>
      <c r="G1250"/>
      <c r="H1250" s="25"/>
      <c r="I1250" s="27"/>
      <c r="J1250" s="27"/>
      <c r="K1250" s="27"/>
      <c r="L1250" s="27"/>
      <c r="M1250"/>
      <c r="N1250"/>
      <c r="P1250"/>
      <c r="Q1250" s="25"/>
      <c r="R1250" s="27"/>
      <c r="S1250" s="27"/>
      <c r="T1250" s="27"/>
      <c r="U1250" s="27"/>
      <c r="V1250" s="27"/>
      <c r="X1250" s="19"/>
      <c r="Y1250" s="19"/>
      <c r="AA1250"/>
      <c r="AC1250"/>
      <c r="AD1250"/>
      <c r="AE1250" s="27"/>
      <c r="AF1250" s="27"/>
      <c r="AG1250" s="27"/>
      <c r="AH1250" s="27"/>
    </row>
    <row r="1251" spans="1:34" ht="14.5" x14ac:dyDescent="0.35">
      <c r="A1251" s="33"/>
      <c r="B1251" s="33"/>
      <c r="C1251" s="38"/>
      <c r="D1251" s="39"/>
      <c r="E1251"/>
      <c r="F1251"/>
      <c r="G1251"/>
      <c r="H1251" s="25"/>
      <c r="I1251" s="27"/>
      <c r="J1251" s="27"/>
      <c r="K1251" s="27"/>
      <c r="L1251" s="27"/>
      <c r="M1251"/>
      <c r="N1251"/>
      <c r="P1251"/>
      <c r="Q1251" s="25"/>
      <c r="R1251" s="27"/>
      <c r="S1251" s="27"/>
      <c r="T1251" s="27"/>
      <c r="U1251" s="27"/>
      <c r="V1251" s="27"/>
      <c r="X1251" s="19"/>
      <c r="Y1251" s="19"/>
      <c r="AA1251"/>
      <c r="AC1251"/>
      <c r="AD1251"/>
      <c r="AE1251" s="27"/>
      <c r="AF1251" s="27"/>
      <c r="AG1251" s="27"/>
      <c r="AH1251" s="27"/>
    </row>
    <row r="1252" spans="1:34" ht="14.5" x14ac:dyDescent="0.35">
      <c r="A1252" s="33"/>
      <c r="B1252" s="33"/>
      <c r="C1252" s="38"/>
      <c r="D1252" s="39"/>
      <c r="E1252"/>
      <c r="F1252"/>
      <c r="G1252"/>
      <c r="H1252" s="25"/>
      <c r="I1252" s="27"/>
      <c r="J1252" s="27"/>
      <c r="K1252" s="27"/>
      <c r="L1252" s="27"/>
      <c r="M1252"/>
      <c r="N1252"/>
      <c r="P1252"/>
      <c r="Q1252" s="25"/>
      <c r="R1252" s="27"/>
      <c r="S1252" s="27"/>
      <c r="T1252" s="27"/>
      <c r="U1252" s="27"/>
      <c r="V1252" s="27"/>
      <c r="X1252" s="19"/>
      <c r="Y1252" s="19"/>
      <c r="AA1252"/>
      <c r="AC1252"/>
      <c r="AD1252"/>
      <c r="AE1252" s="27"/>
      <c r="AF1252" s="27"/>
      <c r="AG1252" s="27"/>
      <c r="AH1252" s="27"/>
    </row>
    <row r="1253" spans="1:34" ht="14.5" x14ac:dyDescent="0.35">
      <c r="A1253" s="33"/>
      <c r="B1253" s="33"/>
      <c r="C1253" s="38"/>
      <c r="D1253" s="39"/>
      <c r="E1253"/>
      <c r="F1253"/>
      <c r="G1253"/>
      <c r="H1253" s="25"/>
      <c r="I1253" s="27"/>
      <c r="J1253" s="27"/>
      <c r="K1253" s="27"/>
      <c r="L1253" s="27"/>
      <c r="M1253"/>
      <c r="N1253"/>
      <c r="P1253"/>
      <c r="Q1253" s="25"/>
      <c r="R1253" s="27"/>
      <c r="S1253" s="27"/>
      <c r="T1253" s="27"/>
      <c r="U1253" s="27"/>
      <c r="V1253" s="27"/>
      <c r="X1253" s="19"/>
      <c r="Y1253" s="19"/>
      <c r="AA1253"/>
      <c r="AC1253"/>
      <c r="AD1253"/>
      <c r="AE1253" s="27"/>
      <c r="AF1253" s="27"/>
      <c r="AG1253" s="27"/>
      <c r="AH1253" s="27"/>
    </row>
    <row r="1254" spans="1:34" ht="14.5" x14ac:dyDescent="0.35">
      <c r="A1254" s="33"/>
      <c r="B1254" s="33"/>
      <c r="C1254" s="38"/>
      <c r="D1254" s="39"/>
      <c r="E1254"/>
      <c r="F1254"/>
      <c r="G1254"/>
      <c r="H1254" s="25"/>
      <c r="I1254" s="27"/>
      <c r="J1254" s="27"/>
      <c r="K1254" s="27"/>
      <c r="L1254" s="27"/>
      <c r="M1254"/>
      <c r="N1254"/>
      <c r="P1254"/>
      <c r="Q1254" s="25"/>
      <c r="R1254" s="27"/>
      <c r="S1254" s="27"/>
      <c r="T1254" s="27"/>
      <c r="U1254" s="27"/>
      <c r="V1254" s="27"/>
      <c r="X1254" s="19"/>
      <c r="Y1254" s="19"/>
      <c r="AA1254"/>
      <c r="AC1254"/>
      <c r="AD1254"/>
      <c r="AE1254" s="27"/>
      <c r="AF1254" s="27"/>
      <c r="AG1254" s="27"/>
      <c r="AH1254" s="27"/>
    </row>
    <row r="1255" spans="1:34" ht="14.5" x14ac:dyDescent="0.35">
      <c r="A1255" s="33"/>
      <c r="B1255" s="33"/>
      <c r="C1255" s="38"/>
      <c r="D1255" s="39"/>
      <c r="E1255"/>
      <c r="F1255"/>
      <c r="G1255"/>
      <c r="H1255" s="25"/>
      <c r="I1255" s="27"/>
      <c r="J1255" s="27"/>
      <c r="K1255" s="27"/>
      <c r="L1255" s="27"/>
      <c r="M1255"/>
      <c r="N1255"/>
      <c r="P1255"/>
      <c r="Q1255" s="25"/>
      <c r="R1255" s="27"/>
      <c r="S1255" s="27"/>
      <c r="T1255" s="27"/>
      <c r="U1255" s="27"/>
      <c r="V1255" s="27"/>
      <c r="X1255" s="19"/>
      <c r="Y1255" s="19"/>
      <c r="AA1255"/>
      <c r="AC1255"/>
      <c r="AD1255"/>
      <c r="AE1255" s="27"/>
      <c r="AF1255" s="27"/>
      <c r="AG1255" s="27"/>
      <c r="AH1255" s="27"/>
    </row>
    <row r="1256" spans="1:34" ht="14.5" x14ac:dyDescent="0.35">
      <c r="A1256" s="33"/>
      <c r="B1256" s="33"/>
      <c r="C1256" s="38"/>
      <c r="D1256" s="39"/>
      <c r="E1256"/>
      <c r="F1256"/>
      <c r="G1256"/>
      <c r="H1256" s="25"/>
      <c r="I1256" s="27"/>
      <c r="J1256" s="27"/>
      <c r="K1256" s="27"/>
      <c r="L1256" s="27"/>
      <c r="M1256"/>
      <c r="N1256"/>
      <c r="P1256"/>
      <c r="Q1256" s="25"/>
      <c r="R1256" s="27"/>
      <c r="S1256" s="27"/>
      <c r="T1256" s="27"/>
      <c r="U1256" s="27"/>
      <c r="V1256" s="27"/>
      <c r="X1256" s="19"/>
      <c r="Y1256" s="19"/>
      <c r="AA1256"/>
      <c r="AC1256"/>
      <c r="AD1256"/>
      <c r="AE1256" s="27"/>
      <c r="AF1256" s="27"/>
      <c r="AG1256" s="27"/>
      <c r="AH1256" s="27"/>
    </row>
    <row r="1257" spans="1:34" ht="14.5" x14ac:dyDescent="0.35">
      <c r="A1257" s="33"/>
      <c r="B1257" s="33"/>
      <c r="C1257" s="38"/>
      <c r="D1257" s="39"/>
      <c r="E1257"/>
      <c r="F1257"/>
      <c r="G1257"/>
      <c r="H1257" s="25"/>
      <c r="I1257" s="27"/>
      <c r="J1257" s="27"/>
      <c r="K1257" s="27"/>
      <c r="L1257" s="27"/>
      <c r="M1257"/>
      <c r="N1257"/>
      <c r="P1257"/>
      <c r="Q1257" s="25"/>
      <c r="R1257" s="27"/>
      <c r="S1257" s="27"/>
      <c r="T1257" s="27"/>
      <c r="U1257" s="27"/>
      <c r="V1257" s="27"/>
      <c r="X1257" s="19"/>
      <c r="Y1257" s="19"/>
      <c r="AA1257"/>
      <c r="AC1257"/>
      <c r="AD1257"/>
      <c r="AE1257" s="27"/>
      <c r="AF1257" s="27"/>
      <c r="AG1257" s="27"/>
      <c r="AH1257" s="27"/>
    </row>
    <row r="1258" spans="1:34" ht="14.5" x14ac:dyDescent="0.35">
      <c r="A1258" s="33"/>
      <c r="B1258" s="33"/>
      <c r="C1258" s="38"/>
      <c r="D1258" s="39"/>
      <c r="E1258"/>
      <c r="F1258"/>
      <c r="G1258"/>
      <c r="H1258" s="25"/>
      <c r="I1258" s="27"/>
      <c r="J1258" s="27"/>
      <c r="K1258" s="27"/>
      <c r="L1258" s="27"/>
      <c r="M1258"/>
      <c r="N1258"/>
      <c r="P1258"/>
      <c r="Q1258" s="25"/>
      <c r="R1258" s="27"/>
      <c r="S1258" s="27"/>
      <c r="T1258" s="27"/>
      <c r="U1258" s="27"/>
      <c r="V1258" s="27"/>
      <c r="X1258" s="19"/>
      <c r="Y1258" s="19"/>
      <c r="AA1258"/>
      <c r="AC1258"/>
      <c r="AD1258"/>
      <c r="AE1258" s="27"/>
      <c r="AF1258" s="27"/>
      <c r="AG1258" s="27"/>
      <c r="AH1258" s="27"/>
    </row>
    <row r="1259" spans="1:34" ht="14.5" x14ac:dyDescent="0.35">
      <c r="A1259" s="33"/>
      <c r="B1259" s="33"/>
      <c r="C1259" s="38"/>
      <c r="D1259" s="39"/>
      <c r="E1259"/>
      <c r="F1259"/>
      <c r="G1259"/>
      <c r="H1259" s="25"/>
      <c r="I1259" s="27"/>
      <c r="J1259" s="27"/>
      <c r="K1259" s="27"/>
      <c r="L1259" s="27"/>
      <c r="M1259"/>
      <c r="N1259"/>
      <c r="P1259"/>
      <c r="Q1259" s="25"/>
      <c r="R1259" s="27"/>
      <c r="S1259" s="27"/>
      <c r="T1259" s="27"/>
      <c r="U1259" s="27"/>
      <c r="V1259" s="27"/>
      <c r="X1259" s="19"/>
      <c r="Y1259" s="19"/>
      <c r="AA1259"/>
      <c r="AC1259"/>
      <c r="AD1259"/>
      <c r="AE1259" s="27"/>
      <c r="AF1259" s="27"/>
      <c r="AG1259" s="27"/>
      <c r="AH1259" s="27"/>
    </row>
    <row r="1260" spans="1:34" ht="14.5" x14ac:dyDescent="0.35">
      <c r="A1260" s="33"/>
      <c r="B1260" s="33"/>
      <c r="C1260" s="38"/>
      <c r="D1260" s="39"/>
      <c r="E1260"/>
      <c r="F1260"/>
      <c r="G1260"/>
      <c r="H1260" s="25"/>
      <c r="I1260" s="27"/>
      <c r="J1260" s="27"/>
      <c r="K1260" s="27"/>
      <c r="L1260" s="27"/>
      <c r="M1260"/>
      <c r="N1260"/>
      <c r="P1260"/>
      <c r="Q1260" s="25"/>
      <c r="R1260" s="27"/>
      <c r="S1260" s="27"/>
      <c r="T1260" s="27"/>
      <c r="U1260" s="27"/>
      <c r="V1260" s="27"/>
      <c r="X1260" s="19"/>
      <c r="Y1260" s="19"/>
      <c r="AA1260"/>
      <c r="AC1260"/>
      <c r="AD1260"/>
      <c r="AE1260" s="27"/>
      <c r="AF1260" s="27"/>
      <c r="AG1260" s="27"/>
      <c r="AH1260" s="27"/>
    </row>
    <row r="1261" spans="1:34" ht="14.5" x14ac:dyDescent="0.35">
      <c r="A1261" s="33"/>
      <c r="B1261" s="33"/>
      <c r="C1261" s="38"/>
      <c r="D1261" s="39"/>
      <c r="E1261"/>
      <c r="F1261"/>
      <c r="G1261"/>
      <c r="H1261" s="25"/>
      <c r="I1261" s="27"/>
      <c r="J1261" s="27"/>
      <c r="K1261" s="27"/>
      <c r="L1261" s="27"/>
      <c r="M1261"/>
      <c r="N1261"/>
      <c r="P1261"/>
      <c r="Q1261" s="25"/>
      <c r="R1261" s="27"/>
      <c r="S1261" s="27"/>
      <c r="T1261" s="27"/>
      <c r="U1261" s="27"/>
      <c r="V1261" s="27"/>
      <c r="X1261" s="19"/>
      <c r="Y1261" s="19"/>
      <c r="AA1261"/>
      <c r="AC1261"/>
      <c r="AD1261"/>
      <c r="AE1261" s="27"/>
      <c r="AF1261" s="27"/>
      <c r="AG1261" s="27"/>
      <c r="AH1261" s="27"/>
    </row>
    <row r="1262" spans="1:34" ht="14.5" x14ac:dyDescent="0.35">
      <c r="A1262" s="33"/>
      <c r="B1262" s="33"/>
      <c r="C1262" s="38"/>
      <c r="D1262" s="39"/>
      <c r="E1262"/>
      <c r="F1262"/>
      <c r="G1262"/>
      <c r="H1262" s="25"/>
      <c r="I1262" s="27"/>
      <c r="J1262" s="27"/>
      <c r="K1262" s="27"/>
      <c r="L1262" s="27"/>
      <c r="M1262"/>
      <c r="N1262"/>
      <c r="P1262"/>
      <c r="Q1262" s="25"/>
      <c r="R1262" s="27"/>
      <c r="S1262" s="27"/>
      <c r="T1262" s="27"/>
      <c r="U1262" s="27"/>
      <c r="V1262" s="27"/>
      <c r="X1262" s="19"/>
      <c r="Y1262" s="19"/>
      <c r="AA1262"/>
      <c r="AC1262"/>
      <c r="AD1262"/>
      <c r="AE1262" s="27"/>
      <c r="AF1262" s="27"/>
      <c r="AG1262" s="27"/>
      <c r="AH1262" s="27"/>
    </row>
    <row r="1263" spans="1:34" ht="14.5" x14ac:dyDescent="0.35">
      <c r="A1263" s="33"/>
      <c r="B1263" s="33"/>
      <c r="C1263" s="38"/>
      <c r="D1263" s="39"/>
      <c r="E1263"/>
      <c r="F1263"/>
      <c r="G1263"/>
      <c r="H1263" s="25"/>
      <c r="I1263" s="27"/>
      <c r="J1263" s="27"/>
      <c r="K1263" s="27"/>
      <c r="L1263" s="27"/>
      <c r="M1263"/>
      <c r="N1263"/>
      <c r="P1263"/>
      <c r="Q1263" s="25"/>
      <c r="R1263" s="27"/>
      <c r="S1263" s="27"/>
      <c r="T1263" s="27"/>
      <c r="U1263" s="27"/>
      <c r="V1263" s="27"/>
      <c r="X1263" s="19"/>
      <c r="Y1263" s="19"/>
      <c r="AA1263"/>
      <c r="AC1263"/>
      <c r="AD1263"/>
      <c r="AE1263" s="27"/>
      <c r="AF1263" s="27"/>
      <c r="AG1263" s="27"/>
      <c r="AH1263" s="27"/>
    </row>
    <row r="1264" spans="1:34" ht="14.5" x14ac:dyDescent="0.35">
      <c r="A1264" s="33"/>
      <c r="B1264" s="33"/>
      <c r="C1264" s="38"/>
      <c r="D1264" s="39"/>
      <c r="E1264"/>
      <c r="F1264"/>
      <c r="G1264"/>
      <c r="H1264" s="25"/>
      <c r="I1264" s="27"/>
      <c r="J1264" s="27"/>
      <c r="K1264" s="27"/>
      <c r="L1264" s="27"/>
      <c r="M1264"/>
      <c r="N1264"/>
      <c r="P1264"/>
      <c r="Q1264" s="25"/>
      <c r="R1264" s="27"/>
      <c r="S1264" s="27"/>
      <c r="T1264" s="27"/>
      <c r="U1264" s="27"/>
      <c r="V1264" s="27"/>
      <c r="X1264" s="19"/>
      <c r="Y1264" s="19"/>
      <c r="AA1264"/>
      <c r="AC1264"/>
      <c r="AD1264"/>
      <c r="AE1264" s="27"/>
      <c r="AF1264" s="27"/>
      <c r="AG1264" s="27"/>
      <c r="AH1264" s="27"/>
    </row>
    <row r="1265" spans="1:34" ht="14.5" x14ac:dyDescent="0.35">
      <c r="A1265" s="33"/>
      <c r="B1265" s="33"/>
      <c r="C1265" s="38"/>
      <c r="D1265" s="39"/>
      <c r="E1265"/>
      <c r="F1265"/>
      <c r="G1265"/>
      <c r="H1265" s="25"/>
      <c r="I1265" s="27"/>
      <c r="J1265" s="27"/>
      <c r="K1265" s="27"/>
      <c r="L1265" s="27"/>
      <c r="M1265"/>
      <c r="N1265"/>
      <c r="P1265"/>
      <c r="Q1265" s="25"/>
      <c r="R1265" s="27"/>
      <c r="S1265" s="27"/>
      <c r="T1265" s="27"/>
      <c r="U1265" s="27"/>
      <c r="V1265" s="27"/>
      <c r="X1265" s="19"/>
      <c r="Y1265" s="19"/>
      <c r="AA1265"/>
      <c r="AC1265"/>
      <c r="AD1265"/>
      <c r="AE1265" s="27"/>
      <c r="AF1265" s="27"/>
      <c r="AG1265" s="27"/>
      <c r="AH1265" s="27"/>
    </row>
    <row r="1266" spans="1:34" ht="14.5" x14ac:dyDescent="0.35">
      <c r="A1266" s="33"/>
      <c r="B1266" s="33"/>
      <c r="C1266" s="38"/>
      <c r="D1266" s="39"/>
      <c r="E1266"/>
      <c r="F1266"/>
      <c r="G1266"/>
      <c r="H1266" s="25"/>
      <c r="I1266" s="27"/>
      <c r="J1266" s="27"/>
      <c r="K1266" s="27"/>
      <c r="L1266" s="27"/>
      <c r="M1266"/>
      <c r="N1266"/>
      <c r="P1266"/>
      <c r="Q1266" s="25"/>
      <c r="R1266" s="27"/>
      <c r="S1266" s="27"/>
      <c r="T1266" s="27"/>
      <c r="U1266" s="27"/>
      <c r="V1266" s="27"/>
      <c r="X1266" s="19"/>
      <c r="Y1266" s="19"/>
      <c r="AA1266"/>
      <c r="AC1266"/>
      <c r="AD1266"/>
      <c r="AE1266" s="27"/>
      <c r="AF1266" s="27"/>
      <c r="AG1266" s="27"/>
      <c r="AH1266" s="27"/>
    </row>
    <row r="1267" spans="1:34" ht="14.5" x14ac:dyDescent="0.35">
      <c r="A1267" s="33"/>
      <c r="B1267" s="33"/>
      <c r="C1267" s="38"/>
      <c r="D1267" s="39"/>
      <c r="E1267"/>
      <c r="F1267"/>
      <c r="G1267"/>
      <c r="H1267" s="25"/>
      <c r="I1267" s="27"/>
      <c r="J1267" s="27"/>
      <c r="K1267" s="27"/>
      <c r="L1267" s="27"/>
      <c r="M1267"/>
      <c r="N1267"/>
      <c r="P1267"/>
      <c r="Q1267" s="25"/>
      <c r="R1267" s="27"/>
      <c r="S1267" s="27"/>
      <c r="T1267" s="27"/>
      <c r="U1267" s="27"/>
      <c r="V1267" s="27"/>
      <c r="X1267" s="19"/>
      <c r="Y1267" s="19"/>
      <c r="AA1267"/>
      <c r="AC1267"/>
      <c r="AD1267"/>
      <c r="AE1267" s="27"/>
      <c r="AF1267" s="27"/>
      <c r="AG1267" s="27"/>
      <c r="AH1267" s="27"/>
    </row>
    <row r="1268" spans="1:34" ht="14.5" x14ac:dyDescent="0.35">
      <c r="A1268" s="33"/>
      <c r="B1268" s="33"/>
      <c r="C1268" s="38"/>
      <c r="D1268" s="39"/>
      <c r="E1268"/>
      <c r="F1268"/>
      <c r="G1268"/>
      <c r="H1268" s="25"/>
      <c r="I1268" s="27"/>
      <c r="J1268" s="27"/>
      <c r="K1268" s="27"/>
      <c r="L1268" s="27"/>
      <c r="M1268"/>
      <c r="N1268"/>
      <c r="P1268"/>
      <c r="Q1268" s="25"/>
      <c r="R1268" s="27"/>
      <c r="S1268" s="27"/>
      <c r="T1268" s="27"/>
      <c r="U1268" s="27"/>
      <c r="V1268" s="27"/>
      <c r="X1268" s="19"/>
      <c r="Y1268" s="19"/>
      <c r="AA1268"/>
      <c r="AC1268"/>
      <c r="AD1268"/>
      <c r="AE1268" s="27"/>
      <c r="AF1268" s="27"/>
      <c r="AG1268" s="27"/>
      <c r="AH1268" s="27"/>
    </row>
    <row r="1269" spans="1:34" ht="14.5" x14ac:dyDescent="0.35">
      <c r="A1269" s="33"/>
      <c r="B1269" s="33"/>
      <c r="C1269" s="38"/>
      <c r="D1269" s="39"/>
      <c r="E1269"/>
      <c r="F1269"/>
      <c r="G1269"/>
      <c r="H1269" s="25"/>
      <c r="I1269" s="27"/>
      <c r="J1269" s="27"/>
      <c r="K1269" s="27"/>
      <c r="L1269" s="27"/>
      <c r="M1269"/>
      <c r="N1269"/>
      <c r="P1269"/>
      <c r="Q1269" s="25"/>
      <c r="R1269" s="27"/>
      <c r="S1269" s="27"/>
      <c r="T1269" s="27"/>
      <c r="U1269" s="27"/>
      <c r="V1269" s="27"/>
      <c r="X1269" s="19"/>
      <c r="Y1269" s="19"/>
      <c r="AA1269"/>
      <c r="AC1269"/>
      <c r="AD1269"/>
      <c r="AE1269" s="27"/>
      <c r="AF1269" s="27"/>
      <c r="AG1269" s="27"/>
      <c r="AH1269" s="27"/>
    </row>
    <row r="1270" spans="1:34" ht="14.5" x14ac:dyDescent="0.35">
      <c r="A1270" s="33"/>
      <c r="B1270" s="33"/>
      <c r="C1270" s="38"/>
      <c r="D1270" s="39"/>
      <c r="E1270"/>
      <c r="F1270"/>
      <c r="G1270"/>
      <c r="H1270" s="25"/>
      <c r="I1270" s="27"/>
      <c r="J1270" s="27"/>
      <c r="K1270" s="27"/>
      <c r="L1270" s="27"/>
      <c r="M1270"/>
      <c r="N1270"/>
      <c r="P1270"/>
      <c r="Q1270" s="25"/>
      <c r="R1270" s="27"/>
      <c r="S1270" s="27"/>
      <c r="T1270" s="27"/>
      <c r="U1270" s="27"/>
      <c r="V1270" s="27"/>
      <c r="X1270" s="19"/>
      <c r="Y1270" s="19"/>
      <c r="AA1270"/>
      <c r="AC1270"/>
      <c r="AD1270"/>
      <c r="AE1270" s="27"/>
      <c r="AF1270" s="27"/>
      <c r="AG1270" s="27"/>
      <c r="AH1270" s="27"/>
    </row>
    <row r="1271" spans="1:34" ht="14.5" x14ac:dyDescent="0.35">
      <c r="A1271" s="33"/>
      <c r="B1271" s="33"/>
      <c r="C1271" s="38"/>
      <c r="D1271" s="39"/>
      <c r="E1271"/>
      <c r="F1271"/>
      <c r="G1271"/>
      <c r="H1271" s="25"/>
      <c r="I1271" s="27"/>
      <c r="J1271" s="27"/>
      <c r="K1271" s="27"/>
      <c r="L1271" s="27"/>
      <c r="M1271"/>
      <c r="N1271"/>
      <c r="P1271"/>
      <c r="Q1271" s="25"/>
      <c r="R1271" s="27"/>
      <c r="S1271" s="27"/>
      <c r="T1271" s="27"/>
      <c r="U1271" s="27"/>
      <c r="V1271" s="27"/>
      <c r="X1271" s="19"/>
      <c r="Y1271" s="19"/>
      <c r="AA1271"/>
      <c r="AC1271"/>
      <c r="AD1271"/>
      <c r="AE1271" s="27"/>
      <c r="AF1271" s="27"/>
      <c r="AG1271" s="27"/>
      <c r="AH1271" s="27"/>
    </row>
    <row r="1272" spans="1:34" ht="14.5" x14ac:dyDescent="0.35">
      <c r="A1272" s="33"/>
      <c r="B1272" s="33"/>
      <c r="C1272" s="38"/>
      <c r="D1272" s="39"/>
      <c r="E1272"/>
      <c r="F1272"/>
      <c r="G1272"/>
      <c r="H1272" s="25"/>
      <c r="I1272" s="27"/>
      <c r="J1272" s="27"/>
      <c r="K1272" s="27"/>
      <c r="L1272" s="27"/>
      <c r="M1272"/>
      <c r="N1272"/>
      <c r="P1272"/>
      <c r="Q1272" s="25"/>
      <c r="R1272" s="27"/>
      <c r="S1272" s="27"/>
      <c r="T1272" s="27"/>
      <c r="U1272" s="27"/>
      <c r="V1272" s="27"/>
      <c r="X1272" s="19"/>
      <c r="Y1272" s="19"/>
      <c r="AA1272"/>
      <c r="AC1272"/>
      <c r="AD1272"/>
      <c r="AE1272" s="27"/>
      <c r="AF1272" s="27"/>
      <c r="AG1272" s="27"/>
      <c r="AH1272" s="27"/>
    </row>
    <row r="1273" spans="1:34" ht="14.5" x14ac:dyDescent="0.35">
      <c r="A1273" s="33"/>
      <c r="B1273" s="33"/>
      <c r="C1273" s="38"/>
      <c r="D1273" s="39"/>
      <c r="E1273"/>
      <c r="F1273"/>
      <c r="G1273"/>
      <c r="H1273" s="25"/>
      <c r="I1273" s="27"/>
      <c r="J1273" s="27"/>
      <c r="K1273" s="27"/>
      <c r="L1273" s="27"/>
      <c r="M1273"/>
      <c r="N1273"/>
      <c r="P1273"/>
      <c r="Q1273" s="25"/>
      <c r="R1273" s="27"/>
      <c r="S1273" s="27"/>
      <c r="T1273" s="27"/>
      <c r="U1273" s="27"/>
      <c r="V1273" s="27"/>
      <c r="X1273" s="19"/>
      <c r="Y1273" s="19"/>
      <c r="AA1273"/>
      <c r="AC1273"/>
      <c r="AD1273"/>
      <c r="AE1273" s="27"/>
      <c r="AF1273" s="27"/>
      <c r="AG1273" s="27"/>
      <c r="AH1273" s="27"/>
    </row>
    <row r="1274" spans="1:34" ht="14.5" x14ac:dyDescent="0.35">
      <c r="A1274" s="33"/>
      <c r="B1274" s="33"/>
      <c r="C1274" s="38"/>
      <c r="D1274" s="39"/>
      <c r="E1274"/>
      <c r="F1274"/>
      <c r="G1274"/>
      <c r="H1274" s="25"/>
      <c r="I1274" s="27"/>
      <c r="J1274" s="27"/>
      <c r="K1274" s="27"/>
      <c r="L1274" s="27"/>
      <c r="M1274"/>
      <c r="N1274"/>
      <c r="P1274"/>
      <c r="Q1274" s="25"/>
      <c r="R1274" s="27"/>
      <c r="S1274" s="27"/>
      <c r="T1274" s="27"/>
      <c r="U1274" s="27"/>
      <c r="V1274" s="27"/>
      <c r="X1274" s="19"/>
      <c r="Y1274" s="19"/>
      <c r="AA1274"/>
      <c r="AC1274"/>
      <c r="AD1274"/>
      <c r="AE1274" s="27"/>
      <c r="AF1274" s="27"/>
      <c r="AG1274" s="27"/>
      <c r="AH1274" s="27"/>
    </row>
    <row r="1275" spans="1:34" ht="14.5" x14ac:dyDescent="0.35">
      <c r="A1275" s="33"/>
      <c r="B1275" s="33"/>
      <c r="C1275" s="38"/>
      <c r="D1275" s="39"/>
      <c r="E1275"/>
      <c r="F1275"/>
      <c r="G1275"/>
      <c r="H1275" s="25"/>
      <c r="I1275" s="27"/>
      <c r="J1275" s="27"/>
      <c r="K1275" s="27"/>
      <c r="L1275" s="27"/>
      <c r="M1275"/>
      <c r="N1275"/>
      <c r="P1275"/>
      <c r="Q1275" s="25"/>
      <c r="R1275" s="27"/>
      <c r="S1275" s="27"/>
      <c r="T1275" s="27"/>
      <c r="U1275" s="27"/>
      <c r="V1275" s="27"/>
      <c r="X1275" s="19"/>
      <c r="Y1275" s="19"/>
      <c r="AA1275"/>
      <c r="AC1275"/>
      <c r="AD1275"/>
      <c r="AE1275" s="27"/>
      <c r="AF1275" s="27"/>
      <c r="AG1275" s="27"/>
      <c r="AH1275" s="27"/>
    </row>
    <row r="1276" spans="1:34" ht="14.5" x14ac:dyDescent="0.35">
      <c r="A1276" s="33"/>
      <c r="B1276" s="33"/>
      <c r="C1276" s="38"/>
      <c r="D1276" s="39"/>
      <c r="E1276"/>
      <c r="F1276"/>
      <c r="G1276"/>
      <c r="H1276" s="25"/>
      <c r="I1276" s="27"/>
      <c r="J1276" s="27"/>
      <c r="K1276" s="27"/>
      <c r="L1276" s="27"/>
      <c r="M1276"/>
      <c r="N1276"/>
      <c r="P1276"/>
      <c r="Q1276" s="25"/>
      <c r="R1276" s="27"/>
      <c r="S1276" s="27"/>
      <c r="T1276" s="27"/>
      <c r="U1276" s="27"/>
      <c r="V1276" s="27"/>
      <c r="X1276" s="19"/>
      <c r="Y1276" s="19"/>
      <c r="AA1276"/>
      <c r="AC1276"/>
      <c r="AD1276"/>
      <c r="AE1276" s="27"/>
      <c r="AF1276" s="27"/>
      <c r="AG1276" s="27"/>
      <c r="AH1276" s="27"/>
    </row>
    <row r="1277" spans="1:34" ht="14.5" x14ac:dyDescent="0.35">
      <c r="A1277" s="33"/>
      <c r="B1277" s="33"/>
      <c r="C1277" s="38"/>
      <c r="D1277" s="39"/>
      <c r="E1277"/>
      <c r="F1277"/>
      <c r="G1277"/>
      <c r="H1277" s="25"/>
      <c r="I1277" s="27"/>
      <c r="J1277" s="27"/>
      <c r="K1277" s="27"/>
      <c r="L1277" s="27"/>
      <c r="M1277"/>
      <c r="N1277"/>
      <c r="P1277"/>
      <c r="Q1277" s="25"/>
      <c r="R1277" s="27"/>
      <c r="S1277" s="27"/>
      <c r="T1277" s="27"/>
      <c r="U1277" s="27"/>
      <c r="V1277" s="27"/>
      <c r="X1277" s="19"/>
      <c r="Y1277" s="19"/>
      <c r="AA1277"/>
      <c r="AC1277"/>
      <c r="AD1277"/>
      <c r="AE1277" s="27"/>
      <c r="AF1277" s="27"/>
      <c r="AG1277" s="27"/>
      <c r="AH1277" s="27"/>
    </row>
    <row r="1278" spans="1:34" ht="14.5" x14ac:dyDescent="0.35">
      <c r="A1278" s="33"/>
      <c r="B1278" s="33"/>
      <c r="C1278" s="38"/>
      <c r="D1278" s="39"/>
      <c r="E1278"/>
      <c r="F1278"/>
      <c r="G1278"/>
      <c r="H1278" s="25"/>
      <c r="I1278" s="27"/>
      <c r="J1278" s="27"/>
      <c r="K1278" s="27"/>
      <c r="L1278" s="27"/>
      <c r="M1278"/>
      <c r="N1278"/>
      <c r="P1278"/>
      <c r="Q1278" s="25"/>
      <c r="R1278" s="27"/>
      <c r="S1278" s="27"/>
      <c r="T1278" s="27"/>
      <c r="U1278" s="27"/>
      <c r="V1278" s="27"/>
      <c r="X1278" s="19"/>
      <c r="Y1278" s="19"/>
      <c r="AA1278"/>
      <c r="AC1278"/>
      <c r="AD1278"/>
      <c r="AE1278" s="27"/>
      <c r="AF1278" s="27"/>
      <c r="AG1278" s="27"/>
      <c r="AH1278" s="27"/>
    </row>
    <row r="1279" spans="1:34" ht="14.5" x14ac:dyDescent="0.35">
      <c r="A1279" s="33"/>
      <c r="B1279" s="33"/>
      <c r="C1279" s="38"/>
      <c r="D1279" s="39"/>
      <c r="E1279"/>
      <c r="F1279"/>
      <c r="G1279"/>
      <c r="H1279" s="25"/>
      <c r="I1279" s="27"/>
      <c r="J1279" s="27"/>
      <c r="K1279" s="27"/>
      <c r="L1279" s="27"/>
      <c r="M1279"/>
      <c r="N1279"/>
      <c r="P1279"/>
      <c r="Q1279" s="25"/>
      <c r="R1279" s="27"/>
      <c r="S1279" s="27"/>
      <c r="T1279" s="27"/>
      <c r="U1279" s="27"/>
      <c r="V1279" s="27"/>
      <c r="X1279" s="19"/>
      <c r="Y1279" s="19"/>
      <c r="AA1279"/>
      <c r="AC1279"/>
      <c r="AD1279"/>
      <c r="AE1279" s="27"/>
      <c r="AF1279" s="27"/>
      <c r="AG1279" s="27"/>
      <c r="AH1279" s="27"/>
    </row>
    <row r="1280" spans="1:34" ht="14.5" x14ac:dyDescent="0.35">
      <c r="A1280" s="33"/>
      <c r="B1280" s="33"/>
      <c r="C1280" s="38"/>
      <c r="D1280" s="39"/>
      <c r="E1280"/>
      <c r="F1280"/>
      <c r="G1280"/>
      <c r="H1280" s="25"/>
      <c r="I1280" s="27"/>
      <c r="J1280" s="27"/>
      <c r="K1280" s="27"/>
      <c r="L1280" s="27"/>
      <c r="M1280"/>
      <c r="N1280"/>
      <c r="P1280"/>
      <c r="Q1280" s="25"/>
      <c r="R1280" s="27"/>
      <c r="S1280" s="27"/>
      <c r="T1280" s="27"/>
      <c r="U1280" s="27"/>
      <c r="V1280" s="27"/>
      <c r="X1280" s="19"/>
      <c r="Y1280" s="19"/>
      <c r="AA1280"/>
      <c r="AC1280"/>
      <c r="AD1280"/>
      <c r="AE1280" s="27"/>
      <c r="AF1280" s="27"/>
      <c r="AG1280" s="27"/>
      <c r="AH1280" s="27"/>
    </row>
    <row r="1281" spans="1:34" ht="14.5" x14ac:dyDescent="0.35">
      <c r="A1281" s="33"/>
      <c r="B1281" s="33"/>
      <c r="C1281" s="38"/>
      <c r="D1281" s="39"/>
      <c r="E1281"/>
      <c r="F1281"/>
      <c r="G1281"/>
      <c r="H1281" s="25"/>
      <c r="I1281" s="27"/>
      <c r="J1281" s="27"/>
      <c r="K1281" s="27"/>
      <c r="L1281" s="27"/>
      <c r="M1281"/>
      <c r="N1281"/>
      <c r="P1281"/>
      <c r="Q1281" s="25"/>
      <c r="R1281" s="27"/>
      <c r="S1281" s="27"/>
      <c r="T1281" s="27"/>
      <c r="U1281" s="27"/>
      <c r="V1281" s="27"/>
      <c r="X1281" s="19"/>
      <c r="Y1281" s="19"/>
      <c r="AA1281"/>
      <c r="AC1281"/>
      <c r="AD1281"/>
      <c r="AE1281" s="27"/>
      <c r="AF1281" s="27"/>
      <c r="AG1281" s="27"/>
      <c r="AH1281" s="27"/>
    </row>
    <row r="1282" spans="1:34" ht="14.5" x14ac:dyDescent="0.35">
      <c r="A1282" s="33"/>
      <c r="B1282" s="33"/>
      <c r="C1282" s="38"/>
      <c r="D1282" s="39"/>
      <c r="E1282"/>
      <c r="F1282"/>
      <c r="G1282"/>
      <c r="H1282" s="25"/>
      <c r="I1282" s="27"/>
      <c r="J1282" s="27"/>
      <c r="K1282" s="27"/>
      <c r="L1282" s="27"/>
      <c r="M1282"/>
      <c r="N1282"/>
      <c r="P1282"/>
      <c r="Q1282" s="25"/>
      <c r="R1282" s="27"/>
      <c r="S1282" s="27"/>
      <c r="T1282" s="27"/>
      <c r="U1282" s="27"/>
      <c r="V1282" s="27"/>
      <c r="X1282" s="19"/>
      <c r="Y1282" s="19"/>
      <c r="AA1282"/>
      <c r="AC1282"/>
      <c r="AD1282"/>
      <c r="AE1282" s="27"/>
      <c r="AF1282" s="27"/>
      <c r="AG1282" s="27"/>
      <c r="AH1282" s="27"/>
    </row>
    <row r="1283" spans="1:34" ht="14.5" x14ac:dyDescent="0.35">
      <c r="A1283" s="33"/>
      <c r="B1283" s="33"/>
      <c r="C1283" s="38"/>
      <c r="D1283" s="39"/>
      <c r="E1283"/>
      <c r="F1283"/>
      <c r="G1283"/>
      <c r="H1283" s="25"/>
      <c r="I1283" s="27"/>
      <c r="J1283" s="27"/>
      <c r="K1283" s="27"/>
      <c r="L1283" s="27"/>
      <c r="M1283"/>
      <c r="N1283"/>
      <c r="P1283"/>
      <c r="Q1283" s="25"/>
      <c r="R1283" s="27"/>
      <c r="S1283" s="27"/>
      <c r="T1283" s="27"/>
      <c r="U1283" s="27"/>
      <c r="V1283" s="27"/>
      <c r="X1283" s="19"/>
      <c r="Y1283" s="19"/>
      <c r="AA1283"/>
      <c r="AC1283"/>
      <c r="AD1283"/>
      <c r="AE1283" s="27"/>
      <c r="AF1283" s="27"/>
      <c r="AG1283" s="27"/>
      <c r="AH1283" s="27"/>
    </row>
    <row r="1284" spans="1:34" ht="14.5" x14ac:dyDescent="0.35">
      <c r="A1284" s="33"/>
      <c r="B1284" s="33"/>
      <c r="C1284" s="38"/>
      <c r="D1284" s="39"/>
      <c r="E1284"/>
      <c r="F1284"/>
      <c r="G1284"/>
      <c r="H1284" s="25"/>
      <c r="I1284" s="27"/>
      <c r="J1284" s="27"/>
      <c r="K1284" s="27"/>
      <c r="L1284" s="27"/>
      <c r="M1284"/>
      <c r="N1284"/>
      <c r="P1284"/>
      <c r="Q1284" s="25"/>
      <c r="R1284" s="27"/>
      <c r="S1284" s="27"/>
      <c r="T1284" s="27"/>
      <c r="U1284" s="27"/>
      <c r="V1284" s="27"/>
      <c r="X1284" s="19"/>
      <c r="Y1284" s="19"/>
      <c r="AA1284"/>
      <c r="AC1284"/>
      <c r="AD1284"/>
      <c r="AE1284" s="27"/>
      <c r="AF1284" s="27"/>
      <c r="AG1284" s="27"/>
      <c r="AH1284" s="27"/>
    </row>
    <row r="1285" spans="1:34" ht="14.5" x14ac:dyDescent="0.35">
      <c r="A1285" s="33"/>
      <c r="B1285" s="33"/>
      <c r="C1285" s="38"/>
      <c r="D1285" s="39"/>
      <c r="E1285"/>
      <c r="F1285"/>
      <c r="G1285"/>
      <c r="H1285" s="25"/>
      <c r="I1285" s="27"/>
      <c r="J1285" s="27"/>
      <c r="K1285" s="27"/>
      <c r="L1285" s="27"/>
      <c r="M1285"/>
      <c r="N1285"/>
      <c r="P1285"/>
      <c r="Q1285" s="25"/>
      <c r="R1285" s="27"/>
      <c r="S1285" s="27"/>
      <c r="T1285" s="27"/>
      <c r="U1285" s="27"/>
      <c r="V1285" s="27"/>
      <c r="X1285" s="19"/>
      <c r="Y1285" s="19"/>
      <c r="AA1285"/>
      <c r="AC1285"/>
      <c r="AD1285"/>
      <c r="AE1285" s="27"/>
      <c r="AF1285" s="27"/>
      <c r="AG1285" s="27"/>
      <c r="AH1285" s="27"/>
    </row>
    <row r="1286" spans="1:34" ht="14.5" x14ac:dyDescent="0.35">
      <c r="A1286" s="33"/>
      <c r="B1286" s="33"/>
      <c r="C1286" s="38"/>
      <c r="D1286" s="39"/>
      <c r="E1286"/>
      <c r="F1286"/>
      <c r="G1286"/>
      <c r="H1286" s="25"/>
      <c r="I1286" s="27"/>
      <c r="J1286" s="27"/>
      <c r="K1286" s="27"/>
      <c r="L1286" s="27"/>
      <c r="M1286"/>
      <c r="N1286"/>
      <c r="P1286"/>
      <c r="Q1286" s="25"/>
      <c r="R1286" s="27"/>
      <c r="S1286" s="27"/>
      <c r="T1286" s="27"/>
      <c r="U1286" s="27"/>
      <c r="V1286" s="27"/>
      <c r="X1286" s="19"/>
      <c r="Y1286" s="19"/>
      <c r="AA1286"/>
      <c r="AC1286"/>
      <c r="AD1286"/>
      <c r="AE1286" s="27"/>
      <c r="AF1286" s="27"/>
      <c r="AG1286" s="27"/>
      <c r="AH1286" s="27"/>
    </row>
    <row r="1287" spans="1:34" ht="14.5" x14ac:dyDescent="0.35">
      <c r="A1287" s="33"/>
      <c r="B1287" s="33"/>
      <c r="C1287" s="38"/>
      <c r="D1287" s="39"/>
      <c r="E1287"/>
      <c r="F1287"/>
      <c r="G1287"/>
      <c r="H1287" s="25"/>
      <c r="I1287" s="27"/>
      <c r="J1287" s="27"/>
      <c r="K1287" s="27"/>
      <c r="L1287" s="27"/>
      <c r="M1287"/>
      <c r="N1287"/>
      <c r="P1287"/>
      <c r="Q1287" s="25"/>
      <c r="R1287" s="27"/>
      <c r="S1287" s="27"/>
      <c r="T1287" s="27"/>
      <c r="U1287" s="27"/>
      <c r="V1287" s="27"/>
      <c r="X1287" s="19"/>
      <c r="Y1287" s="19"/>
      <c r="AA1287"/>
      <c r="AC1287"/>
      <c r="AD1287"/>
      <c r="AE1287" s="27"/>
      <c r="AF1287" s="27"/>
      <c r="AG1287" s="27"/>
      <c r="AH1287" s="27"/>
    </row>
    <row r="1288" spans="1:34" ht="14.5" x14ac:dyDescent="0.35">
      <c r="A1288" s="33"/>
      <c r="B1288" s="33"/>
      <c r="C1288" s="38"/>
      <c r="D1288" s="39"/>
      <c r="E1288"/>
      <c r="F1288"/>
      <c r="G1288"/>
      <c r="H1288" s="25"/>
      <c r="I1288" s="27"/>
      <c r="J1288" s="27"/>
      <c r="K1288" s="27"/>
      <c r="L1288" s="27"/>
      <c r="M1288"/>
      <c r="N1288"/>
      <c r="P1288"/>
      <c r="Q1288" s="25"/>
      <c r="R1288" s="27"/>
      <c r="S1288" s="27"/>
      <c r="T1288" s="27"/>
      <c r="U1288" s="27"/>
      <c r="V1288" s="27"/>
      <c r="X1288" s="19"/>
      <c r="Y1288" s="19"/>
      <c r="AA1288"/>
      <c r="AC1288"/>
      <c r="AD1288"/>
      <c r="AE1288" s="27"/>
      <c r="AF1288" s="27"/>
      <c r="AG1288" s="27"/>
      <c r="AH1288" s="27"/>
    </row>
    <row r="1289" spans="1:34" ht="14.5" x14ac:dyDescent="0.35">
      <c r="A1289" s="33"/>
      <c r="B1289" s="33"/>
      <c r="C1289" s="38"/>
      <c r="D1289" s="39"/>
      <c r="E1289"/>
      <c r="F1289"/>
      <c r="G1289"/>
      <c r="H1289" s="25"/>
      <c r="I1289" s="27"/>
      <c r="J1289" s="27"/>
      <c r="K1289" s="27"/>
      <c r="L1289" s="27"/>
      <c r="M1289"/>
      <c r="N1289"/>
      <c r="P1289"/>
      <c r="Q1289" s="25"/>
      <c r="R1289" s="27"/>
      <c r="S1289" s="27"/>
      <c r="T1289" s="27"/>
      <c r="U1289" s="27"/>
      <c r="V1289" s="27"/>
      <c r="X1289" s="19"/>
      <c r="Y1289" s="19"/>
      <c r="AA1289"/>
      <c r="AC1289"/>
      <c r="AD1289"/>
      <c r="AE1289" s="27"/>
      <c r="AF1289" s="27"/>
      <c r="AG1289" s="27"/>
      <c r="AH1289" s="27"/>
    </row>
    <row r="1290" spans="1:34" ht="14.5" x14ac:dyDescent="0.35">
      <c r="A1290" s="33"/>
      <c r="B1290" s="33"/>
      <c r="C1290" s="38"/>
      <c r="D1290" s="39"/>
      <c r="E1290"/>
      <c r="F1290"/>
      <c r="G1290"/>
      <c r="H1290" s="25"/>
      <c r="I1290" s="27"/>
      <c r="J1290" s="27"/>
      <c r="K1290" s="27"/>
      <c r="L1290" s="27"/>
      <c r="M1290"/>
      <c r="N1290"/>
      <c r="P1290"/>
      <c r="Q1290" s="25"/>
      <c r="R1290" s="27"/>
      <c r="S1290" s="27"/>
      <c r="T1290" s="27"/>
      <c r="U1290" s="27"/>
      <c r="V1290" s="27"/>
      <c r="X1290" s="19"/>
      <c r="Y1290" s="19"/>
      <c r="AA1290"/>
      <c r="AC1290"/>
      <c r="AD1290"/>
      <c r="AE1290" s="27"/>
      <c r="AF1290" s="27"/>
      <c r="AG1290" s="27"/>
      <c r="AH1290" s="27"/>
    </row>
    <row r="1291" spans="1:34" ht="14.5" x14ac:dyDescent="0.35">
      <c r="A1291" s="33"/>
      <c r="B1291" s="33"/>
      <c r="C1291" s="38"/>
      <c r="D1291" s="39"/>
      <c r="E1291"/>
      <c r="F1291"/>
      <c r="G1291"/>
      <c r="H1291" s="25"/>
      <c r="I1291" s="27"/>
      <c r="J1291" s="27"/>
      <c r="K1291" s="27"/>
      <c r="L1291" s="27"/>
      <c r="M1291"/>
      <c r="N1291"/>
      <c r="P1291"/>
      <c r="Q1291" s="25"/>
      <c r="R1291" s="27"/>
      <c r="S1291" s="27"/>
      <c r="T1291" s="27"/>
      <c r="U1291" s="27"/>
      <c r="V1291" s="27"/>
      <c r="X1291" s="19"/>
      <c r="Y1291" s="19"/>
      <c r="AA1291"/>
      <c r="AC1291"/>
      <c r="AD1291"/>
      <c r="AE1291" s="27"/>
      <c r="AF1291" s="27"/>
      <c r="AG1291" s="27"/>
      <c r="AH1291" s="27"/>
    </row>
    <row r="1292" spans="1:34" ht="14.5" x14ac:dyDescent="0.35">
      <c r="A1292" s="33"/>
      <c r="B1292" s="33"/>
      <c r="C1292" s="38"/>
      <c r="D1292" s="39"/>
      <c r="E1292"/>
      <c r="F1292"/>
      <c r="G1292"/>
      <c r="H1292" s="25"/>
      <c r="I1292" s="27"/>
      <c r="J1292" s="27"/>
      <c r="K1292" s="27"/>
      <c r="L1292" s="27"/>
      <c r="M1292"/>
      <c r="N1292"/>
      <c r="P1292"/>
      <c r="Q1292" s="25"/>
      <c r="R1292" s="27"/>
      <c r="S1292" s="27"/>
      <c r="T1292" s="27"/>
      <c r="U1292" s="27"/>
      <c r="V1292" s="27"/>
      <c r="X1292" s="19"/>
      <c r="Y1292" s="19"/>
      <c r="AA1292"/>
      <c r="AC1292"/>
      <c r="AD1292"/>
      <c r="AE1292" s="27"/>
      <c r="AF1292" s="27"/>
      <c r="AG1292" s="27"/>
      <c r="AH1292" s="27"/>
    </row>
    <row r="1293" spans="1:34" ht="14.5" x14ac:dyDescent="0.35">
      <c r="A1293" s="33"/>
      <c r="B1293" s="33"/>
      <c r="C1293" s="38"/>
      <c r="D1293" s="39"/>
      <c r="E1293"/>
      <c r="F1293"/>
      <c r="G1293"/>
      <c r="H1293" s="25"/>
      <c r="I1293" s="27"/>
      <c r="J1293" s="27"/>
      <c r="K1293" s="27"/>
      <c r="L1293" s="27"/>
      <c r="M1293"/>
      <c r="N1293"/>
      <c r="P1293"/>
      <c r="Q1293" s="25"/>
      <c r="R1293" s="27"/>
      <c r="S1293" s="27"/>
      <c r="T1293" s="27"/>
      <c r="U1293" s="27"/>
      <c r="V1293" s="27"/>
      <c r="X1293" s="19"/>
      <c r="Y1293" s="19"/>
      <c r="AA1293"/>
      <c r="AC1293"/>
      <c r="AD1293"/>
      <c r="AE1293" s="27"/>
      <c r="AF1293" s="27"/>
      <c r="AG1293" s="27"/>
      <c r="AH1293" s="27"/>
    </row>
    <row r="1294" spans="1:34" ht="14.5" x14ac:dyDescent="0.35">
      <c r="A1294" s="33"/>
      <c r="B1294" s="33"/>
      <c r="C1294" s="38"/>
      <c r="D1294" s="39"/>
      <c r="E1294"/>
      <c r="F1294"/>
      <c r="G1294"/>
      <c r="H1294" s="25"/>
      <c r="I1294" s="27"/>
      <c r="J1294" s="27"/>
      <c r="K1294" s="27"/>
      <c r="L1294" s="27"/>
      <c r="M1294"/>
      <c r="N1294"/>
      <c r="P1294"/>
      <c r="Q1294" s="25"/>
      <c r="R1294" s="27"/>
      <c r="S1294" s="27"/>
      <c r="T1294" s="27"/>
      <c r="U1294" s="27"/>
      <c r="V1294" s="27"/>
      <c r="X1294" s="19"/>
      <c r="Y1294" s="19"/>
      <c r="AA1294"/>
      <c r="AC1294"/>
      <c r="AD1294"/>
      <c r="AE1294" s="27"/>
      <c r="AF1294" s="27"/>
      <c r="AG1294" s="27"/>
      <c r="AH1294" s="27"/>
    </row>
    <row r="1295" spans="1:34" ht="14.5" x14ac:dyDescent="0.35">
      <c r="A1295" s="33"/>
      <c r="B1295" s="33"/>
      <c r="C1295" s="38"/>
      <c r="D1295" s="39"/>
      <c r="E1295"/>
      <c r="F1295"/>
      <c r="G1295"/>
      <c r="H1295" s="25"/>
      <c r="I1295" s="27"/>
      <c r="J1295" s="27"/>
      <c r="K1295" s="27"/>
      <c r="L1295" s="27"/>
      <c r="M1295"/>
      <c r="N1295"/>
      <c r="P1295"/>
      <c r="Q1295" s="25"/>
      <c r="R1295" s="27"/>
      <c r="S1295" s="27"/>
      <c r="T1295" s="27"/>
      <c r="U1295" s="27"/>
      <c r="V1295" s="27"/>
      <c r="X1295" s="19"/>
      <c r="Y1295" s="19"/>
      <c r="AA1295"/>
      <c r="AC1295"/>
      <c r="AD1295"/>
      <c r="AE1295" s="27"/>
      <c r="AF1295" s="27"/>
      <c r="AG1295" s="27"/>
      <c r="AH1295" s="27"/>
    </row>
    <row r="1296" spans="1:34" ht="14.5" x14ac:dyDescent="0.35">
      <c r="A1296" s="33"/>
      <c r="B1296" s="33"/>
      <c r="C1296" s="38"/>
      <c r="D1296" s="39"/>
      <c r="E1296"/>
      <c r="F1296"/>
      <c r="G1296"/>
      <c r="H1296" s="25"/>
      <c r="I1296" s="27"/>
      <c r="J1296" s="27"/>
      <c r="K1296" s="27"/>
      <c r="L1296" s="27"/>
      <c r="M1296"/>
      <c r="N1296"/>
      <c r="P1296"/>
      <c r="Q1296" s="25"/>
      <c r="R1296" s="27"/>
      <c r="S1296" s="27"/>
      <c r="T1296" s="27"/>
      <c r="U1296" s="27"/>
      <c r="V1296" s="27"/>
      <c r="X1296" s="19"/>
      <c r="Y1296" s="19"/>
      <c r="AA1296"/>
      <c r="AC1296"/>
      <c r="AD1296"/>
      <c r="AE1296" s="27"/>
      <c r="AF1296" s="27"/>
      <c r="AG1296" s="27"/>
      <c r="AH1296" s="27"/>
    </row>
    <row r="1297" spans="1:34" ht="14.5" x14ac:dyDescent="0.35">
      <c r="A1297" s="33"/>
      <c r="B1297" s="33"/>
      <c r="C1297" s="38"/>
      <c r="D1297" s="39"/>
      <c r="E1297"/>
      <c r="F1297"/>
      <c r="G1297"/>
      <c r="H1297" s="25"/>
      <c r="I1297" s="27"/>
      <c r="J1297" s="27"/>
      <c r="K1297" s="27"/>
      <c r="L1297" s="27"/>
      <c r="M1297"/>
      <c r="N1297"/>
      <c r="P1297"/>
      <c r="Q1297" s="25"/>
      <c r="R1297" s="27"/>
      <c r="S1297" s="27"/>
      <c r="T1297" s="27"/>
      <c r="U1297" s="27"/>
      <c r="V1297" s="27"/>
      <c r="X1297" s="19"/>
      <c r="Y1297" s="19"/>
      <c r="AA1297"/>
      <c r="AC1297"/>
      <c r="AD1297"/>
      <c r="AE1297" s="27"/>
      <c r="AF1297" s="27"/>
      <c r="AG1297" s="27"/>
      <c r="AH1297" s="27"/>
    </row>
    <row r="1298" spans="1:34" ht="14.5" x14ac:dyDescent="0.35">
      <c r="C1298" s="38"/>
      <c r="D1298" s="39"/>
      <c r="E1298"/>
      <c r="F1298"/>
      <c r="G1298"/>
      <c r="H1298" s="25"/>
      <c r="I1298" s="27"/>
      <c r="J1298" s="27"/>
      <c r="K1298" s="27"/>
      <c r="L1298" s="27"/>
      <c r="M1298"/>
      <c r="N1298"/>
      <c r="P1298"/>
      <c r="Q1298" s="25"/>
      <c r="R1298" s="27"/>
      <c r="S1298" s="27"/>
      <c r="T1298" s="27"/>
      <c r="U1298" s="27"/>
      <c r="V1298" s="27"/>
      <c r="AA1298"/>
      <c r="AC1298"/>
      <c r="AD1298"/>
      <c r="AE1298" s="27"/>
      <c r="AF1298" s="27"/>
      <c r="AG1298" s="27"/>
      <c r="AH1298" s="27"/>
    </row>
    <row r="1299" spans="1:34" ht="14.5" x14ac:dyDescent="0.35">
      <c r="C1299" s="38"/>
      <c r="D1299" s="39"/>
      <c r="E1299"/>
      <c r="F1299"/>
      <c r="G1299"/>
      <c r="H1299" s="25"/>
      <c r="I1299" s="27"/>
      <c r="J1299" s="27"/>
      <c r="K1299" s="27"/>
      <c r="L1299" s="27"/>
      <c r="M1299"/>
      <c r="N1299"/>
      <c r="P1299"/>
      <c r="Q1299" s="25"/>
      <c r="R1299" s="27"/>
      <c r="S1299" s="27"/>
      <c r="T1299" s="27"/>
      <c r="U1299" s="27"/>
      <c r="V1299" s="27"/>
      <c r="AA1299"/>
      <c r="AC1299"/>
      <c r="AD1299"/>
      <c r="AE1299" s="27"/>
      <c r="AF1299" s="27"/>
      <c r="AG1299" s="27"/>
      <c r="AH1299" s="27"/>
    </row>
    <row r="1300" spans="1:34" ht="14.5" x14ac:dyDescent="0.35">
      <c r="C1300" s="38"/>
      <c r="D1300" s="39"/>
      <c r="E1300"/>
      <c r="F1300"/>
      <c r="G1300"/>
      <c r="H1300" s="25"/>
      <c r="I1300" s="27"/>
      <c r="J1300" s="27"/>
      <c r="K1300" s="27"/>
      <c r="L1300" s="27"/>
      <c r="M1300"/>
      <c r="N1300"/>
      <c r="P1300"/>
      <c r="Q1300" s="25"/>
      <c r="R1300" s="27"/>
      <c r="S1300" s="27"/>
      <c r="T1300" s="27"/>
      <c r="U1300" s="27"/>
      <c r="V1300" s="27"/>
      <c r="AA1300"/>
      <c r="AC1300"/>
      <c r="AD1300"/>
      <c r="AE1300" s="27"/>
      <c r="AF1300" s="27"/>
      <c r="AG1300" s="27"/>
      <c r="AH1300" s="27"/>
    </row>
    <row r="1301" spans="1:34" ht="14.5" x14ac:dyDescent="0.35">
      <c r="C1301" s="38"/>
      <c r="D1301" s="39"/>
      <c r="E1301"/>
      <c r="F1301"/>
      <c r="G1301"/>
      <c r="H1301" s="25"/>
      <c r="I1301" s="27"/>
      <c r="J1301" s="27"/>
      <c r="K1301" s="27"/>
      <c r="L1301" s="27"/>
      <c r="M1301"/>
      <c r="N1301"/>
      <c r="P1301"/>
      <c r="Q1301" s="25"/>
      <c r="R1301" s="27"/>
      <c r="S1301" s="27"/>
      <c r="T1301" s="27"/>
      <c r="U1301" s="27"/>
      <c r="V1301" s="27"/>
      <c r="AA1301"/>
      <c r="AC1301"/>
      <c r="AD1301"/>
      <c r="AE1301" s="27"/>
      <c r="AF1301" s="27"/>
      <c r="AG1301" s="27"/>
      <c r="AH1301" s="27"/>
    </row>
    <row r="1302" spans="1:34" ht="14.5" x14ac:dyDescent="0.35">
      <c r="C1302" s="38"/>
      <c r="D1302" s="39"/>
      <c r="E1302"/>
      <c r="F1302"/>
      <c r="G1302"/>
      <c r="H1302" s="25"/>
      <c r="I1302" s="27"/>
      <c r="J1302" s="27"/>
      <c r="K1302" s="27"/>
      <c r="L1302" s="27"/>
      <c r="M1302"/>
      <c r="N1302"/>
      <c r="P1302"/>
      <c r="Q1302" s="25"/>
      <c r="R1302" s="27"/>
      <c r="S1302" s="27"/>
      <c r="T1302" s="27"/>
      <c r="U1302" s="27"/>
      <c r="V1302" s="27"/>
      <c r="AA1302"/>
      <c r="AC1302"/>
      <c r="AD1302"/>
      <c r="AE1302" s="27"/>
      <c r="AF1302" s="27"/>
      <c r="AG1302" s="27"/>
      <c r="AH1302" s="27"/>
    </row>
    <row r="1303" spans="1:34" ht="14.5" x14ac:dyDescent="0.35">
      <c r="C1303" s="38"/>
      <c r="D1303" s="39"/>
      <c r="E1303"/>
      <c r="F1303"/>
      <c r="G1303"/>
      <c r="H1303" s="25"/>
      <c r="I1303" s="27"/>
      <c r="J1303" s="27"/>
      <c r="K1303" s="27"/>
      <c r="L1303" s="27"/>
      <c r="M1303"/>
      <c r="N1303"/>
      <c r="P1303"/>
      <c r="Q1303" s="25"/>
      <c r="R1303" s="27"/>
      <c r="S1303" s="27"/>
      <c r="T1303" s="27"/>
      <c r="U1303" s="27"/>
      <c r="V1303" s="27"/>
      <c r="AA1303"/>
      <c r="AC1303"/>
      <c r="AD1303"/>
      <c r="AE1303" s="27"/>
      <c r="AF1303" s="27"/>
      <c r="AG1303" s="27"/>
      <c r="AH1303" s="27"/>
    </row>
    <row r="1304" spans="1:34" ht="14.5" x14ac:dyDescent="0.35">
      <c r="C1304" s="38"/>
      <c r="D1304" s="39"/>
      <c r="E1304"/>
      <c r="F1304"/>
      <c r="G1304"/>
      <c r="H1304" s="25"/>
      <c r="I1304" s="27"/>
      <c r="J1304" s="27"/>
      <c r="K1304" s="27"/>
      <c r="L1304" s="27"/>
      <c r="M1304"/>
      <c r="N1304"/>
      <c r="P1304"/>
      <c r="Q1304" s="25"/>
      <c r="R1304" s="27"/>
      <c r="S1304" s="27"/>
      <c r="T1304" s="27"/>
      <c r="U1304" s="27"/>
      <c r="V1304" s="27"/>
      <c r="AA1304"/>
      <c r="AC1304"/>
      <c r="AD1304"/>
      <c r="AE1304" s="27"/>
      <c r="AF1304" s="27"/>
      <c r="AG1304" s="27"/>
      <c r="AH1304" s="27"/>
    </row>
    <row r="1305" spans="1:34" ht="14.5" x14ac:dyDescent="0.35">
      <c r="C1305" s="38"/>
      <c r="D1305" s="39"/>
      <c r="E1305"/>
      <c r="F1305"/>
      <c r="G1305"/>
      <c r="H1305" s="25"/>
      <c r="I1305" s="27"/>
      <c r="J1305" s="27"/>
      <c r="K1305" s="27"/>
      <c r="L1305" s="27"/>
      <c r="M1305"/>
      <c r="N1305"/>
      <c r="P1305"/>
      <c r="Q1305" s="25"/>
      <c r="R1305" s="27"/>
      <c r="S1305" s="27"/>
      <c r="T1305" s="27"/>
      <c r="U1305" s="27"/>
      <c r="V1305" s="27"/>
      <c r="AA1305"/>
      <c r="AC1305"/>
      <c r="AD1305"/>
      <c r="AE1305" s="27"/>
      <c r="AF1305" s="27"/>
      <c r="AG1305" s="27"/>
      <c r="AH1305" s="27"/>
    </row>
    <row r="1306" spans="1:34" ht="14.5" x14ac:dyDescent="0.35">
      <c r="C1306" s="38"/>
      <c r="D1306" s="39"/>
      <c r="E1306"/>
      <c r="F1306"/>
      <c r="G1306"/>
      <c r="H1306" s="25"/>
      <c r="I1306" s="27"/>
      <c r="J1306" s="27"/>
      <c r="K1306" s="27"/>
      <c r="L1306" s="27"/>
      <c r="M1306"/>
      <c r="N1306"/>
      <c r="P1306"/>
      <c r="Q1306" s="25"/>
      <c r="R1306" s="27"/>
      <c r="S1306" s="27"/>
      <c r="T1306" s="27"/>
      <c r="U1306" s="27"/>
      <c r="V1306" s="27"/>
      <c r="AA1306"/>
      <c r="AC1306"/>
      <c r="AD1306"/>
      <c r="AE1306" s="27"/>
      <c r="AF1306" s="27"/>
      <c r="AG1306" s="27"/>
      <c r="AH1306" s="27"/>
    </row>
    <row r="1307" spans="1:34" ht="14.5" x14ac:dyDescent="0.35">
      <c r="C1307" s="38"/>
      <c r="D1307" s="39"/>
      <c r="E1307"/>
      <c r="F1307"/>
      <c r="G1307"/>
      <c r="H1307" s="25"/>
      <c r="I1307" s="27"/>
      <c r="J1307" s="27"/>
      <c r="K1307" s="27"/>
      <c r="L1307" s="27"/>
      <c r="M1307"/>
      <c r="N1307"/>
      <c r="P1307"/>
      <c r="Q1307" s="25"/>
      <c r="R1307" s="27"/>
      <c r="S1307" s="27"/>
      <c r="T1307" s="27"/>
      <c r="U1307" s="27"/>
      <c r="V1307" s="27"/>
      <c r="AA1307"/>
      <c r="AC1307"/>
      <c r="AD1307"/>
      <c r="AE1307" s="27"/>
      <c r="AF1307" s="27"/>
      <c r="AG1307" s="27"/>
      <c r="AH1307" s="27"/>
    </row>
    <row r="1308" spans="1:34" ht="14.5" x14ac:dyDescent="0.35">
      <c r="C1308" s="38"/>
      <c r="D1308" s="39"/>
      <c r="E1308"/>
      <c r="F1308"/>
      <c r="G1308"/>
      <c r="H1308" s="25"/>
      <c r="I1308" s="27"/>
      <c r="J1308" s="27"/>
      <c r="K1308" s="27"/>
      <c r="L1308" s="27"/>
      <c r="M1308"/>
      <c r="N1308"/>
      <c r="P1308"/>
      <c r="Q1308" s="25"/>
      <c r="R1308" s="27"/>
      <c r="S1308" s="27"/>
      <c r="T1308" s="27"/>
      <c r="U1308" s="27"/>
      <c r="V1308" s="27"/>
      <c r="AA1308"/>
      <c r="AC1308"/>
      <c r="AD1308"/>
      <c r="AE1308" s="27"/>
      <c r="AF1308" s="27"/>
      <c r="AG1308" s="27"/>
      <c r="AH1308" s="27"/>
    </row>
    <row r="1309" spans="1:34" ht="14.5" x14ac:dyDescent="0.35">
      <c r="C1309" s="38"/>
      <c r="D1309" s="39"/>
      <c r="E1309"/>
      <c r="F1309"/>
      <c r="G1309"/>
      <c r="H1309" s="25"/>
      <c r="I1309" s="27"/>
      <c r="J1309" s="27"/>
      <c r="K1309" s="27"/>
      <c r="L1309" s="27"/>
      <c r="M1309"/>
      <c r="N1309"/>
      <c r="P1309"/>
      <c r="Q1309" s="25"/>
      <c r="R1309" s="27"/>
      <c r="S1309" s="27"/>
      <c r="T1309" s="27"/>
      <c r="U1309" s="27"/>
      <c r="V1309" s="27"/>
      <c r="AA1309"/>
      <c r="AC1309"/>
      <c r="AD1309"/>
      <c r="AE1309" s="27"/>
      <c r="AF1309" s="27"/>
      <c r="AG1309" s="27"/>
      <c r="AH1309" s="27"/>
    </row>
    <row r="1310" spans="1:34" ht="14.5" x14ac:dyDescent="0.35">
      <c r="C1310" s="38"/>
      <c r="D1310" s="39"/>
      <c r="E1310"/>
      <c r="F1310"/>
      <c r="G1310"/>
      <c r="H1310" s="25"/>
      <c r="I1310" s="27"/>
      <c r="J1310" s="27"/>
      <c r="K1310" s="27"/>
      <c r="L1310" s="27"/>
      <c r="M1310"/>
      <c r="N1310"/>
      <c r="P1310"/>
      <c r="Q1310" s="25"/>
      <c r="R1310" s="27"/>
      <c r="S1310" s="27"/>
      <c r="T1310" s="27"/>
      <c r="U1310" s="27"/>
      <c r="V1310" s="27"/>
      <c r="AA1310"/>
      <c r="AC1310"/>
      <c r="AD1310"/>
      <c r="AE1310" s="27"/>
      <c r="AF1310" s="27"/>
      <c r="AG1310" s="27"/>
      <c r="AH1310" s="27"/>
    </row>
    <row r="1311" spans="1:34" ht="14.5" x14ac:dyDescent="0.35">
      <c r="C1311" s="38"/>
      <c r="D1311" s="39"/>
      <c r="E1311"/>
      <c r="F1311"/>
      <c r="G1311"/>
      <c r="H1311" s="25"/>
      <c r="I1311" s="27"/>
      <c r="J1311" s="27"/>
      <c r="K1311" s="27"/>
      <c r="L1311" s="27"/>
      <c r="M1311"/>
      <c r="N1311"/>
      <c r="P1311"/>
      <c r="Q1311" s="25"/>
      <c r="R1311" s="27"/>
      <c r="S1311" s="27"/>
      <c r="T1311" s="27"/>
      <c r="U1311" s="27"/>
      <c r="V1311" s="27"/>
      <c r="AA1311"/>
      <c r="AC1311"/>
      <c r="AD1311"/>
      <c r="AE1311" s="27"/>
      <c r="AF1311" s="27"/>
      <c r="AG1311" s="27"/>
      <c r="AH1311" s="27"/>
    </row>
    <row r="1312" spans="1:34" ht="14.5" x14ac:dyDescent="0.35">
      <c r="C1312" s="38"/>
      <c r="D1312" s="39"/>
      <c r="E1312"/>
      <c r="F1312"/>
      <c r="G1312"/>
      <c r="H1312" s="25"/>
      <c r="I1312" s="27"/>
      <c r="J1312" s="27"/>
      <c r="K1312" s="27"/>
      <c r="L1312" s="27"/>
      <c r="M1312"/>
      <c r="N1312"/>
      <c r="P1312"/>
      <c r="Q1312" s="25"/>
      <c r="R1312" s="27"/>
      <c r="S1312" s="27"/>
      <c r="T1312" s="27"/>
      <c r="U1312" s="27"/>
      <c r="V1312" s="27"/>
      <c r="AA1312"/>
      <c r="AC1312"/>
      <c r="AD1312"/>
      <c r="AE1312" s="27"/>
      <c r="AF1312" s="27"/>
      <c r="AG1312" s="27"/>
      <c r="AH1312" s="27"/>
    </row>
    <row r="1313" spans="3:34" ht="14.5" x14ac:dyDescent="0.35">
      <c r="C1313" s="38"/>
      <c r="D1313" s="39"/>
      <c r="E1313"/>
      <c r="F1313"/>
      <c r="G1313"/>
      <c r="H1313" s="25"/>
      <c r="I1313" s="27"/>
      <c r="J1313" s="27"/>
      <c r="K1313" s="27"/>
      <c r="L1313" s="27"/>
      <c r="M1313"/>
      <c r="N1313"/>
      <c r="P1313"/>
      <c r="Q1313" s="25"/>
      <c r="R1313" s="27"/>
      <c r="S1313" s="27"/>
      <c r="T1313" s="27"/>
      <c r="U1313" s="27"/>
      <c r="V1313" s="27"/>
      <c r="AA1313"/>
      <c r="AC1313"/>
      <c r="AD1313"/>
      <c r="AE1313" s="27"/>
      <c r="AF1313" s="27"/>
      <c r="AG1313" s="27"/>
      <c r="AH1313" s="27"/>
    </row>
    <row r="1314" spans="3:34" ht="14.5" x14ac:dyDescent="0.35">
      <c r="C1314" s="38"/>
      <c r="D1314" s="39"/>
      <c r="E1314"/>
      <c r="F1314"/>
      <c r="G1314"/>
      <c r="H1314" s="25"/>
      <c r="I1314" s="27"/>
      <c r="J1314" s="27"/>
      <c r="K1314" s="27"/>
      <c r="L1314" s="27"/>
      <c r="M1314"/>
      <c r="N1314"/>
      <c r="P1314"/>
      <c r="Q1314" s="25"/>
      <c r="R1314" s="27"/>
      <c r="S1314" s="27"/>
      <c r="T1314" s="27"/>
      <c r="U1314" s="27"/>
      <c r="V1314" s="27"/>
      <c r="AA1314"/>
      <c r="AC1314"/>
      <c r="AD1314"/>
      <c r="AE1314" s="27"/>
      <c r="AF1314" s="27"/>
      <c r="AG1314" s="27"/>
      <c r="AH1314" s="27"/>
    </row>
    <row r="1315" spans="3:34" ht="14.5" x14ac:dyDescent="0.35">
      <c r="C1315" s="38"/>
      <c r="D1315" s="39"/>
      <c r="E1315"/>
      <c r="F1315"/>
      <c r="G1315"/>
      <c r="H1315" s="25"/>
      <c r="I1315" s="27"/>
      <c r="J1315" s="27"/>
      <c r="K1315" s="27"/>
      <c r="L1315" s="27"/>
      <c r="M1315"/>
      <c r="N1315"/>
      <c r="P1315"/>
      <c r="Q1315" s="25"/>
      <c r="R1315" s="27"/>
      <c r="S1315" s="27"/>
      <c r="T1315" s="27"/>
      <c r="U1315" s="27"/>
      <c r="V1315" s="27"/>
      <c r="AA1315"/>
      <c r="AC1315"/>
      <c r="AD1315"/>
      <c r="AE1315" s="27"/>
      <c r="AF1315" s="27"/>
      <c r="AG1315" s="27"/>
      <c r="AH1315" s="27"/>
    </row>
    <row r="1316" spans="3:34" ht="14.5" x14ac:dyDescent="0.35">
      <c r="C1316" s="38"/>
      <c r="D1316" s="39"/>
      <c r="E1316"/>
      <c r="F1316"/>
      <c r="G1316"/>
      <c r="H1316" s="25"/>
      <c r="I1316" s="27"/>
      <c r="J1316" s="27"/>
      <c r="K1316" s="27"/>
      <c r="L1316" s="27"/>
      <c r="M1316"/>
      <c r="N1316"/>
      <c r="P1316"/>
      <c r="Q1316" s="25"/>
      <c r="R1316" s="27"/>
      <c r="S1316" s="27"/>
      <c r="T1316" s="27"/>
      <c r="U1316" s="27"/>
      <c r="V1316" s="27"/>
      <c r="AA1316"/>
      <c r="AC1316"/>
      <c r="AD1316"/>
      <c r="AE1316" s="27"/>
      <c r="AF1316" s="27"/>
      <c r="AG1316" s="27"/>
      <c r="AH1316" s="27"/>
    </row>
    <row r="1317" spans="3:34" ht="14.5" x14ac:dyDescent="0.35">
      <c r="C1317" s="38"/>
      <c r="D1317" s="39"/>
      <c r="E1317"/>
      <c r="F1317"/>
      <c r="G1317"/>
      <c r="H1317" s="25"/>
      <c r="I1317" s="27"/>
      <c r="J1317" s="27"/>
      <c r="K1317" s="27"/>
      <c r="L1317" s="27"/>
      <c r="M1317"/>
      <c r="N1317"/>
      <c r="P1317"/>
      <c r="Q1317" s="25"/>
      <c r="R1317" s="27"/>
      <c r="S1317" s="27"/>
      <c r="T1317" s="27"/>
      <c r="U1317" s="27"/>
      <c r="V1317" s="27"/>
      <c r="AA1317"/>
      <c r="AC1317"/>
      <c r="AD1317"/>
      <c r="AE1317" s="27"/>
      <c r="AF1317" s="27"/>
      <c r="AG1317" s="27"/>
      <c r="AH1317" s="27"/>
    </row>
    <row r="1318" spans="3:34" ht="14.5" x14ac:dyDescent="0.35">
      <c r="C1318" s="38"/>
      <c r="D1318" s="39"/>
      <c r="E1318"/>
      <c r="F1318"/>
      <c r="G1318"/>
      <c r="H1318" s="25"/>
      <c r="I1318" s="27"/>
      <c r="J1318" s="27"/>
      <c r="K1318" s="27"/>
      <c r="L1318" s="27"/>
      <c r="M1318"/>
      <c r="N1318"/>
      <c r="P1318"/>
      <c r="Q1318" s="25"/>
      <c r="R1318" s="27"/>
      <c r="S1318" s="27"/>
      <c r="T1318" s="27"/>
      <c r="U1318" s="27"/>
      <c r="V1318" s="27"/>
      <c r="AA1318"/>
      <c r="AC1318"/>
      <c r="AD1318"/>
      <c r="AE1318" s="27"/>
      <c r="AF1318" s="27"/>
      <c r="AG1318" s="27"/>
      <c r="AH1318" s="27"/>
    </row>
    <row r="1319" spans="3:34" ht="14.5" x14ac:dyDescent="0.35">
      <c r="C1319" s="38"/>
      <c r="D1319" s="39"/>
      <c r="E1319"/>
      <c r="F1319"/>
      <c r="G1319"/>
      <c r="H1319" s="25"/>
      <c r="I1319" s="27"/>
      <c r="J1319" s="27"/>
      <c r="K1319" s="27"/>
      <c r="L1319" s="27"/>
      <c r="M1319"/>
      <c r="N1319"/>
      <c r="P1319"/>
      <c r="Q1319" s="25"/>
      <c r="R1319" s="27"/>
      <c r="S1319" s="27"/>
      <c r="T1319" s="27"/>
      <c r="U1319" s="27"/>
      <c r="V1319" s="27"/>
      <c r="AA1319"/>
      <c r="AC1319"/>
      <c r="AD1319"/>
      <c r="AE1319" s="27"/>
      <c r="AF1319" s="27"/>
      <c r="AG1319" s="27"/>
      <c r="AH1319" s="27"/>
    </row>
    <row r="1320" spans="3:34" ht="14.5" x14ac:dyDescent="0.35">
      <c r="C1320" s="38"/>
      <c r="D1320" s="39"/>
      <c r="E1320"/>
      <c r="F1320"/>
      <c r="G1320"/>
      <c r="H1320" s="25"/>
      <c r="I1320" s="27"/>
      <c r="J1320" s="27"/>
      <c r="K1320" s="27"/>
      <c r="L1320" s="27"/>
      <c r="M1320"/>
      <c r="N1320"/>
      <c r="P1320"/>
      <c r="Q1320" s="25"/>
      <c r="R1320" s="27"/>
      <c r="S1320" s="27"/>
      <c r="T1320" s="27"/>
      <c r="U1320" s="27"/>
      <c r="V1320" s="27"/>
      <c r="AA1320"/>
      <c r="AC1320"/>
      <c r="AD1320"/>
      <c r="AE1320" s="27"/>
      <c r="AF1320" s="27"/>
      <c r="AG1320" s="27"/>
      <c r="AH1320" s="27"/>
    </row>
    <row r="1321" spans="3:34" ht="14.5" x14ac:dyDescent="0.35">
      <c r="C1321" s="38"/>
      <c r="D1321" s="39"/>
      <c r="E1321"/>
      <c r="F1321"/>
      <c r="G1321"/>
      <c r="H1321" s="25"/>
      <c r="I1321" s="27"/>
      <c r="J1321" s="27"/>
      <c r="K1321" s="27"/>
      <c r="L1321" s="27"/>
      <c r="M1321"/>
      <c r="N1321"/>
      <c r="P1321"/>
      <c r="Q1321" s="25"/>
      <c r="R1321" s="27"/>
      <c r="S1321" s="27"/>
      <c r="T1321" s="27"/>
      <c r="U1321" s="27"/>
      <c r="V1321" s="27"/>
      <c r="AA1321"/>
      <c r="AC1321"/>
      <c r="AD1321"/>
      <c r="AE1321" s="27"/>
      <c r="AF1321" s="27"/>
      <c r="AG1321" s="27"/>
      <c r="AH1321" s="27"/>
    </row>
    <row r="1322" spans="3:34" ht="14.5" x14ac:dyDescent="0.35">
      <c r="C1322" s="38"/>
      <c r="D1322" s="39"/>
      <c r="E1322"/>
      <c r="F1322"/>
      <c r="G1322"/>
      <c r="H1322" s="25"/>
      <c r="I1322" s="27"/>
      <c r="J1322" s="27"/>
      <c r="K1322" s="27"/>
      <c r="L1322" s="27"/>
      <c r="M1322"/>
      <c r="N1322"/>
      <c r="P1322"/>
      <c r="Q1322" s="25"/>
      <c r="R1322" s="27"/>
      <c r="S1322" s="27"/>
      <c r="T1322" s="27"/>
      <c r="U1322" s="27"/>
      <c r="V1322" s="27"/>
      <c r="AA1322"/>
      <c r="AC1322"/>
      <c r="AD1322"/>
      <c r="AE1322" s="27"/>
      <c r="AF1322" s="27"/>
      <c r="AG1322" s="27"/>
      <c r="AH1322" s="27"/>
    </row>
    <row r="1323" spans="3:34" ht="14.5" x14ac:dyDescent="0.35">
      <c r="C1323" s="38"/>
      <c r="D1323" s="39"/>
      <c r="E1323"/>
      <c r="F1323"/>
      <c r="G1323"/>
      <c r="H1323" s="25"/>
      <c r="I1323" s="27"/>
      <c r="J1323" s="27"/>
      <c r="K1323" s="27"/>
      <c r="L1323" s="27"/>
      <c r="M1323"/>
      <c r="N1323"/>
      <c r="P1323"/>
      <c r="Q1323" s="25"/>
      <c r="R1323" s="27"/>
      <c r="S1323" s="27"/>
      <c r="T1323" s="27"/>
      <c r="U1323" s="27"/>
      <c r="V1323" s="27"/>
      <c r="AA1323"/>
      <c r="AC1323"/>
      <c r="AD1323"/>
      <c r="AE1323" s="27"/>
      <c r="AF1323" s="27"/>
      <c r="AG1323" s="27"/>
      <c r="AH1323" s="27"/>
    </row>
    <row r="1324" spans="3:34" ht="14.5" x14ac:dyDescent="0.35">
      <c r="C1324" s="38"/>
      <c r="D1324" s="39"/>
      <c r="E1324"/>
      <c r="F1324"/>
      <c r="G1324"/>
      <c r="H1324" s="25"/>
      <c r="I1324" s="27"/>
      <c r="J1324" s="27"/>
      <c r="K1324" s="27"/>
      <c r="L1324" s="27"/>
      <c r="M1324"/>
      <c r="N1324"/>
      <c r="P1324"/>
      <c r="Q1324" s="25"/>
      <c r="R1324" s="27"/>
      <c r="S1324" s="27"/>
      <c r="T1324" s="27"/>
      <c r="U1324" s="27"/>
      <c r="V1324" s="27"/>
      <c r="AA1324"/>
      <c r="AC1324"/>
      <c r="AD1324"/>
      <c r="AE1324" s="27"/>
      <c r="AF1324" s="27"/>
      <c r="AG1324" s="27"/>
      <c r="AH1324" s="27"/>
    </row>
    <row r="1325" spans="3:34" ht="14.5" x14ac:dyDescent="0.35">
      <c r="C1325" s="38"/>
      <c r="D1325" s="39"/>
      <c r="E1325"/>
      <c r="F1325"/>
      <c r="G1325"/>
      <c r="H1325" s="25"/>
      <c r="I1325" s="27"/>
      <c r="J1325" s="27"/>
      <c r="K1325" s="27"/>
      <c r="L1325" s="27"/>
      <c r="M1325"/>
      <c r="N1325"/>
      <c r="P1325"/>
      <c r="Q1325" s="25"/>
      <c r="R1325" s="27"/>
      <c r="S1325" s="27"/>
      <c r="T1325" s="27"/>
      <c r="U1325" s="27"/>
      <c r="V1325" s="27"/>
      <c r="AA1325"/>
      <c r="AC1325"/>
      <c r="AD1325"/>
      <c r="AE1325" s="27"/>
      <c r="AF1325" s="27"/>
      <c r="AG1325" s="27"/>
      <c r="AH1325" s="27"/>
    </row>
    <row r="1326" spans="3:34" ht="14.5" x14ac:dyDescent="0.35">
      <c r="C1326" s="38"/>
      <c r="D1326" s="39"/>
      <c r="E1326"/>
      <c r="F1326"/>
      <c r="G1326"/>
      <c r="H1326" s="25"/>
      <c r="I1326" s="27"/>
      <c r="J1326" s="27"/>
      <c r="K1326" s="27"/>
      <c r="L1326" s="27"/>
      <c r="M1326"/>
      <c r="N1326"/>
      <c r="P1326"/>
      <c r="Q1326" s="25"/>
      <c r="R1326" s="27"/>
      <c r="S1326" s="27"/>
      <c r="T1326" s="27"/>
      <c r="U1326" s="27"/>
      <c r="V1326" s="27"/>
      <c r="AA1326"/>
      <c r="AC1326"/>
      <c r="AD1326"/>
      <c r="AE1326" s="27"/>
      <c r="AF1326" s="27"/>
      <c r="AG1326" s="27"/>
      <c r="AH1326" s="27"/>
    </row>
    <row r="1327" spans="3:34" ht="14.5" x14ac:dyDescent="0.35">
      <c r="C1327" s="38"/>
      <c r="D1327" s="39"/>
      <c r="E1327"/>
      <c r="F1327"/>
      <c r="G1327"/>
      <c r="H1327" s="25"/>
      <c r="I1327" s="27"/>
      <c r="J1327" s="27"/>
      <c r="K1327" s="27"/>
      <c r="L1327" s="27"/>
      <c r="M1327"/>
      <c r="N1327"/>
      <c r="P1327"/>
      <c r="Q1327" s="25"/>
      <c r="R1327" s="27"/>
      <c r="S1327" s="27"/>
      <c r="T1327" s="27"/>
      <c r="U1327" s="27"/>
      <c r="V1327" s="27"/>
      <c r="AA1327"/>
      <c r="AC1327"/>
      <c r="AD1327"/>
      <c r="AE1327" s="27"/>
      <c r="AF1327" s="27"/>
      <c r="AG1327" s="27"/>
      <c r="AH1327" s="27"/>
    </row>
    <row r="1328" spans="3:34" ht="14.5" x14ac:dyDescent="0.35">
      <c r="C1328" s="38"/>
      <c r="D1328" s="39"/>
      <c r="E1328"/>
      <c r="F1328"/>
      <c r="G1328"/>
      <c r="H1328" s="25"/>
      <c r="I1328" s="27"/>
      <c r="J1328" s="27"/>
      <c r="K1328" s="27"/>
      <c r="L1328" s="27"/>
      <c r="M1328"/>
      <c r="N1328"/>
      <c r="P1328"/>
      <c r="Q1328" s="25"/>
      <c r="R1328" s="27"/>
      <c r="S1328" s="27"/>
      <c r="T1328" s="27"/>
      <c r="U1328" s="27"/>
      <c r="V1328" s="27"/>
      <c r="AA1328"/>
      <c r="AC1328"/>
      <c r="AD1328"/>
      <c r="AE1328" s="27"/>
      <c r="AF1328" s="27"/>
      <c r="AG1328" s="27"/>
      <c r="AH1328" s="27"/>
    </row>
    <row r="1329" spans="2:34" ht="14.5" x14ac:dyDescent="0.35">
      <c r="C1329" s="38"/>
      <c r="D1329" s="39"/>
      <c r="E1329"/>
      <c r="F1329"/>
      <c r="G1329"/>
      <c r="H1329" s="25"/>
      <c r="I1329" s="27"/>
      <c r="J1329" s="27"/>
      <c r="K1329" s="27"/>
      <c r="L1329" s="27"/>
      <c r="M1329"/>
      <c r="N1329"/>
      <c r="P1329"/>
      <c r="Q1329" s="25"/>
      <c r="R1329" s="27"/>
      <c r="S1329" s="27"/>
      <c r="T1329" s="27"/>
      <c r="U1329" s="27"/>
      <c r="V1329" s="27"/>
      <c r="AA1329"/>
      <c r="AC1329"/>
      <c r="AD1329"/>
      <c r="AE1329" s="27"/>
      <c r="AF1329" s="27"/>
      <c r="AG1329" s="27"/>
      <c r="AH1329" s="27"/>
    </row>
    <row r="1330" spans="2:34" ht="14.5" x14ac:dyDescent="0.35">
      <c r="C1330" s="38"/>
      <c r="D1330" s="39"/>
      <c r="E1330"/>
      <c r="F1330"/>
      <c r="G1330"/>
      <c r="H1330" s="25"/>
      <c r="I1330" s="27"/>
      <c r="J1330" s="27"/>
      <c r="K1330" s="27"/>
      <c r="L1330" s="27"/>
      <c r="M1330"/>
      <c r="N1330"/>
      <c r="P1330"/>
      <c r="Q1330" s="25"/>
      <c r="R1330" s="27"/>
      <c r="S1330" s="27"/>
      <c r="T1330" s="27"/>
      <c r="U1330" s="27"/>
      <c r="V1330" s="27"/>
      <c r="AA1330"/>
      <c r="AC1330"/>
      <c r="AD1330"/>
      <c r="AE1330" s="27"/>
      <c r="AF1330" s="27"/>
      <c r="AG1330" s="27"/>
      <c r="AH1330" s="27"/>
    </row>
    <row r="1331" spans="2:34" ht="14.5" x14ac:dyDescent="0.35">
      <c r="C1331" s="38"/>
      <c r="D1331" s="39"/>
      <c r="E1331"/>
      <c r="F1331"/>
      <c r="G1331"/>
      <c r="H1331" s="25"/>
      <c r="I1331" s="27"/>
      <c r="J1331" s="27"/>
      <c r="K1331" s="27"/>
      <c r="L1331" s="27"/>
      <c r="M1331"/>
      <c r="N1331"/>
      <c r="P1331"/>
      <c r="Q1331" s="25"/>
      <c r="R1331" s="27"/>
      <c r="S1331" s="27"/>
      <c r="T1331" s="27"/>
      <c r="U1331" s="27"/>
      <c r="V1331" s="27"/>
      <c r="AA1331"/>
      <c r="AC1331"/>
      <c r="AD1331"/>
      <c r="AE1331" s="27"/>
      <c r="AF1331" s="27"/>
      <c r="AG1331" s="27"/>
      <c r="AH1331" s="27"/>
    </row>
    <row r="1332" spans="2:34" ht="14.5" x14ac:dyDescent="0.35">
      <c r="C1332" s="38"/>
      <c r="D1332" s="39"/>
      <c r="E1332"/>
      <c r="F1332"/>
      <c r="G1332"/>
      <c r="H1332" s="25"/>
      <c r="I1332" s="27"/>
      <c r="J1332" s="27"/>
      <c r="K1332" s="27"/>
      <c r="L1332" s="27"/>
      <c r="M1332"/>
      <c r="N1332"/>
      <c r="P1332"/>
      <c r="Q1332" s="25"/>
      <c r="R1332" s="27"/>
      <c r="S1332" s="27"/>
      <c r="T1332" s="27"/>
      <c r="U1332" s="27"/>
      <c r="V1332" s="27"/>
      <c r="AA1332"/>
      <c r="AC1332"/>
      <c r="AD1332"/>
      <c r="AE1332" s="27"/>
      <c r="AF1332" s="27"/>
      <c r="AG1332" s="27"/>
      <c r="AH1332" s="27"/>
    </row>
    <row r="1333" spans="2:34" ht="14.5" x14ac:dyDescent="0.35">
      <c r="C1333" s="38"/>
      <c r="D1333" s="39"/>
      <c r="E1333"/>
      <c r="F1333"/>
      <c r="G1333"/>
      <c r="H1333" s="25"/>
      <c r="I1333" s="27"/>
      <c r="J1333" s="27"/>
      <c r="K1333" s="27"/>
      <c r="L1333" s="27"/>
      <c r="M1333"/>
      <c r="N1333"/>
      <c r="P1333"/>
      <c r="Q1333" s="25"/>
      <c r="R1333" s="27"/>
      <c r="S1333" s="27"/>
      <c r="T1333" s="27"/>
      <c r="U1333" s="27"/>
      <c r="V1333" s="27"/>
      <c r="AA1333"/>
      <c r="AC1333"/>
      <c r="AD1333"/>
      <c r="AE1333" s="27"/>
      <c r="AF1333" s="27"/>
      <c r="AG1333" s="27"/>
      <c r="AH1333" s="27"/>
    </row>
    <row r="1334" spans="2:34" ht="14.5" x14ac:dyDescent="0.35">
      <c r="C1334" s="38"/>
      <c r="D1334" s="39"/>
      <c r="E1334"/>
      <c r="F1334"/>
      <c r="G1334"/>
      <c r="H1334" s="25"/>
      <c r="I1334" s="27"/>
      <c r="J1334" s="27"/>
      <c r="K1334" s="27"/>
      <c r="L1334" s="27"/>
      <c r="M1334"/>
      <c r="N1334"/>
      <c r="P1334"/>
      <c r="Q1334" s="25"/>
      <c r="R1334" s="27"/>
      <c r="S1334" s="27"/>
      <c r="T1334" s="27"/>
      <c r="U1334" s="27"/>
      <c r="V1334" s="27"/>
      <c r="AA1334"/>
      <c r="AC1334"/>
      <c r="AD1334"/>
      <c r="AE1334" s="27"/>
      <c r="AF1334" s="27"/>
      <c r="AG1334" s="27"/>
      <c r="AH1334" s="27"/>
    </row>
    <row r="1335" spans="2:34" ht="14.5" x14ac:dyDescent="0.35">
      <c r="C1335" s="38"/>
      <c r="D1335" s="39"/>
      <c r="E1335"/>
      <c r="F1335"/>
      <c r="G1335"/>
      <c r="H1335" s="25"/>
      <c r="I1335" s="27"/>
      <c r="J1335" s="27"/>
      <c r="K1335" s="27"/>
      <c r="L1335" s="27"/>
      <c r="M1335"/>
      <c r="N1335"/>
      <c r="P1335"/>
      <c r="Q1335" s="25"/>
      <c r="R1335" s="27"/>
      <c r="S1335" s="27"/>
      <c r="T1335" s="27"/>
      <c r="U1335" s="27"/>
      <c r="V1335" s="27"/>
      <c r="AA1335"/>
      <c r="AC1335"/>
      <c r="AD1335"/>
      <c r="AE1335" s="27"/>
      <c r="AF1335" s="27"/>
      <c r="AG1335" s="27"/>
      <c r="AH1335" s="27"/>
    </row>
    <row r="1336" spans="2:34" ht="14.5" x14ac:dyDescent="0.35">
      <c r="C1336" s="38"/>
      <c r="D1336" s="39"/>
      <c r="E1336"/>
      <c r="F1336"/>
      <c r="G1336"/>
      <c r="H1336" s="25"/>
      <c r="I1336" s="27"/>
      <c r="J1336" s="27"/>
      <c r="K1336" s="27"/>
      <c r="L1336" s="27"/>
      <c r="M1336"/>
      <c r="N1336"/>
      <c r="P1336"/>
      <c r="Q1336" s="25"/>
      <c r="R1336" s="27"/>
      <c r="S1336" s="27"/>
      <c r="T1336" s="27"/>
      <c r="U1336" s="27"/>
      <c r="V1336" s="27"/>
      <c r="AA1336"/>
      <c r="AC1336"/>
      <c r="AD1336"/>
      <c r="AE1336" s="27"/>
      <c r="AF1336" s="27"/>
      <c r="AG1336" s="27"/>
      <c r="AH1336" s="27"/>
    </row>
    <row r="1337" spans="2:34" ht="14.5" x14ac:dyDescent="0.35">
      <c r="C1337" s="38"/>
      <c r="D1337" s="39"/>
      <c r="E1337"/>
      <c r="F1337"/>
      <c r="G1337"/>
      <c r="H1337" s="25"/>
      <c r="I1337" s="27"/>
      <c r="J1337" s="27"/>
      <c r="K1337" s="27"/>
      <c r="L1337" s="27"/>
      <c r="M1337"/>
      <c r="N1337"/>
      <c r="P1337"/>
      <c r="Q1337" s="25"/>
      <c r="R1337" s="27"/>
      <c r="S1337" s="27"/>
      <c r="T1337" s="27"/>
      <c r="U1337" s="27"/>
      <c r="V1337" s="27"/>
      <c r="AA1337"/>
      <c r="AC1337"/>
      <c r="AD1337"/>
      <c r="AE1337" s="27"/>
      <c r="AF1337" s="27"/>
      <c r="AG1337" s="27"/>
      <c r="AH1337" s="27"/>
    </row>
    <row r="1338" spans="2:34" ht="14.5" x14ac:dyDescent="0.35">
      <c r="C1338" s="38"/>
      <c r="D1338" s="39"/>
      <c r="E1338"/>
      <c r="F1338"/>
      <c r="G1338"/>
      <c r="H1338" s="25"/>
      <c r="I1338" s="27"/>
      <c r="J1338" s="27"/>
      <c r="K1338" s="27"/>
      <c r="L1338" s="27"/>
      <c r="M1338"/>
      <c r="N1338"/>
      <c r="P1338"/>
      <c r="Q1338" s="25"/>
      <c r="R1338" s="27"/>
      <c r="S1338" s="27"/>
      <c r="T1338" s="27"/>
      <c r="U1338" s="27"/>
      <c r="V1338" s="27"/>
      <c r="AA1338"/>
      <c r="AC1338"/>
      <c r="AD1338"/>
      <c r="AE1338" s="27"/>
      <c r="AF1338" s="27"/>
      <c r="AG1338" s="27"/>
      <c r="AH1338" s="27"/>
    </row>
    <row r="1339" spans="2:34" ht="14.5" x14ac:dyDescent="0.35">
      <c r="B1339" s="39"/>
      <c r="C1339" s="38"/>
      <c r="D1339" s="39"/>
      <c r="E1339"/>
      <c r="F1339"/>
      <c r="G1339"/>
      <c r="H1339" s="25"/>
      <c r="I1339" s="27"/>
      <c r="J1339" s="27"/>
      <c r="K1339" s="27"/>
      <c r="L1339" s="27"/>
      <c r="M1339"/>
      <c r="N1339"/>
      <c r="P1339"/>
      <c r="Q1339" s="25"/>
      <c r="R1339" s="27"/>
      <c r="S1339" s="27"/>
      <c r="T1339" s="27"/>
      <c r="U1339" s="27"/>
      <c r="V1339" s="27"/>
      <c r="AA1339"/>
      <c r="AC1339"/>
      <c r="AD1339"/>
      <c r="AE1339" s="27"/>
      <c r="AF1339" s="27"/>
      <c r="AG1339" s="27"/>
      <c r="AH1339" s="27"/>
    </row>
    <row r="1340" spans="2:34" ht="14.5" x14ac:dyDescent="0.35">
      <c r="B1340" s="39"/>
      <c r="C1340" s="38"/>
      <c r="D1340" s="39"/>
      <c r="E1340"/>
      <c r="F1340"/>
      <c r="G1340"/>
      <c r="H1340" s="25"/>
      <c r="I1340" s="27"/>
      <c r="J1340" s="27"/>
      <c r="K1340" s="27"/>
      <c r="L1340" s="27"/>
      <c r="M1340"/>
      <c r="N1340"/>
      <c r="P1340"/>
      <c r="Q1340" s="25"/>
      <c r="R1340" s="27"/>
      <c r="S1340" s="27"/>
      <c r="T1340" s="27"/>
      <c r="U1340" s="27"/>
      <c r="V1340" s="27"/>
      <c r="AA1340"/>
      <c r="AC1340"/>
      <c r="AD1340"/>
      <c r="AE1340" s="27"/>
      <c r="AF1340" s="27"/>
      <c r="AG1340" s="27"/>
      <c r="AH1340" s="27"/>
    </row>
    <row r="1341" spans="2:34" ht="14.5" x14ac:dyDescent="0.35">
      <c r="B1341" s="39"/>
      <c r="C1341" s="38"/>
      <c r="D1341" s="39"/>
      <c r="E1341"/>
      <c r="F1341"/>
      <c r="G1341"/>
      <c r="H1341" s="25"/>
      <c r="I1341" s="27"/>
      <c r="J1341" s="27"/>
      <c r="K1341" s="27"/>
      <c r="L1341" s="27"/>
      <c r="M1341"/>
      <c r="N1341"/>
      <c r="P1341"/>
      <c r="Q1341" s="25"/>
      <c r="R1341" s="27"/>
      <c r="S1341" s="27"/>
      <c r="T1341" s="27"/>
      <c r="U1341" s="27"/>
      <c r="V1341" s="27"/>
      <c r="AA1341"/>
      <c r="AC1341"/>
      <c r="AD1341"/>
      <c r="AE1341" s="27"/>
      <c r="AF1341" s="27"/>
      <c r="AG1341" s="27"/>
      <c r="AH1341" s="27"/>
    </row>
    <row r="1342" spans="2:34" ht="14.5" x14ac:dyDescent="0.35">
      <c r="B1342" s="39"/>
      <c r="C1342" s="38"/>
      <c r="D1342" s="39"/>
      <c r="E1342"/>
      <c r="F1342"/>
      <c r="G1342"/>
      <c r="H1342" s="25"/>
      <c r="I1342" s="27"/>
      <c r="J1342" s="27"/>
      <c r="K1342" s="27"/>
      <c r="L1342" s="27"/>
      <c r="M1342"/>
      <c r="N1342"/>
      <c r="P1342"/>
      <c r="Q1342" s="25"/>
      <c r="R1342" s="27"/>
      <c r="S1342" s="27"/>
      <c r="T1342" s="27"/>
      <c r="U1342" s="27"/>
      <c r="V1342" s="27"/>
      <c r="AA1342"/>
      <c r="AC1342"/>
      <c r="AD1342"/>
      <c r="AE1342" s="27"/>
      <c r="AF1342" s="27"/>
      <c r="AG1342" s="27"/>
      <c r="AH1342" s="27"/>
    </row>
    <row r="1343" spans="2:34" ht="14.5" x14ac:dyDescent="0.35">
      <c r="B1343" s="39"/>
      <c r="C1343" s="38"/>
      <c r="D1343" s="39"/>
      <c r="E1343"/>
      <c r="F1343"/>
      <c r="G1343"/>
      <c r="H1343" s="25"/>
      <c r="I1343" s="27"/>
      <c r="J1343" s="27"/>
      <c r="K1343" s="27"/>
      <c r="L1343" s="27"/>
      <c r="M1343"/>
      <c r="N1343"/>
      <c r="P1343"/>
      <c r="Q1343" s="25"/>
      <c r="R1343" s="27"/>
      <c r="S1343" s="27"/>
      <c r="T1343" s="27"/>
      <c r="U1343" s="27"/>
      <c r="V1343" s="27"/>
      <c r="AA1343"/>
      <c r="AC1343"/>
      <c r="AD1343"/>
      <c r="AE1343" s="27"/>
      <c r="AF1343" s="27"/>
      <c r="AG1343" s="27"/>
      <c r="AH1343" s="27"/>
    </row>
    <row r="1344" spans="2:34" ht="14.5" x14ac:dyDescent="0.35">
      <c r="B1344" s="39"/>
      <c r="C1344" s="38"/>
      <c r="D1344" s="39"/>
      <c r="E1344"/>
      <c r="F1344"/>
      <c r="G1344"/>
      <c r="H1344" s="25"/>
      <c r="I1344" s="27"/>
      <c r="J1344" s="27"/>
      <c r="K1344" s="27"/>
      <c r="L1344" s="27"/>
      <c r="M1344"/>
      <c r="N1344"/>
      <c r="P1344"/>
      <c r="Q1344" s="25"/>
      <c r="R1344" s="27"/>
      <c r="S1344" s="27"/>
      <c r="T1344" s="27"/>
      <c r="U1344" s="27"/>
      <c r="V1344" s="27"/>
      <c r="AA1344"/>
      <c r="AC1344"/>
      <c r="AD1344"/>
      <c r="AE1344" s="27"/>
      <c r="AF1344" s="27"/>
      <c r="AG1344" s="27"/>
      <c r="AH1344" s="27"/>
    </row>
    <row r="1345" spans="2:34" ht="14.5" x14ac:dyDescent="0.35">
      <c r="B1345" s="39"/>
      <c r="C1345" s="38"/>
      <c r="D1345" s="39"/>
      <c r="E1345"/>
      <c r="F1345"/>
      <c r="G1345"/>
      <c r="H1345" s="25"/>
      <c r="I1345" s="27"/>
      <c r="J1345" s="27"/>
      <c r="K1345" s="27"/>
      <c r="L1345" s="27"/>
      <c r="M1345"/>
      <c r="N1345"/>
      <c r="P1345"/>
      <c r="Q1345" s="25"/>
      <c r="R1345" s="27"/>
      <c r="S1345" s="27"/>
      <c r="T1345" s="27"/>
      <c r="U1345" s="27"/>
      <c r="V1345" s="27"/>
      <c r="AA1345"/>
      <c r="AC1345"/>
      <c r="AD1345"/>
      <c r="AE1345" s="27"/>
      <c r="AF1345" s="27"/>
      <c r="AG1345" s="27"/>
      <c r="AH1345" s="27"/>
    </row>
    <row r="1346" spans="2:34" ht="14.5" x14ac:dyDescent="0.35">
      <c r="B1346" s="39"/>
      <c r="C1346" s="38"/>
      <c r="D1346" s="39"/>
      <c r="E1346"/>
      <c r="F1346"/>
      <c r="G1346"/>
      <c r="H1346" s="25"/>
      <c r="I1346" s="27"/>
      <c r="J1346" s="27"/>
      <c r="K1346" s="27"/>
      <c r="L1346" s="27"/>
      <c r="M1346"/>
      <c r="N1346"/>
      <c r="P1346"/>
      <c r="Q1346" s="25"/>
      <c r="R1346" s="27"/>
      <c r="S1346" s="27"/>
      <c r="T1346" s="27"/>
      <c r="U1346" s="27"/>
      <c r="V1346" s="27"/>
      <c r="AA1346"/>
      <c r="AC1346"/>
      <c r="AD1346"/>
      <c r="AE1346" s="27"/>
      <c r="AF1346" s="27"/>
      <c r="AG1346" s="27"/>
      <c r="AH1346" s="27"/>
    </row>
    <row r="1347" spans="2:34" ht="14.5" x14ac:dyDescent="0.35">
      <c r="B1347" s="39"/>
      <c r="C1347" s="38"/>
      <c r="D1347" s="39"/>
      <c r="E1347"/>
      <c r="F1347"/>
      <c r="G1347"/>
      <c r="H1347" s="25"/>
      <c r="I1347" s="27"/>
      <c r="J1347" s="27"/>
      <c r="K1347" s="27"/>
      <c r="L1347" s="27"/>
      <c r="M1347"/>
      <c r="N1347"/>
      <c r="P1347"/>
      <c r="Q1347" s="25"/>
      <c r="R1347" s="27"/>
      <c r="S1347" s="27"/>
      <c r="T1347" s="27"/>
      <c r="U1347" s="27"/>
      <c r="V1347" s="27"/>
      <c r="AA1347"/>
      <c r="AC1347"/>
      <c r="AD1347"/>
      <c r="AE1347" s="27"/>
      <c r="AF1347" s="27"/>
      <c r="AG1347" s="27"/>
      <c r="AH1347" s="27"/>
    </row>
    <row r="1348" spans="2:34" ht="14.5" x14ac:dyDescent="0.35">
      <c r="B1348" s="39"/>
      <c r="C1348" s="38"/>
      <c r="D1348" s="39"/>
      <c r="E1348"/>
      <c r="F1348"/>
      <c r="G1348"/>
      <c r="H1348" s="25"/>
      <c r="I1348" s="27"/>
      <c r="J1348" s="27"/>
      <c r="K1348" s="27"/>
      <c r="L1348" s="27"/>
      <c r="M1348"/>
      <c r="N1348"/>
      <c r="P1348"/>
      <c r="Q1348" s="25"/>
      <c r="R1348" s="27"/>
      <c r="S1348" s="27"/>
      <c r="T1348" s="27"/>
      <c r="U1348" s="27"/>
      <c r="V1348" s="27"/>
      <c r="AA1348"/>
      <c r="AC1348"/>
      <c r="AD1348"/>
      <c r="AE1348" s="27"/>
      <c r="AF1348" s="27"/>
      <c r="AG1348" s="27"/>
      <c r="AH1348" s="27"/>
    </row>
    <row r="1349" spans="2:34" ht="14.5" x14ac:dyDescent="0.35">
      <c r="B1349" s="39"/>
      <c r="C1349" s="38"/>
      <c r="D1349" s="39"/>
      <c r="E1349"/>
      <c r="F1349"/>
      <c r="G1349"/>
      <c r="H1349" s="25"/>
      <c r="I1349" s="27"/>
      <c r="J1349" s="27"/>
      <c r="K1349" s="27"/>
      <c r="L1349" s="27"/>
      <c r="M1349"/>
      <c r="N1349"/>
      <c r="P1349"/>
      <c r="Q1349" s="25"/>
      <c r="R1349" s="27"/>
      <c r="S1349" s="27"/>
      <c r="T1349" s="27"/>
      <c r="U1349" s="27"/>
      <c r="V1349" s="27"/>
      <c r="AA1349"/>
      <c r="AC1349"/>
      <c r="AD1349"/>
      <c r="AE1349" s="27"/>
      <c r="AF1349" s="27"/>
      <c r="AG1349" s="27"/>
      <c r="AH1349" s="27"/>
    </row>
    <row r="1350" spans="2:34" ht="14.5" x14ac:dyDescent="0.35">
      <c r="B1350" s="39"/>
      <c r="C1350" s="38"/>
      <c r="D1350" s="39"/>
      <c r="E1350"/>
      <c r="F1350"/>
      <c r="G1350"/>
      <c r="H1350" s="25"/>
      <c r="I1350" s="27"/>
      <c r="J1350" s="27"/>
      <c r="K1350" s="27"/>
      <c r="L1350" s="27"/>
      <c r="M1350"/>
      <c r="N1350"/>
      <c r="P1350"/>
      <c r="Q1350" s="25"/>
      <c r="R1350" s="27"/>
      <c r="S1350" s="27"/>
      <c r="T1350" s="27"/>
      <c r="U1350" s="27"/>
      <c r="V1350" s="27"/>
      <c r="AA1350"/>
      <c r="AC1350"/>
      <c r="AD1350"/>
      <c r="AE1350" s="27"/>
      <c r="AF1350" s="27"/>
      <c r="AG1350" s="27"/>
      <c r="AH1350" s="27"/>
    </row>
    <row r="1351" spans="2:34" ht="14.5" x14ac:dyDescent="0.35">
      <c r="B1351" s="39"/>
      <c r="C1351" s="38"/>
      <c r="D1351" s="39"/>
      <c r="E1351"/>
      <c r="F1351"/>
      <c r="G1351"/>
      <c r="H1351" s="25"/>
      <c r="I1351" s="27"/>
      <c r="J1351" s="27"/>
      <c r="K1351" s="27"/>
      <c r="L1351" s="27"/>
      <c r="M1351"/>
      <c r="N1351"/>
      <c r="P1351"/>
      <c r="Q1351" s="25"/>
      <c r="R1351" s="27"/>
      <c r="S1351" s="27"/>
      <c r="T1351" s="27"/>
      <c r="U1351" s="27"/>
      <c r="V1351" s="27"/>
      <c r="AA1351"/>
      <c r="AC1351"/>
      <c r="AD1351"/>
      <c r="AE1351" s="27"/>
      <c r="AF1351" s="27"/>
      <c r="AG1351" s="27"/>
      <c r="AH1351" s="27"/>
    </row>
    <row r="1352" spans="2:34" ht="14.5" x14ac:dyDescent="0.35">
      <c r="B1352" s="39"/>
      <c r="C1352" s="38"/>
      <c r="D1352" s="39"/>
      <c r="E1352"/>
      <c r="F1352"/>
      <c r="G1352"/>
      <c r="H1352" s="25"/>
      <c r="I1352" s="27"/>
      <c r="J1352" s="27"/>
      <c r="K1352" s="27"/>
      <c r="L1352" s="27"/>
      <c r="M1352"/>
      <c r="N1352"/>
      <c r="P1352"/>
      <c r="Q1352" s="25"/>
      <c r="R1352" s="27"/>
      <c r="S1352" s="27"/>
      <c r="T1352" s="27"/>
      <c r="U1352" s="27"/>
      <c r="V1352" s="27"/>
      <c r="AA1352"/>
      <c r="AC1352"/>
      <c r="AD1352"/>
      <c r="AE1352" s="27"/>
      <c r="AF1352" s="27"/>
      <c r="AG1352" s="27"/>
      <c r="AH1352" s="27"/>
    </row>
    <row r="1353" spans="2:34" ht="14.5" x14ac:dyDescent="0.35">
      <c r="B1353" s="39"/>
      <c r="C1353" s="38"/>
      <c r="D1353" s="39"/>
      <c r="E1353"/>
      <c r="F1353"/>
      <c r="G1353"/>
      <c r="H1353" s="25"/>
      <c r="I1353" s="27"/>
      <c r="J1353" s="27"/>
      <c r="K1353" s="27"/>
      <c r="L1353" s="27"/>
      <c r="M1353"/>
      <c r="N1353"/>
      <c r="P1353"/>
      <c r="Q1353" s="25"/>
      <c r="R1353" s="27"/>
      <c r="S1353" s="27"/>
      <c r="T1353" s="27"/>
      <c r="U1353" s="27"/>
      <c r="V1353" s="27"/>
      <c r="AA1353"/>
      <c r="AC1353"/>
      <c r="AD1353"/>
      <c r="AE1353" s="27"/>
      <c r="AF1353" s="27"/>
      <c r="AG1353" s="27"/>
      <c r="AH1353" s="27"/>
    </row>
    <row r="1354" spans="2:34" ht="14.5" x14ac:dyDescent="0.35">
      <c r="B1354" s="39"/>
      <c r="C1354" s="38"/>
      <c r="D1354" s="39"/>
      <c r="E1354"/>
      <c r="F1354"/>
      <c r="G1354"/>
      <c r="H1354" s="25"/>
      <c r="I1354" s="27"/>
      <c r="J1354" s="27"/>
      <c r="K1354" s="27"/>
      <c r="L1354" s="27"/>
      <c r="M1354"/>
      <c r="N1354"/>
      <c r="P1354"/>
      <c r="Q1354" s="25"/>
      <c r="R1354" s="27"/>
      <c r="S1354" s="27"/>
      <c r="T1354" s="27"/>
      <c r="U1354" s="27"/>
      <c r="V1354" s="27"/>
      <c r="AA1354"/>
      <c r="AC1354"/>
      <c r="AD1354"/>
      <c r="AE1354" s="27"/>
      <c r="AF1354" s="27"/>
      <c r="AG1354" s="27"/>
      <c r="AH1354" s="27"/>
    </row>
    <row r="1355" spans="2:34" ht="14.5" x14ac:dyDescent="0.35">
      <c r="B1355" s="39"/>
      <c r="C1355" s="38"/>
      <c r="D1355" s="39"/>
      <c r="E1355"/>
      <c r="F1355"/>
      <c r="G1355"/>
      <c r="H1355" s="25"/>
      <c r="I1355" s="27"/>
      <c r="J1355" s="27"/>
      <c r="K1355" s="27"/>
      <c r="L1355" s="27"/>
      <c r="M1355"/>
      <c r="N1355"/>
      <c r="P1355"/>
      <c r="Q1355" s="25"/>
      <c r="R1355" s="27"/>
      <c r="S1355" s="27"/>
      <c r="T1355" s="27"/>
      <c r="U1355" s="27"/>
      <c r="V1355" s="27"/>
      <c r="AA1355"/>
      <c r="AC1355"/>
      <c r="AD1355"/>
      <c r="AE1355" s="27"/>
      <c r="AF1355" s="27"/>
      <c r="AG1355" s="27"/>
      <c r="AH1355" s="27"/>
    </row>
    <row r="1356" spans="2:34" ht="14.5" x14ac:dyDescent="0.35">
      <c r="B1356" s="39"/>
      <c r="C1356" s="38"/>
      <c r="D1356" s="39"/>
      <c r="E1356"/>
      <c r="F1356"/>
      <c r="G1356"/>
      <c r="H1356" s="25"/>
      <c r="I1356" s="27"/>
      <c r="J1356" s="27"/>
      <c r="K1356" s="27"/>
      <c r="L1356" s="27"/>
      <c r="M1356"/>
      <c r="N1356"/>
      <c r="P1356"/>
      <c r="Q1356" s="25"/>
      <c r="R1356" s="27"/>
      <c r="S1356" s="27"/>
      <c r="T1356" s="27"/>
      <c r="U1356" s="27"/>
      <c r="V1356" s="27"/>
      <c r="AA1356"/>
      <c r="AC1356"/>
      <c r="AD1356"/>
      <c r="AE1356" s="27"/>
      <c r="AF1356" s="27"/>
      <c r="AG1356" s="27"/>
      <c r="AH1356" s="27"/>
    </row>
    <row r="1357" spans="2:34" ht="14.5" x14ac:dyDescent="0.35">
      <c r="B1357" s="39"/>
      <c r="C1357" s="38"/>
      <c r="D1357" s="39"/>
      <c r="E1357"/>
      <c r="F1357"/>
      <c r="G1357"/>
      <c r="H1357" s="25"/>
      <c r="I1357" s="27"/>
      <c r="J1357" s="27"/>
      <c r="K1357" s="27"/>
      <c r="L1357" s="27"/>
      <c r="M1357"/>
      <c r="N1357"/>
      <c r="P1357"/>
      <c r="Q1357" s="25"/>
      <c r="R1357" s="27"/>
      <c r="S1357" s="27"/>
      <c r="T1357" s="27"/>
      <c r="U1357" s="27"/>
      <c r="V1357" s="27"/>
      <c r="AA1357"/>
      <c r="AC1357"/>
      <c r="AD1357"/>
      <c r="AE1357" s="27"/>
      <c r="AF1357" s="27"/>
      <c r="AG1357" s="27"/>
      <c r="AH1357" s="27"/>
    </row>
    <row r="1358" spans="2:34" ht="14.5" x14ac:dyDescent="0.35">
      <c r="B1358" s="39"/>
      <c r="C1358" s="38"/>
      <c r="D1358" s="39"/>
      <c r="E1358"/>
      <c r="F1358"/>
      <c r="G1358"/>
      <c r="H1358" s="25"/>
      <c r="I1358" s="27"/>
      <c r="J1358" s="27"/>
      <c r="K1358" s="27"/>
      <c r="L1358" s="27"/>
      <c r="M1358"/>
      <c r="N1358"/>
      <c r="P1358"/>
      <c r="Q1358" s="25"/>
      <c r="R1358" s="27"/>
      <c r="S1358" s="27"/>
      <c r="T1358" s="27"/>
      <c r="U1358" s="27"/>
      <c r="V1358" s="27"/>
      <c r="AA1358"/>
      <c r="AC1358"/>
      <c r="AD1358"/>
      <c r="AE1358" s="27"/>
      <c r="AF1358" s="27"/>
      <c r="AG1358" s="27"/>
      <c r="AH1358" s="27"/>
    </row>
    <row r="1359" spans="2:34" ht="14.5" x14ac:dyDescent="0.35">
      <c r="B1359" s="39"/>
      <c r="C1359" s="38"/>
      <c r="D1359" s="39"/>
      <c r="E1359"/>
      <c r="F1359"/>
      <c r="G1359"/>
      <c r="H1359" s="25"/>
      <c r="I1359" s="27"/>
      <c r="J1359" s="27"/>
      <c r="K1359" s="27"/>
      <c r="L1359" s="27"/>
      <c r="M1359"/>
      <c r="N1359"/>
      <c r="P1359"/>
      <c r="Q1359" s="25"/>
      <c r="R1359" s="27"/>
      <c r="S1359" s="27"/>
      <c r="T1359" s="27"/>
      <c r="U1359" s="27"/>
      <c r="V1359" s="27"/>
      <c r="AA1359"/>
      <c r="AC1359"/>
      <c r="AD1359"/>
      <c r="AE1359" s="27"/>
      <c r="AF1359" s="27"/>
      <c r="AG1359" s="27"/>
      <c r="AH1359" s="27"/>
    </row>
    <row r="1360" spans="2:34" ht="14.5" x14ac:dyDescent="0.35">
      <c r="B1360" s="39"/>
      <c r="C1360" s="38"/>
      <c r="D1360" s="39"/>
      <c r="E1360"/>
      <c r="F1360"/>
      <c r="G1360"/>
      <c r="H1360" s="25"/>
      <c r="I1360" s="27"/>
      <c r="J1360" s="27"/>
      <c r="K1360" s="27"/>
      <c r="L1360" s="27"/>
      <c r="M1360"/>
      <c r="N1360"/>
      <c r="P1360"/>
      <c r="Q1360" s="25"/>
      <c r="R1360" s="27"/>
      <c r="S1360" s="27"/>
      <c r="T1360" s="27"/>
      <c r="U1360" s="27"/>
      <c r="V1360" s="27"/>
      <c r="AA1360"/>
      <c r="AC1360"/>
      <c r="AD1360"/>
      <c r="AE1360" s="27"/>
      <c r="AF1360" s="27"/>
      <c r="AG1360" s="27"/>
      <c r="AH1360" s="27"/>
    </row>
    <row r="1361" spans="2:34" ht="14.5" x14ac:dyDescent="0.35">
      <c r="B1361" s="39"/>
      <c r="C1361" s="38"/>
      <c r="D1361" s="39"/>
      <c r="E1361"/>
      <c r="F1361"/>
      <c r="G1361"/>
      <c r="H1361" s="25"/>
      <c r="I1361" s="27"/>
      <c r="J1361" s="27"/>
      <c r="K1361" s="27"/>
      <c r="L1361" s="27"/>
      <c r="M1361"/>
      <c r="N1361"/>
      <c r="P1361"/>
      <c r="Q1361" s="25"/>
      <c r="R1361" s="27"/>
      <c r="S1361" s="27"/>
      <c r="T1361" s="27"/>
      <c r="U1361" s="27"/>
      <c r="V1361" s="27"/>
      <c r="AA1361"/>
      <c r="AC1361"/>
      <c r="AD1361"/>
      <c r="AE1361" s="27"/>
      <c r="AF1361" s="27"/>
      <c r="AG1361" s="27"/>
      <c r="AH1361" s="27"/>
    </row>
    <row r="1362" spans="2:34" ht="14.5" x14ac:dyDescent="0.35">
      <c r="B1362" s="39"/>
      <c r="C1362" s="38"/>
      <c r="D1362" s="39"/>
      <c r="E1362"/>
      <c r="F1362"/>
      <c r="G1362"/>
      <c r="H1362" s="25"/>
      <c r="I1362" s="27"/>
      <c r="J1362" s="27"/>
      <c r="K1362" s="27"/>
      <c r="L1362" s="27"/>
      <c r="M1362"/>
      <c r="N1362"/>
      <c r="P1362"/>
      <c r="Q1362" s="25"/>
      <c r="R1362" s="27"/>
      <c r="S1362" s="27"/>
      <c r="T1362" s="27"/>
      <c r="U1362" s="27"/>
      <c r="V1362" s="27"/>
      <c r="AA1362"/>
      <c r="AC1362"/>
      <c r="AD1362"/>
      <c r="AE1362" s="27"/>
      <c r="AF1362" s="27"/>
      <c r="AG1362" s="27"/>
      <c r="AH1362" s="27"/>
    </row>
    <row r="1363" spans="2:34" ht="14.5" x14ac:dyDescent="0.35">
      <c r="B1363" s="39"/>
      <c r="C1363" s="38"/>
      <c r="D1363" s="39"/>
      <c r="E1363"/>
      <c r="F1363"/>
      <c r="G1363"/>
      <c r="H1363" s="25"/>
      <c r="I1363" s="27"/>
      <c r="J1363" s="27"/>
      <c r="K1363" s="27"/>
      <c r="L1363" s="27"/>
      <c r="M1363"/>
      <c r="N1363"/>
      <c r="P1363"/>
      <c r="Q1363" s="25"/>
      <c r="R1363" s="27"/>
      <c r="S1363" s="27"/>
      <c r="T1363" s="27"/>
      <c r="U1363" s="27"/>
      <c r="V1363" s="27"/>
      <c r="AA1363"/>
      <c r="AC1363"/>
      <c r="AD1363"/>
      <c r="AE1363" s="27"/>
      <c r="AF1363" s="27"/>
      <c r="AG1363" s="27"/>
      <c r="AH1363" s="27"/>
    </row>
    <row r="1364" spans="2:34" ht="14.5" x14ac:dyDescent="0.35">
      <c r="B1364" s="39"/>
      <c r="C1364" s="38"/>
      <c r="D1364" s="39"/>
      <c r="E1364"/>
      <c r="F1364"/>
      <c r="G1364"/>
      <c r="H1364" s="25"/>
      <c r="I1364" s="27"/>
      <c r="J1364" s="27"/>
      <c r="K1364" s="27"/>
      <c r="L1364" s="27"/>
      <c r="M1364"/>
      <c r="N1364"/>
      <c r="P1364"/>
      <c r="Q1364" s="25"/>
      <c r="R1364" s="27"/>
      <c r="S1364" s="27"/>
      <c r="T1364" s="27"/>
      <c r="U1364" s="27"/>
      <c r="V1364" s="27"/>
      <c r="AA1364"/>
      <c r="AC1364"/>
      <c r="AD1364"/>
      <c r="AE1364" s="27"/>
      <c r="AF1364" s="27"/>
      <c r="AG1364" s="27"/>
      <c r="AH1364" s="27"/>
    </row>
    <row r="1365" spans="2:34" ht="14.5" x14ac:dyDescent="0.35">
      <c r="B1365" s="39"/>
      <c r="C1365" s="38"/>
      <c r="D1365" s="39"/>
      <c r="E1365"/>
      <c r="F1365"/>
      <c r="G1365"/>
      <c r="H1365" s="25"/>
      <c r="I1365" s="27"/>
      <c r="J1365" s="27"/>
      <c r="K1365" s="27"/>
      <c r="L1365" s="27"/>
      <c r="M1365"/>
      <c r="N1365"/>
      <c r="P1365"/>
      <c r="Q1365" s="25"/>
      <c r="R1365" s="27"/>
      <c r="S1365" s="27"/>
      <c r="T1365" s="27"/>
      <c r="U1365" s="27"/>
      <c r="V1365" s="27"/>
      <c r="AA1365"/>
      <c r="AC1365"/>
      <c r="AD1365"/>
      <c r="AE1365" s="27"/>
      <c r="AF1365" s="27"/>
      <c r="AG1365" s="27"/>
      <c r="AH1365" s="27"/>
    </row>
    <row r="1366" spans="2:34" ht="14.5" x14ac:dyDescent="0.35">
      <c r="B1366" s="39"/>
      <c r="C1366" s="38"/>
      <c r="D1366" s="39"/>
      <c r="E1366"/>
      <c r="F1366"/>
      <c r="G1366"/>
      <c r="H1366" s="25"/>
      <c r="I1366" s="27"/>
      <c r="J1366" s="27"/>
      <c r="K1366" s="27"/>
      <c r="L1366" s="27"/>
      <c r="M1366"/>
      <c r="N1366"/>
      <c r="P1366"/>
      <c r="Q1366" s="25"/>
      <c r="R1366" s="27"/>
      <c r="S1366" s="27"/>
      <c r="T1366" s="27"/>
      <c r="U1366" s="27"/>
      <c r="V1366" s="27"/>
      <c r="AA1366"/>
      <c r="AC1366"/>
      <c r="AD1366"/>
      <c r="AE1366" s="27"/>
      <c r="AF1366" s="27"/>
      <c r="AG1366" s="27"/>
      <c r="AH1366" s="27"/>
    </row>
    <row r="1367" spans="2:34" ht="14.5" x14ac:dyDescent="0.35">
      <c r="B1367" s="39"/>
      <c r="C1367" s="38"/>
      <c r="D1367" s="39"/>
      <c r="E1367"/>
      <c r="F1367"/>
      <c r="G1367"/>
      <c r="H1367" s="25"/>
      <c r="I1367" s="27"/>
      <c r="J1367" s="27"/>
      <c r="K1367" s="27"/>
      <c r="L1367" s="27"/>
      <c r="M1367"/>
      <c r="N1367"/>
      <c r="P1367"/>
      <c r="Q1367" s="25"/>
      <c r="R1367" s="27"/>
      <c r="S1367" s="27"/>
      <c r="T1367" s="27"/>
      <c r="U1367" s="27"/>
      <c r="V1367" s="27"/>
      <c r="AA1367"/>
      <c r="AC1367"/>
      <c r="AD1367"/>
      <c r="AE1367" s="27"/>
      <c r="AF1367" s="27"/>
      <c r="AG1367" s="27"/>
      <c r="AH1367" s="27"/>
    </row>
    <row r="1368" spans="2:34" ht="14.5" x14ac:dyDescent="0.35">
      <c r="B1368" s="39"/>
      <c r="C1368" s="38"/>
      <c r="D1368" s="39"/>
      <c r="E1368"/>
      <c r="F1368"/>
      <c r="G1368"/>
      <c r="H1368" s="25"/>
      <c r="I1368" s="27"/>
      <c r="J1368" s="27"/>
      <c r="K1368" s="27"/>
      <c r="L1368" s="27"/>
      <c r="M1368"/>
      <c r="N1368"/>
      <c r="P1368"/>
      <c r="Q1368" s="25"/>
      <c r="R1368" s="27"/>
      <c r="S1368" s="27"/>
      <c r="T1368" s="27"/>
      <c r="U1368" s="27"/>
      <c r="V1368" s="27"/>
      <c r="AA1368"/>
      <c r="AC1368"/>
      <c r="AD1368"/>
      <c r="AE1368" s="27"/>
      <c r="AF1368" s="27"/>
      <c r="AG1368" s="27"/>
      <c r="AH1368" s="27"/>
    </row>
    <row r="1369" spans="2:34" ht="14.5" x14ac:dyDescent="0.35">
      <c r="B1369" s="39"/>
      <c r="C1369" s="38"/>
      <c r="D1369" s="39"/>
      <c r="E1369"/>
      <c r="F1369"/>
      <c r="G1369"/>
      <c r="H1369" s="25"/>
      <c r="I1369" s="27"/>
      <c r="J1369" s="27"/>
      <c r="K1369" s="27"/>
      <c r="L1369" s="27"/>
      <c r="M1369"/>
      <c r="N1369"/>
      <c r="P1369"/>
      <c r="Q1369" s="25"/>
      <c r="R1369" s="27"/>
      <c r="S1369" s="27"/>
      <c r="T1369" s="27"/>
      <c r="U1369" s="27"/>
      <c r="V1369" s="27"/>
      <c r="AA1369"/>
      <c r="AC1369"/>
      <c r="AD1369"/>
      <c r="AE1369" s="27"/>
      <c r="AF1369" s="27"/>
      <c r="AG1369" s="27"/>
      <c r="AH1369" s="27"/>
    </row>
    <row r="1370" spans="2:34" ht="14.5" x14ac:dyDescent="0.35">
      <c r="B1370" s="39"/>
      <c r="C1370" s="38"/>
      <c r="D1370" s="39"/>
      <c r="E1370"/>
      <c r="F1370"/>
      <c r="G1370"/>
      <c r="H1370" s="25"/>
      <c r="I1370" s="27"/>
      <c r="J1370" s="27"/>
      <c r="K1370" s="27"/>
      <c r="L1370" s="27"/>
      <c r="M1370"/>
      <c r="N1370"/>
      <c r="P1370"/>
      <c r="Q1370" s="25"/>
      <c r="R1370" s="27"/>
      <c r="S1370" s="27"/>
      <c r="T1370" s="27"/>
      <c r="U1370" s="27"/>
      <c r="V1370" s="27"/>
      <c r="AA1370"/>
      <c r="AC1370"/>
      <c r="AD1370"/>
      <c r="AE1370" s="27"/>
      <c r="AF1370" s="27"/>
      <c r="AG1370" s="27"/>
      <c r="AH1370" s="27"/>
    </row>
    <row r="1371" spans="2:34" ht="14.5" x14ac:dyDescent="0.35">
      <c r="B1371" s="39"/>
      <c r="C1371" s="38"/>
      <c r="D1371" s="39"/>
      <c r="E1371"/>
      <c r="F1371"/>
      <c r="G1371"/>
      <c r="H1371" s="25"/>
      <c r="I1371" s="27"/>
      <c r="J1371" s="27"/>
      <c r="K1371" s="27"/>
      <c r="L1371" s="27"/>
      <c r="M1371"/>
      <c r="N1371"/>
      <c r="P1371"/>
      <c r="Q1371" s="25"/>
      <c r="R1371" s="27"/>
      <c r="S1371" s="27"/>
      <c r="T1371" s="27"/>
      <c r="U1371" s="27"/>
      <c r="V1371" s="27"/>
      <c r="AA1371"/>
      <c r="AC1371"/>
      <c r="AD1371"/>
      <c r="AE1371" s="27"/>
      <c r="AF1371" s="27"/>
      <c r="AG1371" s="27"/>
      <c r="AH1371" s="27"/>
    </row>
    <row r="1372" spans="2:34" ht="14.5" x14ac:dyDescent="0.35">
      <c r="B1372" s="39"/>
      <c r="C1372" s="38"/>
      <c r="D1372" s="39"/>
      <c r="E1372"/>
      <c r="F1372"/>
      <c r="G1372"/>
      <c r="H1372" s="25"/>
      <c r="I1372" s="27"/>
      <c r="J1372" s="27"/>
      <c r="K1372" s="27"/>
      <c r="L1372" s="27"/>
      <c r="M1372"/>
      <c r="N1372"/>
      <c r="P1372"/>
      <c r="Q1372" s="25"/>
      <c r="R1372" s="27"/>
      <c r="S1372" s="27"/>
      <c r="T1372" s="27"/>
      <c r="U1372" s="27"/>
      <c r="V1372" s="27"/>
      <c r="AA1372"/>
      <c r="AC1372"/>
      <c r="AD1372"/>
      <c r="AE1372" s="27"/>
      <c r="AF1372" s="27"/>
      <c r="AG1372" s="27"/>
      <c r="AH1372" s="27"/>
    </row>
    <row r="1373" spans="2:34" ht="14.5" x14ac:dyDescent="0.35">
      <c r="B1373" s="39"/>
      <c r="C1373" s="38"/>
      <c r="D1373" s="39"/>
      <c r="E1373"/>
      <c r="F1373"/>
      <c r="G1373"/>
      <c r="H1373" s="25"/>
      <c r="I1373" s="27"/>
      <c r="J1373" s="27"/>
      <c r="K1373" s="27"/>
      <c r="L1373" s="27"/>
      <c r="M1373"/>
      <c r="N1373"/>
      <c r="P1373"/>
      <c r="Q1373" s="25"/>
      <c r="R1373" s="27"/>
      <c r="S1373" s="27"/>
      <c r="T1373" s="27"/>
      <c r="U1373" s="27"/>
      <c r="V1373" s="27"/>
      <c r="AA1373"/>
      <c r="AC1373"/>
      <c r="AD1373"/>
      <c r="AE1373" s="27"/>
      <c r="AF1373" s="27"/>
      <c r="AG1373" s="27"/>
      <c r="AH1373" s="27"/>
    </row>
    <row r="1374" spans="2:34" ht="14.5" x14ac:dyDescent="0.35">
      <c r="B1374" s="39"/>
      <c r="C1374" s="38"/>
      <c r="D1374" s="39"/>
      <c r="E1374"/>
      <c r="F1374"/>
      <c r="G1374"/>
      <c r="H1374" s="25"/>
      <c r="I1374" s="27"/>
      <c r="J1374" s="27"/>
      <c r="K1374" s="27"/>
      <c r="L1374" s="27"/>
      <c r="M1374"/>
      <c r="N1374"/>
      <c r="P1374"/>
      <c r="Q1374" s="25"/>
      <c r="R1374" s="27"/>
      <c r="S1374" s="27"/>
      <c r="T1374" s="27"/>
      <c r="U1374" s="27"/>
      <c r="V1374" s="27"/>
      <c r="AA1374"/>
      <c r="AC1374"/>
      <c r="AD1374"/>
      <c r="AE1374" s="27"/>
      <c r="AF1374" s="27"/>
      <c r="AG1374" s="27"/>
      <c r="AH1374" s="27"/>
    </row>
    <row r="1375" spans="2:34" ht="14.5" x14ac:dyDescent="0.35">
      <c r="B1375" s="39"/>
      <c r="C1375" s="38"/>
      <c r="D1375" s="39"/>
      <c r="E1375"/>
      <c r="F1375"/>
      <c r="G1375"/>
      <c r="H1375" s="25"/>
      <c r="I1375" s="27"/>
      <c r="J1375" s="27"/>
      <c r="K1375" s="27"/>
      <c r="L1375" s="27"/>
      <c r="M1375"/>
      <c r="N1375"/>
      <c r="P1375"/>
      <c r="Q1375" s="25"/>
      <c r="R1375" s="27"/>
      <c r="S1375" s="27"/>
      <c r="T1375" s="27"/>
      <c r="U1375" s="27"/>
      <c r="V1375" s="27"/>
      <c r="AA1375"/>
      <c r="AC1375"/>
      <c r="AD1375"/>
      <c r="AE1375" s="27"/>
      <c r="AF1375" s="27"/>
      <c r="AG1375" s="27"/>
      <c r="AH1375" s="27"/>
    </row>
    <row r="1376" spans="2:34" ht="14.5" x14ac:dyDescent="0.35">
      <c r="B1376" s="39"/>
      <c r="C1376" s="38"/>
      <c r="D1376" s="39"/>
      <c r="E1376"/>
      <c r="F1376"/>
      <c r="G1376"/>
      <c r="H1376" s="25"/>
      <c r="I1376" s="27"/>
      <c r="J1376" s="27"/>
      <c r="K1376" s="27"/>
      <c r="L1376" s="27"/>
      <c r="M1376"/>
      <c r="N1376"/>
      <c r="P1376"/>
      <c r="Q1376" s="25"/>
      <c r="R1376" s="27"/>
      <c r="S1376" s="27"/>
      <c r="T1376" s="27"/>
      <c r="U1376" s="27"/>
      <c r="V1376" s="27"/>
      <c r="AA1376"/>
      <c r="AC1376"/>
      <c r="AD1376"/>
      <c r="AE1376" s="27"/>
      <c r="AF1376" s="27"/>
      <c r="AG1376" s="27"/>
      <c r="AH1376" s="27"/>
    </row>
    <row r="1377" spans="2:34" ht="14.5" x14ac:dyDescent="0.35">
      <c r="B1377" s="39"/>
      <c r="C1377" s="38"/>
      <c r="D1377" s="39"/>
      <c r="E1377"/>
      <c r="F1377"/>
      <c r="G1377"/>
      <c r="H1377" s="25"/>
      <c r="I1377" s="27"/>
      <c r="J1377" s="27"/>
      <c r="K1377" s="27"/>
      <c r="L1377" s="27"/>
      <c r="M1377"/>
      <c r="N1377"/>
      <c r="P1377"/>
      <c r="Q1377" s="25"/>
      <c r="R1377" s="27"/>
      <c r="S1377" s="27"/>
      <c r="T1377" s="27"/>
      <c r="U1377" s="27"/>
      <c r="V1377" s="27"/>
      <c r="AA1377"/>
      <c r="AC1377"/>
      <c r="AD1377"/>
      <c r="AE1377" s="27"/>
      <c r="AF1377" s="27"/>
      <c r="AG1377" s="27"/>
      <c r="AH1377" s="27"/>
    </row>
    <row r="1378" spans="2:34" ht="14.5" x14ac:dyDescent="0.35">
      <c r="B1378" s="39"/>
      <c r="C1378" s="38"/>
      <c r="D1378" s="39"/>
      <c r="E1378"/>
      <c r="F1378"/>
      <c r="G1378"/>
      <c r="H1378" s="25"/>
      <c r="I1378" s="27"/>
      <c r="J1378" s="27"/>
      <c r="K1378" s="27"/>
      <c r="L1378" s="27"/>
      <c r="M1378"/>
      <c r="N1378"/>
      <c r="P1378"/>
      <c r="Q1378" s="25"/>
      <c r="R1378" s="27"/>
      <c r="S1378" s="27"/>
      <c r="T1378" s="27"/>
      <c r="U1378" s="27"/>
      <c r="V1378" s="27"/>
      <c r="AA1378"/>
      <c r="AC1378"/>
      <c r="AD1378"/>
      <c r="AE1378" s="27"/>
      <c r="AF1378" s="27"/>
      <c r="AG1378" s="27"/>
      <c r="AH1378" s="27"/>
    </row>
    <row r="1379" spans="2:34" ht="14.5" x14ac:dyDescent="0.35">
      <c r="B1379" s="39"/>
      <c r="C1379" s="38"/>
      <c r="D1379" s="39"/>
      <c r="E1379"/>
      <c r="F1379"/>
      <c r="G1379"/>
      <c r="H1379" s="25"/>
      <c r="I1379" s="27"/>
      <c r="J1379" s="27"/>
      <c r="K1379" s="27"/>
      <c r="L1379" s="27"/>
      <c r="M1379"/>
      <c r="N1379"/>
      <c r="P1379"/>
      <c r="Q1379" s="25"/>
      <c r="R1379" s="27"/>
      <c r="S1379" s="27"/>
      <c r="T1379" s="27"/>
      <c r="U1379" s="27"/>
      <c r="V1379" s="27"/>
      <c r="AA1379"/>
      <c r="AC1379"/>
      <c r="AD1379"/>
      <c r="AE1379" s="27"/>
      <c r="AF1379" s="27"/>
      <c r="AG1379" s="27"/>
      <c r="AH1379" s="27"/>
    </row>
    <row r="1380" spans="2:34" ht="14.5" x14ac:dyDescent="0.35">
      <c r="B1380" s="39"/>
      <c r="C1380" s="38"/>
      <c r="D1380" s="39"/>
      <c r="E1380"/>
      <c r="F1380"/>
      <c r="G1380"/>
      <c r="H1380" s="25"/>
      <c r="I1380" s="27"/>
      <c r="J1380" s="27"/>
      <c r="K1380" s="27"/>
      <c r="L1380" s="27"/>
      <c r="M1380"/>
      <c r="N1380"/>
      <c r="P1380"/>
      <c r="Q1380" s="25"/>
      <c r="R1380" s="27"/>
      <c r="S1380" s="27"/>
      <c r="T1380" s="27"/>
      <c r="U1380" s="27"/>
      <c r="V1380" s="27"/>
      <c r="AA1380"/>
      <c r="AC1380"/>
      <c r="AD1380"/>
      <c r="AE1380" s="27"/>
      <c r="AF1380" s="27"/>
      <c r="AG1380" s="27"/>
      <c r="AH1380" s="27"/>
    </row>
    <row r="1381" spans="2:34" ht="14.5" x14ac:dyDescent="0.35">
      <c r="B1381" s="39"/>
      <c r="C1381" s="38"/>
      <c r="D1381" s="39"/>
      <c r="E1381"/>
      <c r="F1381"/>
      <c r="G1381"/>
      <c r="H1381" s="25"/>
      <c r="I1381" s="27"/>
      <c r="J1381" s="27"/>
      <c r="K1381" s="27"/>
      <c r="L1381" s="27"/>
      <c r="M1381"/>
      <c r="N1381"/>
      <c r="P1381"/>
      <c r="Q1381" s="25"/>
      <c r="R1381" s="27"/>
      <c r="S1381" s="27"/>
      <c r="T1381" s="27"/>
      <c r="U1381" s="27"/>
      <c r="V1381" s="27"/>
      <c r="AA1381"/>
      <c r="AC1381"/>
      <c r="AD1381"/>
      <c r="AE1381" s="27"/>
      <c r="AF1381" s="27"/>
      <c r="AG1381" s="27"/>
      <c r="AH1381" s="27"/>
    </row>
    <row r="1382" spans="2:34" ht="14.5" x14ac:dyDescent="0.35">
      <c r="B1382" s="39"/>
      <c r="C1382" s="38"/>
      <c r="D1382" s="39"/>
      <c r="E1382"/>
      <c r="F1382"/>
      <c r="G1382"/>
      <c r="H1382" s="25"/>
      <c r="I1382" s="27"/>
      <c r="J1382" s="27"/>
      <c r="K1382" s="27"/>
      <c r="L1382" s="27"/>
      <c r="M1382"/>
      <c r="N1382"/>
      <c r="P1382"/>
      <c r="Q1382" s="25"/>
      <c r="R1382" s="27"/>
      <c r="S1382" s="27"/>
      <c r="T1382" s="27"/>
      <c r="U1382" s="27"/>
      <c r="V1382" s="27"/>
      <c r="AA1382"/>
      <c r="AC1382"/>
      <c r="AD1382"/>
      <c r="AE1382" s="27"/>
      <c r="AF1382" s="27"/>
      <c r="AG1382" s="27"/>
      <c r="AH1382" s="27"/>
    </row>
    <row r="1383" spans="2:34" ht="14.5" x14ac:dyDescent="0.35">
      <c r="B1383" s="39"/>
      <c r="C1383" s="38"/>
      <c r="D1383" s="39"/>
      <c r="E1383"/>
      <c r="F1383"/>
      <c r="G1383"/>
      <c r="H1383" s="25"/>
      <c r="I1383" s="27"/>
      <c r="J1383" s="27"/>
      <c r="K1383" s="27"/>
      <c r="L1383" s="27"/>
      <c r="M1383"/>
      <c r="N1383"/>
      <c r="P1383"/>
      <c r="Q1383" s="25"/>
      <c r="R1383" s="27"/>
      <c r="S1383" s="27"/>
      <c r="T1383" s="27"/>
      <c r="U1383" s="27"/>
      <c r="V1383" s="27"/>
      <c r="AA1383"/>
      <c r="AC1383"/>
      <c r="AD1383"/>
      <c r="AE1383" s="27"/>
      <c r="AF1383" s="27"/>
      <c r="AG1383" s="27"/>
      <c r="AH1383" s="27"/>
    </row>
    <row r="1384" spans="2:34" ht="14.5" x14ac:dyDescent="0.35">
      <c r="B1384" s="39"/>
      <c r="C1384" s="38"/>
      <c r="D1384" s="39"/>
      <c r="E1384"/>
      <c r="F1384"/>
      <c r="G1384"/>
      <c r="H1384" s="25"/>
      <c r="I1384" s="27"/>
      <c r="J1384" s="27"/>
      <c r="K1384" s="27"/>
      <c r="L1384" s="27"/>
      <c r="M1384"/>
      <c r="N1384"/>
      <c r="P1384"/>
      <c r="Q1384" s="25"/>
      <c r="R1384" s="27"/>
      <c r="S1384" s="27"/>
      <c r="T1384" s="27"/>
      <c r="U1384" s="27"/>
      <c r="V1384" s="27"/>
      <c r="AA1384"/>
      <c r="AC1384"/>
      <c r="AD1384"/>
      <c r="AE1384" s="27"/>
      <c r="AF1384" s="27"/>
      <c r="AG1384" s="27"/>
      <c r="AH1384" s="27"/>
    </row>
    <row r="1385" spans="2:34" ht="14.5" x14ac:dyDescent="0.35">
      <c r="B1385" s="39"/>
      <c r="C1385" s="38"/>
      <c r="D1385" s="39"/>
      <c r="E1385"/>
      <c r="F1385"/>
      <c r="G1385"/>
      <c r="H1385" s="25"/>
      <c r="I1385" s="27"/>
      <c r="J1385" s="27"/>
      <c r="K1385" s="27"/>
      <c r="L1385" s="27"/>
      <c r="M1385"/>
      <c r="N1385"/>
      <c r="P1385"/>
      <c r="Q1385" s="25"/>
      <c r="R1385" s="27"/>
      <c r="S1385" s="27"/>
      <c r="T1385" s="27"/>
      <c r="U1385" s="27"/>
      <c r="V1385" s="27"/>
      <c r="AA1385"/>
      <c r="AC1385"/>
      <c r="AD1385"/>
      <c r="AE1385" s="27"/>
      <c r="AF1385" s="27"/>
      <c r="AG1385" s="27"/>
      <c r="AH1385" s="27"/>
    </row>
    <row r="1386" spans="2:34" ht="14.5" x14ac:dyDescent="0.35">
      <c r="B1386" s="39"/>
      <c r="C1386" s="38"/>
      <c r="D1386" s="39"/>
      <c r="E1386"/>
      <c r="F1386"/>
      <c r="G1386"/>
      <c r="H1386" s="25"/>
      <c r="I1386" s="27"/>
      <c r="J1386" s="27"/>
      <c r="K1386" s="27"/>
      <c r="L1386" s="27"/>
      <c r="M1386"/>
      <c r="N1386"/>
      <c r="P1386"/>
      <c r="Q1386" s="25"/>
      <c r="R1386" s="27"/>
      <c r="S1386" s="27"/>
      <c r="T1386" s="27"/>
      <c r="U1386" s="27"/>
      <c r="V1386" s="27"/>
      <c r="AA1386"/>
      <c r="AC1386"/>
      <c r="AD1386"/>
      <c r="AE1386" s="27"/>
      <c r="AF1386" s="27"/>
      <c r="AG1386" s="27"/>
      <c r="AH1386" s="27"/>
    </row>
    <row r="1387" spans="2:34" ht="14.5" x14ac:dyDescent="0.35">
      <c r="B1387" s="39"/>
      <c r="C1387" s="38"/>
      <c r="D1387" s="39"/>
      <c r="E1387"/>
      <c r="F1387"/>
      <c r="G1387"/>
      <c r="H1387" s="25"/>
      <c r="I1387" s="27"/>
      <c r="J1387" s="27"/>
      <c r="K1387" s="27"/>
      <c r="L1387" s="27"/>
      <c r="M1387"/>
      <c r="N1387"/>
      <c r="P1387"/>
      <c r="Q1387" s="25"/>
      <c r="R1387" s="27"/>
      <c r="S1387" s="27"/>
      <c r="T1387" s="27"/>
      <c r="U1387" s="27"/>
      <c r="V1387" s="27"/>
      <c r="AA1387"/>
      <c r="AC1387"/>
      <c r="AD1387"/>
      <c r="AE1387" s="27"/>
      <c r="AF1387" s="27"/>
      <c r="AG1387" s="27"/>
      <c r="AH1387" s="27"/>
    </row>
    <row r="1388" spans="2:34" ht="14.5" x14ac:dyDescent="0.35">
      <c r="B1388" s="39"/>
      <c r="C1388" s="38"/>
      <c r="D1388" s="39"/>
      <c r="E1388"/>
      <c r="F1388"/>
      <c r="G1388"/>
      <c r="H1388" s="25"/>
      <c r="I1388" s="27"/>
      <c r="J1388" s="27"/>
      <c r="K1388" s="27"/>
      <c r="L1388" s="27"/>
      <c r="M1388"/>
      <c r="N1388"/>
      <c r="P1388"/>
      <c r="Q1388" s="25"/>
      <c r="R1388" s="27"/>
      <c r="S1388" s="27"/>
      <c r="T1388" s="27"/>
      <c r="U1388" s="27"/>
      <c r="V1388" s="27"/>
      <c r="AA1388"/>
      <c r="AC1388"/>
      <c r="AD1388"/>
      <c r="AE1388" s="27"/>
      <c r="AF1388" s="27"/>
      <c r="AG1388" s="27"/>
      <c r="AH1388" s="27"/>
    </row>
    <row r="1389" spans="2:34" ht="14.5" x14ac:dyDescent="0.35">
      <c r="B1389" s="39"/>
      <c r="C1389" s="38"/>
      <c r="D1389" s="39"/>
      <c r="E1389"/>
      <c r="F1389"/>
      <c r="G1389"/>
      <c r="H1389" s="25"/>
      <c r="I1389" s="27"/>
      <c r="J1389" s="27"/>
      <c r="K1389" s="27"/>
      <c r="L1389" s="27"/>
      <c r="M1389"/>
      <c r="N1389"/>
      <c r="P1389"/>
      <c r="Q1389" s="25"/>
      <c r="R1389" s="27"/>
      <c r="S1389" s="27"/>
      <c r="T1389" s="27"/>
      <c r="U1389" s="27"/>
      <c r="V1389" s="27"/>
      <c r="AA1389"/>
      <c r="AC1389"/>
      <c r="AD1389"/>
      <c r="AE1389" s="27"/>
      <c r="AF1389" s="27"/>
      <c r="AG1389" s="27"/>
      <c r="AH1389" s="27"/>
    </row>
    <row r="1390" spans="2:34" ht="14.5" x14ac:dyDescent="0.35">
      <c r="B1390" s="39"/>
      <c r="C1390" s="38"/>
      <c r="D1390" s="39"/>
      <c r="E1390"/>
      <c r="F1390"/>
      <c r="G1390"/>
      <c r="H1390" s="25"/>
      <c r="I1390" s="27"/>
      <c r="J1390" s="27"/>
      <c r="K1390" s="27"/>
      <c r="L1390" s="27"/>
      <c r="M1390"/>
      <c r="N1390"/>
      <c r="P1390"/>
      <c r="Q1390" s="25"/>
      <c r="R1390" s="27"/>
      <c r="S1390" s="27"/>
      <c r="T1390" s="27"/>
      <c r="U1390" s="27"/>
      <c r="V1390" s="27"/>
      <c r="AA1390"/>
      <c r="AC1390"/>
      <c r="AD1390"/>
      <c r="AE1390" s="27"/>
      <c r="AF1390" s="27"/>
      <c r="AG1390" s="27"/>
      <c r="AH1390" s="27"/>
    </row>
    <row r="1391" spans="2:34" ht="14.5" x14ac:dyDescent="0.35">
      <c r="B1391" s="39"/>
      <c r="C1391" s="38"/>
      <c r="D1391" s="39"/>
      <c r="E1391"/>
      <c r="F1391"/>
      <c r="G1391"/>
      <c r="H1391" s="25"/>
      <c r="I1391" s="27"/>
      <c r="J1391" s="27"/>
      <c r="K1391" s="27"/>
      <c r="L1391" s="27"/>
      <c r="M1391"/>
      <c r="N1391"/>
      <c r="P1391"/>
      <c r="Q1391" s="25"/>
      <c r="R1391" s="27"/>
      <c r="S1391" s="27"/>
      <c r="T1391" s="27"/>
      <c r="U1391" s="27"/>
      <c r="V1391" s="27"/>
      <c r="AA1391"/>
      <c r="AC1391"/>
      <c r="AD1391"/>
      <c r="AE1391" s="27"/>
      <c r="AF1391" s="27"/>
      <c r="AG1391" s="27"/>
      <c r="AH1391" s="27"/>
    </row>
    <row r="1392" spans="2:34" ht="14.5" x14ac:dyDescent="0.35">
      <c r="B1392" s="39"/>
      <c r="C1392" s="38"/>
      <c r="D1392" s="39"/>
      <c r="E1392"/>
      <c r="F1392"/>
      <c r="G1392"/>
      <c r="H1392" s="25"/>
      <c r="I1392" s="27"/>
      <c r="J1392" s="27"/>
      <c r="K1392" s="27"/>
      <c r="L1392" s="27"/>
      <c r="M1392"/>
      <c r="N1392"/>
      <c r="P1392"/>
      <c r="Q1392" s="25"/>
      <c r="R1392" s="27"/>
      <c r="S1392" s="27"/>
      <c r="T1392" s="27"/>
      <c r="U1392" s="27"/>
      <c r="V1392" s="27"/>
      <c r="AA1392"/>
      <c r="AC1392"/>
      <c r="AD1392"/>
      <c r="AE1392" s="27"/>
      <c r="AF1392" s="27"/>
      <c r="AG1392" s="27"/>
      <c r="AH1392" s="27"/>
    </row>
    <row r="1393" spans="2:34" ht="14.5" x14ac:dyDescent="0.35">
      <c r="B1393" s="39"/>
      <c r="C1393" s="38"/>
      <c r="D1393" s="39"/>
      <c r="E1393"/>
      <c r="F1393"/>
      <c r="G1393"/>
      <c r="H1393" s="25"/>
      <c r="I1393" s="27"/>
      <c r="J1393" s="27"/>
      <c r="K1393" s="27"/>
      <c r="L1393" s="27"/>
      <c r="M1393"/>
      <c r="N1393"/>
      <c r="P1393"/>
      <c r="Q1393" s="25"/>
      <c r="R1393" s="27"/>
      <c r="S1393" s="27"/>
      <c r="T1393" s="27"/>
      <c r="U1393" s="27"/>
      <c r="V1393" s="27"/>
      <c r="AA1393"/>
      <c r="AC1393"/>
      <c r="AD1393"/>
      <c r="AE1393" s="27"/>
      <c r="AF1393" s="27"/>
      <c r="AG1393" s="27"/>
      <c r="AH1393" s="27"/>
    </row>
    <row r="1394" spans="2:34" ht="14.5" x14ac:dyDescent="0.35">
      <c r="B1394" s="39"/>
      <c r="C1394" s="38"/>
      <c r="D1394" s="39"/>
      <c r="E1394"/>
      <c r="F1394"/>
      <c r="G1394"/>
      <c r="H1394" s="25"/>
      <c r="I1394" s="27"/>
      <c r="J1394" s="27"/>
      <c r="K1394" s="27"/>
      <c r="L1394" s="27"/>
      <c r="M1394"/>
      <c r="N1394"/>
      <c r="P1394"/>
      <c r="Q1394" s="25"/>
      <c r="R1394" s="27"/>
      <c r="S1394" s="27"/>
      <c r="T1394" s="27"/>
      <c r="U1394" s="27"/>
      <c r="V1394" s="27"/>
      <c r="AA1394"/>
      <c r="AC1394"/>
      <c r="AD1394"/>
      <c r="AE1394" s="27"/>
      <c r="AF1394" s="27"/>
      <c r="AG1394" s="27"/>
      <c r="AH1394" s="27"/>
    </row>
    <row r="1395" spans="2:34" ht="14.5" x14ac:dyDescent="0.35">
      <c r="B1395" s="39"/>
      <c r="C1395" s="38"/>
      <c r="D1395" s="39"/>
      <c r="E1395"/>
      <c r="F1395"/>
      <c r="G1395"/>
      <c r="H1395" s="25"/>
      <c r="I1395" s="27"/>
      <c r="J1395" s="27"/>
      <c r="K1395" s="27"/>
      <c r="L1395" s="27"/>
      <c r="M1395"/>
      <c r="N1395"/>
      <c r="P1395"/>
      <c r="Q1395" s="25"/>
      <c r="R1395" s="27"/>
      <c r="S1395" s="27"/>
      <c r="T1395" s="27"/>
      <c r="U1395" s="27"/>
      <c r="V1395" s="27"/>
      <c r="AA1395"/>
      <c r="AC1395"/>
      <c r="AD1395"/>
      <c r="AE1395" s="27"/>
      <c r="AF1395" s="27"/>
      <c r="AG1395" s="27"/>
      <c r="AH1395" s="27"/>
    </row>
    <row r="1396" spans="2:34" ht="14.5" x14ac:dyDescent="0.35">
      <c r="B1396" s="39"/>
      <c r="C1396" s="38"/>
      <c r="D1396" s="39"/>
      <c r="E1396"/>
      <c r="F1396"/>
      <c r="G1396"/>
      <c r="H1396" s="25"/>
      <c r="I1396" s="27"/>
      <c r="J1396" s="27"/>
      <c r="K1396" s="27"/>
      <c r="L1396" s="27"/>
      <c r="M1396"/>
      <c r="N1396"/>
      <c r="P1396"/>
      <c r="Q1396" s="25"/>
      <c r="R1396" s="27"/>
      <c r="S1396" s="27"/>
      <c r="T1396" s="27"/>
      <c r="U1396" s="27"/>
      <c r="V1396" s="27"/>
      <c r="AA1396"/>
      <c r="AC1396"/>
      <c r="AD1396"/>
      <c r="AE1396" s="27"/>
      <c r="AF1396" s="27"/>
      <c r="AG1396" s="27"/>
      <c r="AH1396" s="27"/>
    </row>
    <row r="1397" spans="2:34" ht="14.5" x14ac:dyDescent="0.35">
      <c r="B1397" s="39"/>
      <c r="C1397" s="38"/>
      <c r="D1397" s="39"/>
      <c r="E1397"/>
      <c r="F1397"/>
      <c r="G1397"/>
      <c r="H1397" s="25"/>
      <c r="I1397" s="27"/>
      <c r="J1397" s="27"/>
      <c r="K1397" s="27"/>
      <c r="L1397" s="27"/>
      <c r="M1397"/>
      <c r="N1397"/>
      <c r="P1397"/>
      <c r="Q1397" s="25"/>
      <c r="R1397" s="27"/>
      <c r="S1397" s="27"/>
      <c r="T1397" s="27"/>
      <c r="U1397" s="27"/>
      <c r="V1397" s="27"/>
      <c r="AA1397"/>
      <c r="AC1397"/>
      <c r="AD1397"/>
      <c r="AE1397" s="27"/>
      <c r="AF1397" s="27"/>
      <c r="AG1397" s="27"/>
      <c r="AH1397" s="27"/>
    </row>
    <row r="1398" spans="2:34" ht="14.5" x14ac:dyDescent="0.35">
      <c r="B1398" s="39"/>
      <c r="C1398" s="38"/>
      <c r="D1398" s="39"/>
      <c r="E1398"/>
      <c r="F1398"/>
      <c r="G1398"/>
      <c r="H1398" s="25"/>
      <c r="I1398" s="27"/>
      <c r="J1398" s="27"/>
      <c r="K1398" s="27"/>
      <c r="L1398" s="27"/>
      <c r="M1398"/>
      <c r="N1398"/>
      <c r="P1398"/>
      <c r="Q1398" s="25"/>
      <c r="R1398" s="27"/>
      <c r="S1398" s="27"/>
      <c r="T1398" s="27"/>
      <c r="U1398" s="27"/>
      <c r="V1398" s="27"/>
      <c r="AA1398"/>
      <c r="AC1398"/>
      <c r="AD1398"/>
      <c r="AE1398" s="27"/>
      <c r="AF1398" s="27"/>
      <c r="AG1398" s="27"/>
      <c r="AH1398" s="27"/>
    </row>
    <row r="1399" spans="2:34" ht="14.5" x14ac:dyDescent="0.35">
      <c r="I1399" s="11"/>
      <c r="J1399" s="11"/>
      <c r="K1399" s="11"/>
      <c r="L1399" s="11"/>
      <c r="Q1399" s="25"/>
      <c r="R1399" s="35"/>
      <c r="S1399" s="35"/>
      <c r="T1399" s="35"/>
      <c r="U1399" s="35"/>
      <c r="V1399" s="35"/>
    </row>
    <row r="1400" spans="2:34" x14ac:dyDescent="0.25">
      <c r="I1400" s="11"/>
      <c r="J1400" s="11"/>
      <c r="K1400" s="11"/>
      <c r="L1400" s="11"/>
      <c r="R1400" s="35"/>
      <c r="S1400" s="35"/>
      <c r="T1400" s="35"/>
      <c r="U1400" s="35"/>
      <c r="V1400" s="35"/>
    </row>
    <row r="1401" spans="2:34" x14ac:dyDescent="0.25">
      <c r="I1401" s="36"/>
      <c r="J1401" s="36"/>
      <c r="K1401" s="36"/>
      <c r="L1401" s="36"/>
      <c r="R1401" s="35"/>
      <c r="S1401" s="35"/>
      <c r="T1401" s="35"/>
      <c r="U1401" s="35"/>
      <c r="V1401" s="35"/>
    </row>
    <row r="1402" spans="2:34" ht="14.5" x14ac:dyDescent="0.35">
      <c r="H1402" s="28" t="s">
        <v>52</v>
      </c>
      <c r="I1402" s="19">
        <f>MIN(I2:I1297)</f>
        <v>0</v>
      </c>
      <c r="J1402" s="19">
        <f>MIN(J2:J1297)</f>
        <v>0</v>
      </c>
      <c r="K1402" s="19">
        <f>MIN(K2:K1297)</f>
        <v>0</v>
      </c>
      <c r="L1402" s="19">
        <f>MIN(L2:L1297)</f>
        <v>-1.1564823173178714E-14</v>
      </c>
      <c r="R1402" s="19">
        <f>MIN(R2:R1297)</f>
        <v>0</v>
      </c>
      <c r="S1402" s="19">
        <f>MIN(S2:S1297)</f>
        <v>0</v>
      </c>
      <c r="T1402" s="19">
        <f>MIN(T2:T1297)</f>
        <v>0</v>
      </c>
      <c r="U1402" s="19">
        <f>MIN(U2:U1297)</f>
        <v>0</v>
      </c>
      <c r="V1402" s="19">
        <f>MIN(V2:V1297)</f>
        <v>0</v>
      </c>
      <c r="W1402" s="26"/>
      <c r="X1402" s="19">
        <f>MIN(X2:X1297)</f>
        <v>0</v>
      </c>
      <c r="Y1402" s="19">
        <f>MIN(Y2:Y1297)</f>
        <v>0</v>
      </c>
    </row>
    <row r="1403" spans="2:34" ht="14.5" x14ac:dyDescent="0.35">
      <c r="H1403" s="28" t="s">
        <v>52</v>
      </c>
      <c r="I1403" s="19">
        <f>MAX(I2:I1297)</f>
        <v>98.185941043083901</v>
      </c>
      <c r="J1403" s="19">
        <f>MAX(J2:J1297)</f>
        <v>100</v>
      </c>
      <c r="K1403" s="19">
        <f>MAX(K2:K1297)</f>
        <v>100</v>
      </c>
      <c r="L1403" s="19">
        <f>MAX(L2:L1297)</f>
        <v>100</v>
      </c>
      <c r="R1403" s="28">
        <f>MAX(R2:R1297)</f>
        <v>100</v>
      </c>
      <c r="S1403" s="28">
        <f>MAX(S2:S1297)</f>
        <v>45.783132530120483</v>
      </c>
      <c r="T1403" s="28">
        <f>MAX(T2:T1297)</f>
        <v>100</v>
      </c>
      <c r="U1403" s="28">
        <f>MAX(U2:U1297)</f>
        <v>94.915254237288138</v>
      </c>
      <c r="V1403" s="28">
        <f>MAX(V2:V1297)</f>
        <v>100</v>
      </c>
      <c r="W1403" s="25"/>
      <c r="X1403" s="28">
        <f>MAX(X2:X1297)</f>
        <v>0</v>
      </c>
      <c r="Y1403" s="28">
        <f>MAX(Y2:Y1297)</f>
        <v>0</v>
      </c>
    </row>
    <row r="1404" spans="2:34" x14ac:dyDescent="0.25">
      <c r="I1404" s="36"/>
      <c r="J1404" s="36"/>
      <c r="K1404" s="36"/>
      <c r="L1404" s="36"/>
      <c r="R1404" s="35"/>
      <c r="S1404" s="35"/>
      <c r="T1404" s="35"/>
      <c r="U1404" s="35"/>
      <c r="V1404" s="35"/>
    </row>
    <row r="1405" spans="2:34" x14ac:dyDescent="0.25">
      <c r="I1405" s="36"/>
      <c r="J1405" s="36"/>
      <c r="K1405" s="36"/>
      <c r="L1405" s="36"/>
      <c r="R1405" s="35"/>
      <c r="S1405" s="35"/>
      <c r="T1405" s="35"/>
      <c r="U1405" s="35"/>
      <c r="V1405" s="35"/>
    </row>
    <row r="1406" spans="2:34" x14ac:dyDescent="0.25">
      <c r="I1406" s="36"/>
      <c r="J1406" s="36"/>
      <c r="K1406" s="36"/>
      <c r="L1406" s="36"/>
      <c r="R1406" s="35"/>
      <c r="S1406" s="35"/>
      <c r="T1406" s="35"/>
      <c r="U1406" s="35"/>
      <c r="V1406" s="35"/>
    </row>
    <row r="1407" spans="2:34" x14ac:dyDescent="0.25">
      <c r="I1407" s="36"/>
      <c r="J1407" s="36"/>
      <c r="K1407" s="36"/>
      <c r="L1407" s="36"/>
      <c r="R1407" s="35"/>
      <c r="S1407" s="35"/>
      <c r="T1407" s="35"/>
      <c r="U1407" s="35"/>
      <c r="V1407" s="35"/>
    </row>
    <row r="1408" spans="2:34" x14ac:dyDescent="0.25">
      <c r="I1408" s="36"/>
      <c r="J1408" s="36"/>
      <c r="K1408" s="36"/>
      <c r="L1408" s="36"/>
      <c r="R1408" s="35"/>
      <c r="S1408" s="35"/>
      <c r="T1408" s="35"/>
      <c r="U1408" s="35"/>
      <c r="V1408" s="35"/>
    </row>
    <row r="1409" spans="9:22" x14ac:dyDescent="0.25">
      <c r="I1409" s="36"/>
      <c r="J1409" s="36"/>
      <c r="K1409" s="36"/>
      <c r="L1409" s="36"/>
      <c r="R1409" s="35"/>
      <c r="S1409" s="35"/>
      <c r="T1409" s="35"/>
      <c r="U1409" s="35"/>
      <c r="V1409" s="35"/>
    </row>
    <row r="1410" spans="9:22" x14ac:dyDescent="0.25">
      <c r="I1410" s="36"/>
      <c r="J1410" s="36"/>
      <c r="K1410" s="36"/>
      <c r="L1410" s="36"/>
      <c r="R1410" s="35"/>
      <c r="S1410" s="35"/>
      <c r="T1410" s="35"/>
      <c r="U1410" s="35"/>
      <c r="V1410" s="35"/>
    </row>
    <row r="1411" spans="9:22" x14ac:dyDescent="0.25">
      <c r="I1411" s="36"/>
      <c r="J1411" s="36"/>
      <c r="K1411" s="36"/>
      <c r="L1411" s="36"/>
      <c r="R1411" s="35"/>
      <c r="S1411" s="35"/>
      <c r="T1411" s="35"/>
      <c r="U1411" s="35"/>
      <c r="V1411" s="35"/>
    </row>
    <row r="1412" spans="9:22" x14ac:dyDescent="0.25">
      <c r="I1412" s="36"/>
      <c r="J1412" s="36"/>
      <c r="K1412" s="36"/>
      <c r="L1412" s="36"/>
      <c r="R1412" s="35"/>
      <c r="S1412" s="35"/>
      <c r="T1412" s="35"/>
      <c r="U1412" s="35"/>
      <c r="V1412" s="35"/>
    </row>
    <row r="1413" spans="9:22" x14ac:dyDescent="0.25">
      <c r="I1413" s="36"/>
      <c r="J1413" s="36"/>
      <c r="K1413" s="36"/>
      <c r="L1413" s="36"/>
      <c r="R1413" s="35"/>
      <c r="S1413" s="35"/>
      <c r="T1413" s="35"/>
      <c r="U1413" s="35"/>
      <c r="V1413" s="35"/>
    </row>
    <row r="1414" spans="9:22" x14ac:dyDescent="0.25">
      <c r="I1414" s="36"/>
      <c r="J1414" s="36"/>
      <c r="K1414" s="36"/>
      <c r="L1414" s="36"/>
      <c r="R1414" s="35"/>
      <c r="S1414" s="35"/>
      <c r="T1414" s="35"/>
      <c r="U1414" s="35"/>
      <c r="V1414" s="35"/>
    </row>
    <row r="1415" spans="9:22" x14ac:dyDescent="0.25">
      <c r="I1415" s="36"/>
      <c r="J1415" s="36"/>
      <c r="K1415" s="36"/>
      <c r="L1415" s="36"/>
      <c r="R1415" s="35"/>
      <c r="S1415" s="35"/>
      <c r="T1415" s="35"/>
      <c r="U1415" s="35"/>
      <c r="V1415" s="35"/>
    </row>
    <row r="1416" spans="9:22" x14ac:dyDescent="0.25">
      <c r="I1416" s="36"/>
      <c r="J1416" s="36"/>
      <c r="K1416" s="36"/>
      <c r="L1416" s="36"/>
      <c r="R1416" s="35"/>
      <c r="S1416" s="35"/>
      <c r="T1416" s="35"/>
      <c r="U1416" s="35"/>
      <c r="V1416" s="35"/>
    </row>
    <row r="1417" spans="9:22" x14ac:dyDescent="0.25">
      <c r="I1417" s="36"/>
      <c r="J1417" s="36"/>
      <c r="K1417" s="36"/>
      <c r="L1417" s="36"/>
      <c r="R1417" s="35"/>
      <c r="S1417" s="35"/>
      <c r="T1417" s="35"/>
      <c r="U1417" s="35"/>
      <c r="V1417" s="35"/>
    </row>
    <row r="1418" spans="9:22" x14ac:dyDescent="0.25">
      <c r="I1418" s="36"/>
      <c r="J1418" s="36"/>
      <c r="K1418" s="36"/>
      <c r="L1418" s="36"/>
      <c r="R1418" s="35"/>
      <c r="S1418" s="35"/>
      <c r="T1418" s="35"/>
      <c r="U1418" s="35"/>
      <c r="V1418" s="35"/>
    </row>
    <row r="1419" spans="9:22" x14ac:dyDescent="0.25">
      <c r="I1419" s="36"/>
      <c r="J1419" s="36"/>
      <c r="K1419" s="36"/>
      <c r="L1419" s="36"/>
      <c r="R1419" s="35"/>
      <c r="S1419" s="35"/>
      <c r="T1419" s="35"/>
      <c r="U1419" s="35"/>
      <c r="V1419" s="35"/>
    </row>
    <row r="1420" spans="9:22" x14ac:dyDescent="0.25">
      <c r="I1420" s="36"/>
      <c r="J1420" s="36"/>
      <c r="K1420" s="36"/>
      <c r="L1420" s="36"/>
      <c r="R1420" s="35"/>
      <c r="S1420" s="35"/>
      <c r="T1420" s="35"/>
      <c r="U1420" s="35"/>
      <c r="V1420" s="35"/>
    </row>
    <row r="1421" spans="9:22" x14ac:dyDescent="0.25">
      <c r="I1421" s="36"/>
      <c r="J1421" s="36"/>
      <c r="K1421" s="36"/>
      <c r="L1421" s="36"/>
      <c r="R1421" s="35"/>
      <c r="S1421" s="35"/>
      <c r="T1421" s="35"/>
      <c r="U1421" s="35"/>
      <c r="V1421" s="35"/>
    </row>
    <row r="1422" spans="9:22" x14ac:dyDescent="0.25">
      <c r="I1422" s="36"/>
      <c r="J1422" s="36"/>
      <c r="K1422" s="36"/>
      <c r="L1422" s="36"/>
      <c r="R1422" s="35"/>
      <c r="S1422" s="35"/>
      <c r="T1422" s="35"/>
      <c r="U1422" s="35"/>
      <c r="V1422" s="35"/>
    </row>
    <row r="1423" spans="9:22" x14ac:dyDescent="0.25">
      <c r="I1423" s="36"/>
      <c r="J1423" s="36"/>
      <c r="K1423" s="36"/>
      <c r="L1423" s="36"/>
      <c r="R1423" s="35"/>
      <c r="S1423" s="35"/>
      <c r="T1423" s="35"/>
      <c r="U1423" s="35"/>
      <c r="V1423" s="35"/>
    </row>
    <row r="1424" spans="9:22" x14ac:dyDescent="0.25">
      <c r="I1424" s="36"/>
      <c r="J1424" s="36"/>
      <c r="K1424" s="36"/>
      <c r="L1424" s="36"/>
      <c r="R1424" s="35"/>
      <c r="S1424" s="35"/>
      <c r="T1424" s="35"/>
      <c r="U1424" s="35"/>
      <c r="V1424" s="35"/>
    </row>
    <row r="1425" spans="9:22" x14ac:dyDescent="0.25">
      <c r="I1425" s="36"/>
      <c r="J1425" s="36"/>
      <c r="K1425" s="36"/>
      <c r="L1425" s="36"/>
      <c r="R1425" s="35"/>
      <c r="S1425" s="35"/>
      <c r="T1425" s="35"/>
      <c r="U1425" s="35"/>
      <c r="V1425" s="35"/>
    </row>
    <row r="1426" spans="9:22" x14ac:dyDescent="0.25">
      <c r="I1426" s="36"/>
      <c r="J1426" s="36"/>
      <c r="K1426" s="36"/>
      <c r="L1426" s="36"/>
      <c r="R1426" s="35"/>
      <c r="S1426" s="35"/>
      <c r="T1426" s="35"/>
      <c r="U1426" s="35"/>
      <c r="V1426" s="35"/>
    </row>
    <row r="1427" spans="9:22" x14ac:dyDescent="0.25">
      <c r="I1427" s="36"/>
      <c r="J1427" s="36"/>
      <c r="K1427" s="36"/>
      <c r="L1427" s="36"/>
      <c r="R1427" s="35"/>
      <c r="S1427" s="35"/>
      <c r="T1427" s="35"/>
      <c r="U1427" s="35"/>
      <c r="V1427" s="35"/>
    </row>
    <row r="1428" spans="9:22" x14ac:dyDescent="0.25">
      <c r="I1428" s="36"/>
      <c r="J1428" s="36"/>
      <c r="K1428" s="36"/>
      <c r="L1428" s="36"/>
      <c r="R1428" s="35"/>
      <c r="S1428" s="35"/>
      <c r="T1428" s="35"/>
      <c r="U1428" s="35"/>
      <c r="V1428" s="35"/>
    </row>
    <row r="1429" spans="9:22" x14ac:dyDescent="0.25">
      <c r="I1429" s="36"/>
      <c r="J1429" s="36"/>
      <c r="K1429" s="36"/>
      <c r="L1429" s="36"/>
      <c r="R1429" s="35"/>
      <c r="S1429" s="35"/>
      <c r="T1429" s="35"/>
      <c r="U1429" s="35"/>
      <c r="V1429" s="35"/>
    </row>
    <row r="1430" spans="9:22" x14ac:dyDescent="0.25">
      <c r="I1430" s="36"/>
      <c r="J1430" s="36"/>
      <c r="K1430" s="36"/>
      <c r="L1430" s="36"/>
      <c r="R1430" s="35"/>
      <c r="S1430" s="35"/>
      <c r="T1430" s="35"/>
      <c r="U1430" s="35"/>
      <c r="V1430" s="35"/>
    </row>
    <row r="1431" spans="9:22" x14ac:dyDescent="0.25">
      <c r="I1431" s="36"/>
      <c r="J1431" s="36"/>
      <c r="K1431" s="36"/>
      <c r="L1431" s="36"/>
      <c r="R1431" s="35"/>
      <c r="S1431" s="35"/>
      <c r="T1431" s="35"/>
      <c r="U1431" s="35"/>
      <c r="V1431" s="35"/>
    </row>
    <row r="1432" spans="9:22" x14ac:dyDescent="0.25">
      <c r="I1432" s="36"/>
      <c r="J1432" s="36"/>
      <c r="K1432" s="36"/>
      <c r="L1432" s="36"/>
      <c r="R1432" s="35"/>
      <c r="S1432" s="35"/>
      <c r="T1432" s="35"/>
      <c r="U1432" s="35"/>
      <c r="V1432" s="35"/>
    </row>
    <row r="1433" spans="9:22" x14ac:dyDescent="0.25">
      <c r="I1433" s="36"/>
      <c r="J1433" s="36"/>
      <c r="K1433" s="36"/>
      <c r="L1433" s="36"/>
      <c r="R1433" s="35"/>
      <c r="S1433" s="35"/>
      <c r="T1433" s="35"/>
      <c r="U1433" s="35"/>
      <c r="V1433" s="35"/>
    </row>
    <row r="1434" spans="9:22" x14ac:dyDescent="0.25">
      <c r="I1434" s="36"/>
      <c r="J1434" s="36"/>
      <c r="K1434" s="36"/>
      <c r="L1434" s="36"/>
      <c r="R1434" s="35"/>
      <c r="S1434" s="35"/>
      <c r="T1434" s="35"/>
      <c r="U1434" s="35"/>
      <c r="V1434" s="35"/>
    </row>
    <row r="1435" spans="9:22" x14ac:dyDescent="0.25">
      <c r="I1435" s="36"/>
      <c r="J1435" s="36"/>
      <c r="K1435" s="36"/>
      <c r="L1435" s="36"/>
      <c r="R1435" s="35"/>
      <c r="S1435" s="35"/>
      <c r="T1435" s="35"/>
      <c r="U1435" s="35"/>
      <c r="V1435" s="35"/>
    </row>
    <row r="1436" spans="9:22" x14ac:dyDescent="0.25">
      <c r="I1436" s="36"/>
      <c r="J1436" s="36"/>
      <c r="K1436" s="36"/>
      <c r="L1436" s="36"/>
      <c r="R1436" s="35"/>
      <c r="S1436" s="35"/>
      <c r="T1436" s="35"/>
      <c r="U1436" s="35"/>
      <c r="V1436" s="35"/>
    </row>
    <row r="1437" spans="9:22" x14ac:dyDescent="0.25">
      <c r="I1437" s="36"/>
      <c r="J1437" s="36"/>
      <c r="K1437" s="36"/>
      <c r="L1437" s="36"/>
      <c r="R1437" s="35"/>
      <c r="S1437" s="35"/>
      <c r="T1437" s="35"/>
      <c r="U1437" s="35"/>
      <c r="V1437" s="35"/>
    </row>
    <row r="1438" spans="9:22" x14ac:dyDescent="0.25">
      <c r="I1438" s="36"/>
      <c r="J1438" s="36"/>
      <c r="K1438" s="36"/>
      <c r="L1438" s="36"/>
      <c r="R1438" s="35"/>
      <c r="S1438" s="35"/>
      <c r="T1438" s="35"/>
      <c r="U1438" s="35"/>
      <c r="V1438" s="35"/>
    </row>
    <row r="1439" spans="9:22" x14ac:dyDescent="0.25">
      <c r="I1439" s="36"/>
      <c r="J1439" s="36"/>
      <c r="K1439" s="36"/>
      <c r="L1439" s="36"/>
      <c r="R1439" s="35"/>
      <c r="S1439" s="35"/>
      <c r="T1439" s="35"/>
      <c r="U1439" s="35"/>
      <c r="V1439" s="35"/>
    </row>
    <row r="1440" spans="9:22" x14ac:dyDescent="0.25">
      <c r="I1440" s="36"/>
      <c r="J1440" s="36"/>
      <c r="K1440" s="36"/>
      <c r="L1440" s="36"/>
      <c r="R1440" s="35"/>
      <c r="S1440" s="35"/>
      <c r="T1440" s="35"/>
      <c r="U1440" s="35"/>
      <c r="V1440" s="35"/>
    </row>
    <row r="1441" spans="9:22" x14ac:dyDescent="0.25">
      <c r="I1441" s="36"/>
      <c r="J1441" s="36"/>
      <c r="K1441" s="36"/>
      <c r="L1441" s="36"/>
      <c r="R1441" s="35"/>
      <c r="S1441" s="35"/>
      <c r="T1441" s="35"/>
      <c r="U1441" s="35"/>
      <c r="V1441" s="35"/>
    </row>
    <row r="1442" spans="9:22" x14ac:dyDescent="0.25">
      <c r="I1442" s="36"/>
      <c r="J1442" s="36"/>
      <c r="K1442" s="36"/>
      <c r="L1442" s="36"/>
      <c r="R1442" s="35"/>
      <c r="S1442" s="35"/>
      <c r="T1442" s="35"/>
      <c r="U1442" s="35"/>
      <c r="V1442" s="35"/>
    </row>
    <row r="1443" spans="9:22" x14ac:dyDescent="0.25">
      <c r="I1443" s="36"/>
      <c r="J1443" s="36"/>
      <c r="K1443" s="36"/>
      <c r="L1443" s="36"/>
      <c r="R1443" s="35"/>
      <c r="S1443" s="35"/>
      <c r="T1443" s="35"/>
      <c r="U1443" s="35"/>
      <c r="V1443" s="35"/>
    </row>
    <row r="1444" spans="9:22" x14ac:dyDescent="0.25">
      <c r="I1444" s="36"/>
      <c r="J1444" s="36"/>
      <c r="K1444" s="36"/>
      <c r="L1444" s="36"/>
      <c r="R1444" s="35"/>
      <c r="S1444" s="35"/>
      <c r="T1444" s="35"/>
      <c r="U1444" s="35"/>
      <c r="V1444" s="35"/>
    </row>
    <row r="1445" spans="9:22" x14ac:dyDescent="0.25">
      <c r="I1445" s="36"/>
      <c r="J1445" s="36"/>
      <c r="K1445" s="36"/>
      <c r="L1445" s="36"/>
      <c r="R1445" s="35"/>
      <c r="S1445" s="35"/>
      <c r="T1445" s="35"/>
      <c r="U1445" s="35"/>
      <c r="V1445" s="35"/>
    </row>
    <row r="1446" spans="9:22" x14ac:dyDescent="0.25">
      <c r="I1446" s="36"/>
      <c r="J1446" s="36"/>
      <c r="K1446" s="36"/>
      <c r="L1446" s="36"/>
      <c r="R1446" s="35"/>
      <c r="S1446" s="35"/>
      <c r="T1446" s="35"/>
      <c r="U1446" s="35"/>
      <c r="V1446" s="35"/>
    </row>
    <row r="1447" spans="9:22" x14ac:dyDescent="0.25">
      <c r="I1447" s="36"/>
      <c r="J1447" s="36"/>
      <c r="K1447" s="36"/>
      <c r="L1447" s="36"/>
      <c r="R1447" s="35"/>
      <c r="S1447" s="35"/>
      <c r="T1447" s="35"/>
      <c r="U1447" s="35"/>
      <c r="V1447" s="35"/>
    </row>
    <row r="1448" spans="9:22" x14ac:dyDescent="0.25">
      <c r="I1448" s="36"/>
      <c r="J1448" s="36"/>
      <c r="K1448" s="36"/>
      <c r="L1448" s="36"/>
      <c r="R1448" s="35"/>
      <c r="S1448" s="35"/>
      <c r="T1448" s="35"/>
      <c r="U1448" s="35"/>
      <c r="V1448" s="35"/>
    </row>
    <row r="1449" spans="9:22" x14ac:dyDescent="0.25">
      <c r="I1449" s="36"/>
      <c r="J1449" s="36"/>
      <c r="K1449" s="36"/>
      <c r="L1449" s="36"/>
      <c r="R1449" s="35"/>
      <c r="S1449" s="35"/>
      <c r="T1449" s="35"/>
      <c r="U1449" s="35"/>
      <c r="V1449" s="35"/>
    </row>
    <row r="1450" spans="9:22" x14ac:dyDescent="0.25">
      <c r="I1450" s="36"/>
      <c r="J1450" s="36"/>
      <c r="K1450" s="36"/>
      <c r="L1450" s="36"/>
      <c r="R1450" s="35"/>
      <c r="S1450" s="35"/>
      <c r="T1450" s="35"/>
      <c r="U1450" s="35"/>
      <c r="V1450" s="35"/>
    </row>
    <row r="1451" spans="9:22" x14ac:dyDescent="0.25">
      <c r="I1451" s="36"/>
      <c r="J1451" s="36"/>
      <c r="K1451" s="36"/>
      <c r="L1451" s="36"/>
      <c r="R1451" s="35"/>
      <c r="S1451" s="35"/>
      <c r="T1451" s="35"/>
      <c r="U1451" s="35"/>
      <c r="V1451" s="35"/>
    </row>
    <row r="1452" spans="9:22" x14ac:dyDescent="0.25">
      <c r="I1452" s="36"/>
      <c r="J1452" s="36"/>
      <c r="K1452" s="36"/>
      <c r="L1452" s="36"/>
      <c r="R1452" s="35"/>
      <c r="S1452" s="35"/>
      <c r="T1452" s="35"/>
      <c r="U1452" s="35"/>
      <c r="V1452" s="35"/>
    </row>
    <row r="1453" spans="9:22" x14ac:dyDescent="0.25">
      <c r="I1453" s="36"/>
      <c r="J1453" s="36"/>
      <c r="K1453" s="36"/>
      <c r="L1453" s="36"/>
      <c r="R1453" s="35"/>
      <c r="S1453" s="35"/>
      <c r="T1453" s="35"/>
      <c r="U1453" s="35"/>
      <c r="V1453" s="35"/>
    </row>
    <row r="1454" spans="9:22" x14ac:dyDescent="0.25">
      <c r="I1454" s="36"/>
      <c r="J1454" s="36"/>
      <c r="K1454" s="36"/>
      <c r="L1454" s="36"/>
      <c r="R1454" s="35"/>
      <c r="S1454" s="35"/>
      <c r="T1454" s="35"/>
      <c r="U1454" s="35"/>
      <c r="V1454" s="35"/>
    </row>
    <row r="1455" spans="9:22" x14ac:dyDescent="0.25">
      <c r="I1455" s="36"/>
      <c r="J1455" s="36"/>
      <c r="K1455" s="36"/>
      <c r="L1455" s="36"/>
      <c r="R1455" s="35"/>
      <c r="S1455" s="35"/>
      <c r="T1455" s="35"/>
      <c r="U1455" s="35"/>
      <c r="V1455" s="35"/>
    </row>
    <row r="1456" spans="9:22" x14ac:dyDescent="0.25">
      <c r="I1456" s="36"/>
      <c r="J1456" s="36"/>
      <c r="K1456" s="36"/>
      <c r="L1456" s="36"/>
      <c r="R1456" s="35"/>
      <c r="S1456" s="35"/>
      <c r="T1456" s="35"/>
      <c r="U1456" s="35"/>
      <c r="V1456" s="35"/>
    </row>
    <row r="1457" spans="9:22" x14ac:dyDescent="0.25">
      <c r="I1457" s="36"/>
      <c r="J1457" s="36"/>
      <c r="K1457" s="36"/>
      <c r="L1457" s="36"/>
      <c r="R1457" s="35"/>
      <c r="S1457" s="35"/>
      <c r="T1457" s="35"/>
      <c r="U1457" s="35"/>
      <c r="V1457" s="35"/>
    </row>
    <row r="1458" spans="9:22" x14ac:dyDescent="0.25">
      <c r="I1458" s="36"/>
      <c r="J1458" s="36"/>
      <c r="K1458" s="36"/>
      <c r="L1458" s="36"/>
      <c r="R1458" s="35"/>
      <c r="S1458" s="35"/>
      <c r="T1458" s="35"/>
      <c r="U1458" s="35"/>
      <c r="V1458" s="35"/>
    </row>
    <row r="1459" spans="9:22" x14ac:dyDescent="0.25">
      <c r="I1459" s="36"/>
      <c r="J1459" s="36"/>
      <c r="K1459" s="36"/>
      <c r="L1459" s="36"/>
      <c r="R1459" s="35"/>
      <c r="S1459" s="35"/>
      <c r="T1459" s="35"/>
      <c r="U1459" s="35"/>
      <c r="V1459" s="35"/>
    </row>
    <row r="1460" spans="9:22" x14ac:dyDescent="0.25">
      <c r="I1460" s="36"/>
      <c r="J1460" s="36"/>
      <c r="K1460" s="36"/>
      <c r="L1460" s="36"/>
      <c r="R1460" s="35"/>
      <c r="S1460" s="35"/>
      <c r="T1460" s="35"/>
      <c r="U1460" s="35"/>
      <c r="V1460" s="35"/>
    </row>
    <row r="1461" spans="9:22" x14ac:dyDescent="0.25">
      <c r="I1461" s="36"/>
      <c r="J1461" s="36"/>
      <c r="K1461" s="36"/>
      <c r="L1461" s="36"/>
      <c r="R1461" s="35"/>
      <c r="S1461" s="35"/>
      <c r="T1461" s="35"/>
      <c r="U1461" s="35"/>
      <c r="V1461" s="35"/>
    </row>
    <row r="1462" spans="9:22" x14ac:dyDescent="0.25">
      <c r="I1462" s="36"/>
      <c r="J1462" s="36"/>
      <c r="K1462" s="36"/>
      <c r="L1462" s="36"/>
      <c r="R1462" s="35"/>
      <c r="S1462" s="35"/>
      <c r="T1462" s="35"/>
      <c r="U1462" s="35"/>
      <c r="V1462" s="35"/>
    </row>
    <row r="1463" spans="9:22" x14ac:dyDescent="0.25">
      <c r="I1463" s="36"/>
      <c r="J1463" s="36"/>
      <c r="K1463" s="36"/>
      <c r="L1463" s="36"/>
      <c r="R1463" s="35"/>
      <c r="S1463" s="35"/>
      <c r="T1463" s="35"/>
      <c r="U1463" s="35"/>
      <c r="V1463" s="35"/>
    </row>
    <row r="1464" spans="9:22" x14ac:dyDescent="0.25">
      <c r="I1464" s="36"/>
      <c r="J1464" s="36"/>
      <c r="K1464" s="36"/>
      <c r="L1464" s="36"/>
      <c r="R1464" s="35"/>
      <c r="S1464" s="35"/>
      <c r="T1464" s="35"/>
      <c r="U1464" s="35"/>
      <c r="V1464" s="35"/>
    </row>
    <row r="1465" spans="9:22" x14ac:dyDescent="0.25">
      <c r="I1465" s="36"/>
      <c r="J1465" s="36"/>
      <c r="K1465" s="36"/>
      <c r="L1465" s="36"/>
      <c r="R1465" s="35"/>
      <c r="S1465" s="35"/>
      <c r="T1465" s="35"/>
      <c r="U1465" s="35"/>
      <c r="V1465" s="35"/>
    </row>
    <row r="1466" spans="9:22" x14ac:dyDescent="0.25">
      <c r="I1466" s="36"/>
      <c r="J1466" s="36"/>
      <c r="K1466" s="36"/>
      <c r="L1466" s="36"/>
      <c r="R1466" s="35"/>
      <c r="S1466" s="35"/>
      <c r="T1466" s="35"/>
      <c r="U1466" s="35"/>
      <c r="V1466" s="35"/>
    </row>
    <row r="1467" spans="9:22" x14ac:dyDescent="0.25">
      <c r="I1467" s="36"/>
      <c r="J1467" s="36"/>
      <c r="K1467" s="36"/>
      <c r="L1467" s="36"/>
      <c r="R1467" s="35"/>
      <c r="S1467" s="35"/>
      <c r="T1467" s="35"/>
      <c r="U1467" s="35"/>
      <c r="V1467" s="35"/>
    </row>
    <row r="1468" spans="9:22" x14ac:dyDescent="0.25">
      <c r="I1468" s="36"/>
      <c r="J1468" s="36"/>
      <c r="K1468" s="36"/>
      <c r="L1468" s="36"/>
      <c r="R1468" s="35"/>
      <c r="S1468" s="35"/>
      <c r="T1468" s="35"/>
      <c r="U1468" s="35"/>
      <c r="V1468" s="35"/>
    </row>
    <row r="1469" spans="9:22" x14ac:dyDescent="0.25">
      <c r="I1469" s="36"/>
      <c r="J1469" s="36"/>
      <c r="K1469" s="36"/>
      <c r="L1469" s="36"/>
      <c r="R1469" s="35"/>
      <c r="S1469" s="35"/>
      <c r="T1469" s="35"/>
      <c r="U1469" s="35"/>
      <c r="V1469" s="35"/>
    </row>
    <row r="1470" spans="9:22" x14ac:dyDescent="0.25">
      <c r="I1470" s="36"/>
      <c r="J1470" s="36"/>
      <c r="K1470" s="36"/>
      <c r="L1470" s="36"/>
      <c r="R1470" s="35"/>
      <c r="S1470" s="35"/>
      <c r="T1470" s="35"/>
      <c r="U1470" s="35"/>
      <c r="V1470" s="35"/>
    </row>
    <row r="1471" spans="9:22" x14ac:dyDescent="0.25">
      <c r="I1471" s="36"/>
      <c r="J1471" s="36"/>
      <c r="K1471" s="36"/>
      <c r="L1471" s="36"/>
      <c r="R1471" s="35"/>
      <c r="S1471" s="35"/>
      <c r="T1471" s="35"/>
      <c r="U1471" s="35"/>
      <c r="V1471" s="35"/>
    </row>
    <row r="1472" spans="9:22" x14ac:dyDescent="0.25">
      <c r="I1472" s="36"/>
      <c r="J1472" s="36"/>
      <c r="K1472" s="36"/>
      <c r="L1472" s="36"/>
      <c r="R1472" s="35"/>
      <c r="S1472" s="35"/>
      <c r="T1472" s="35"/>
      <c r="U1472" s="35"/>
      <c r="V1472" s="35"/>
    </row>
    <row r="1473" spans="9:22" x14ac:dyDescent="0.25">
      <c r="I1473" s="36"/>
      <c r="J1473" s="36"/>
      <c r="K1473" s="36"/>
      <c r="L1473" s="36"/>
      <c r="R1473" s="35"/>
      <c r="S1473" s="35"/>
      <c r="T1473" s="35"/>
      <c r="U1473" s="35"/>
      <c r="V1473" s="35"/>
    </row>
    <row r="1474" spans="9:22" x14ac:dyDescent="0.25">
      <c r="I1474" s="36"/>
      <c r="J1474" s="36"/>
      <c r="K1474" s="36"/>
      <c r="L1474" s="36"/>
      <c r="R1474" s="35"/>
      <c r="S1474" s="35"/>
      <c r="T1474" s="35"/>
      <c r="U1474" s="35"/>
      <c r="V1474" s="35"/>
    </row>
    <row r="1475" spans="9:22" x14ac:dyDescent="0.25">
      <c r="I1475" s="36"/>
      <c r="J1475" s="36"/>
      <c r="K1475" s="36"/>
      <c r="L1475" s="36"/>
      <c r="R1475" s="35"/>
      <c r="S1475" s="35"/>
      <c r="T1475" s="35"/>
      <c r="U1475" s="35"/>
      <c r="V1475" s="35"/>
    </row>
    <row r="1476" spans="9:22" x14ac:dyDescent="0.25">
      <c r="I1476" s="36"/>
      <c r="J1476" s="36"/>
      <c r="K1476" s="36"/>
      <c r="L1476" s="36"/>
      <c r="R1476" s="35"/>
      <c r="S1476" s="35"/>
      <c r="T1476" s="35"/>
      <c r="U1476" s="35"/>
      <c r="V1476" s="35"/>
    </row>
    <row r="1477" spans="9:22" x14ac:dyDescent="0.25">
      <c r="I1477" s="36"/>
      <c r="J1477" s="36"/>
      <c r="K1477" s="36"/>
      <c r="L1477" s="36"/>
      <c r="R1477" s="35"/>
      <c r="S1477" s="35"/>
      <c r="T1477" s="35"/>
      <c r="U1477" s="35"/>
      <c r="V1477" s="35"/>
    </row>
    <row r="1478" spans="9:22" x14ac:dyDescent="0.25">
      <c r="I1478" s="36"/>
      <c r="J1478" s="36"/>
      <c r="K1478" s="36"/>
      <c r="L1478" s="36"/>
      <c r="R1478" s="35"/>
      <c r="S1478" s="35"/>
      <c r="T1478" s="35"/>
      <c r="U1478" s="35"/>
      <c r="V1478" s="35"/>
    </row>
    <row r="1479" spans="9:22" x14ac:dyDescent="0.25">
      <c r="I1479" s="36"/>
      <c r="J1479" s="36"/>
      <c r="K1479" s="36"/>
      <c r="L1479" s="36"/>
      <c r="R1479" s="35"/>
      <c r="S1479" s="35"/>
      <c r="T1479" s="35"/>
      <c r="U1479" s="35"/>
      <c r="V1479" s="35"/>
    </row>
    <row r="1480" spans="9:22" x14ac:dyDescent="0.25">
      <c r="I1480" s="36"/>
      <c r="J1480" s="36"/>
      <c r="K1480" s="36"/>
      <c r="L1480" s="36"/>
      <c r="R1480" s="35"/>
      <c r="S1480" s="35"/>
      <c r="T1480" s="35"/>
      <c r="U1480" s="35"/>
      <c r="V1480" s="35"/>
    </row>
    <row r="1481" spans="9:22" x14ac:dyDescent="0.25">
      <c r="I1481" s="36"/>
      <c r="J1481" s="36"/>
      <c r="K1481" s="36"/>
      <c r="L1481" s="36"/>
      <c r="R1481" s="35"/>
      <c r="S1481" s="35"/>
      <c r="T1481" s="35"/>
      <c r="U1481" s="35"/>
      <c r="V1481" s="35"/>
    </row>
    <row r="1482" spans="9:22" x14ac:dyDescent="0.25">
      <c r="I1482" s="36"/>
      <c r="J1482" s="36"/>
      <c r="K1482" s="36"/>
      <c r="L1482" s="36"/>
      <c r="R1482" s="35"/>
      <c r="S1482" s="35"/>
      <c r="T1482" s="35"/>
      <c r="U1482" s="35"/>
      <c r="V1482" s="35"/>
    </row>
    <row r="1483" spans="9:22" x14ac:dyDescent="0.25">
      <c r="I1483" s="36"/>
      <c r="J1483" s="36"/>
      <c r="K1483" s="36"/>
      <c r="L1483" s="36"/>
      <c r="R1483" s="35"/>
      <c r="S1483" s="35"/>
      <c r="T1483" s="35"/>
      <c r="U1483" s="35"/>
      <c r="V1483" s="35"/>
    </row>
    <row r="1484" spans="9:22" x14ac:dyDescent="0.25">
      <c r="I1484" s="36"/>
      <c r="J1484" s="36"/>
      <c r="K1484" s="36"/>
      <c r="L1484" s="36"/>
      <c r="R1484" s="35"/>
      <c r="S1484" s="35"/>
      <c r="T1484" s="35"/>
      <c r="U1484" s="35"/>
      <c r="V1484" s="35"/>
    </row>
    <row r="1485" spans="9:22" x14ac:dyDescent="0.25">
      <c r="I1485" s="36"/>
      <c r="J1485" s="36"/>
      <c r="K1485" s="36"/>
      <c r="L1485" s="36"/>
      <c r="R1485" s="35"/>
      <c r="S1485" s="35"/>
      <c r="T1485" s="35"/>
      <c r="U1485" s="35"/>
      <c r="V1485" s="35"/>
    </row>
    <row r="1486" spans="9:22" x14ac:dyDescent="0.25">
      <c r="I1486" s="36"/>
      <c r="J1486" s="36"/>
      <c r="K1486" s="36"/>
      <c r="L1486" s="36"/>
      <c r="R1486" s="35"/>
      <c r="S1486" s="35"/>
      <c r="T1486" s="35"/>
      <c r="U1486" s="35"/>
      <c r="V1486" s="35"/>
    </row>
    <row r="1487" spans="9:22" x14ac:dyDescent="0.25">
      <c r="I1487" s="36"/>
      <c r="J1487" s="36"/>
      <c r="K1487" s="36"/>
      <c r="L1487" s="36"/>
      <c r="R1487" s="35"/>
      <c r="S1487" s="35"/>
      <c r="T1487" s="35"/>
      <c r="U1487" s="35"/>
      <c r="V1487" s="35"/>
    </row>
    <row r="1488" spans="9:22" x14ac:dyDescent="0.25">
      <c r="I1488" s="36"/>
      <c r="J1488" s="36"/>
      <c r="K1488" s="36"/>
      <c r="L1488" s="36"/>
      <c r="R1488" s="35"/>
      <c r="S1488" s="35"/>
      <c r="T1488" s="35"/>
      <c r="U1488" s="35"/>
      <c r="V1488" s="35"/>
    </row>
    <row r="1489" spans="9:22" x14ac:dyDescent="0.25">
      <c r="I1489" s="36"/>
      <c r="J1489" s="36"/>
      <c r="K1489" s="36"/>
      <c r="L1489" s="36"/>
      <c r="R1489" s="35"/>
      <c r="S1489" s="35"/>
      <c r="T1489" s="35"/>
      <c r="U1489" s="35"/>
      <c r="V1489" s="35"/>
    </row>
    <row r="1490" spans="9:22" x14ac:dyDescent="0.25">
      <c r="I1490" s="36"/>
      <c r="J1490" s="36"/>
      <c r="K1490" s="36"/>
      <c r="L1490" s="36"/>
      <c r="R1490" s="35"/>
      <c r="S1490" s="35"/>
      <c r="T1490" s="35"/>
      <c r="U1490" s="35"/>
      <c r="V1490" s="35"/>
    </row>
    <row r="1491" spans="9:22" x14ac:dyDescent="0.25">
      <c r="I1491" s="36"/>
      <c r="J1491" s="36"/>
      <c r="K1491" s="36"/>
      <c r="L1491" s="36"/>
      <c r="R1491" s="35"/>
      <c r="S1491" s="35"/>
      <c r="T1491" s="35"/>
      <c r="U1491" s="35"/>
      <c r="V1491" s="35"/>
    </row>
    <row r="1492" spans="9:22" x14ac:dyDescent="0.25">
      <c r="I1492" s="36"/>
      <c r="J1492" s="36"/>
      <c r="K1492" s="36"/>
      <c r="L1492" s="36"/>
      <c r="R1492" s="35"/>
      <c r="S1492" s="35"/>
      <c r="T1492" s="35"/>
      <c r="U1492" s="35"/>
      <c r="V1492" s="35"/>
    </row>
    <row r="1493" spans="9:22" x14ac:dyDescent="0.25">
      <c r="I1493" s="36"/>
      <c r="J1493" s="36"/>
      <c r="K1493" s="36"/>
      <c r="L1493" s="36"/>
      <c r="R1493" s="35"/>
      <c r="S1493" s="35"/>
      <c r="T1493" s="35"/>
      <c r="U1493" s="35"/>
      <c r="V1493" s="35"/>
    </row>
    <row r="1494" spans="9:22" x14ac:dyDescent="0.25">
      <c r="I1494" s="36"/>
      <c r="J1494" s="36"/>
      <c r="K1494" s="36"/>
      <c r="L1494" s="36"/>
      <c r="R1494" s="35"/>
      <c r="S1494" s="35"/>
      <c r="T1494" s="35"/>
      <c r="U1494" s="35"/>
      <c r="V1494" s="35"/>
    </row>
    <row r="1495" spans="9:22" x14ac:dyDescent="0.25">
      <c r="I1495" s="36"/>
      <c r="J1495" s="36"/>
      <c r="K1495" s="36"/>
      <c r="L1495" s="36"/>
      <c r="R1495" s="35"/>
      <c r="S1495" s="35"/>
      <c r="T1495" s="35"/>
      <c r="U1495" s="35"/>
      <c r="V1495" s="35"/>
    </row>
    <row r="1496" spans="9:22" x14ac:dyDescent="0.25">
      <c r="I1496" s="36"/>
      <c r="J1496" s="36"/>
      <c r="K1496" s="36"/>
      <c r="L1496" s="36"/>
      <c r="R1496" s="35"/>
      <c r="S1496" s="35"/>
      <c r="T1496" s="35"/>
      <c r="U1496" s="35"/>
      <c r="V1496" s="35"/>
    </row>
    <row r="1497" spans="9:22" x14ac:dyDescent="0.25">
      <c r="I1497" s="36"/>
      <c r="J1497" s="36"/>
      <c r="K1497" s="36"/>
      <c r="L1497" s="36"/>
      <c r="R1497" s="35"/>
      <c r="S1497" s="35"/>
      <c r="T1497" s="35"/>
      <c r="U1497" s="35"/>
      <c r="V1497" s="35"/>
    </row>
    <row r="1498" spans="9:22" x14ac:dyDescent="0.25">
      <c r="I1498" s="36"/>
      <c r="J1498" s="36"/>
      <c r="K1498" s="36"/>
      <c r="L1498" s="36"/>
      <c r="R1498" s="35"/>
      <c r="S1498" s="35"/>
      <c r="T1498" s="35"/>
      <c r="U1498" s="35"/>
      <c r="V1498" s="35"/>
    </row>
    <row r="1499" spans="9:22" x14ac:dyDescent="0.25">
      <c r="I1499" s="36"/>
      <c r="J1499" s="36"/>
      <c r="K1499" s="36"/>
      <c r="L1499" s="36"/>
      <c r="R1499" s="35"/>
      <c r="S1499" s="35"/>
      <c r="T1499" s="35"/>
      <c r="U1499" s="35"/>
      <c r="V1499" s="35"/>
    </row>
    <row r="1500" spans="9:22" x14ac:dyDescent="0.25">
      <c r="I1500" s="36"/>
      <c r="J1500" s="36"/>
      <c r="K1500" s="36"/>
      <c r="L1500" s="36"/>
      <c r="R1500" s="35"/>
      <c r="S1500" s="35"/>
      <c r="T1500" s="35"/>
      <c r="U1500" s="35"/>
      <c r="V1500" s="35"/>
    </row>
    <row r="1501" spans="9:22" x14ac:dyDescent="0.25">
      <c r="I1501" s="36"/>
      <c r="J1501" s="36"/>
      <c r="K1501" s="36"/>
      <c r="L1501" s="36"/>
      <c r="R1501" s="35"/>
      <c r="S1501" s="35"/>
      <c r="T1501" s="35"/>
      <c r="U1501" s="35"/>
      <c r="V1501" s="35"/>
    </row>
    <row r="1502" spans="9:22" x14ac:dyDescent="0.25">
      <c r="I1502" s="36"/>
      <c r="J1502" s="36"/>
      <c r="K1502" s="36"/>
      <c r="L1502" s="36"/>
      <c r="R1502" s="35"/>
      <c r="S1502" s="35"/>
      <c r="T1502" s="35"/>
      <c r="U1502" s="35"/>
      <c r="V1502" s="35"/>
    </row>
    <row r="1503" spans="9:22" x14ac:dyDescent="0.25">
      <c r="I1503" s="36"/>
      <c r="J1503" s="36"/>
      <c r="K1503" s="36"/>
      <c r="L1503" s="36"/>
      <c r="R1503" s="35"/>
      <c r="S1503" s="35"/>
      <c r="T1503" s="35"/>
      <c r="U1503" s="35"/>
      <c r="V1503" s="35"/>
    </row>
    <row r="1504" spans="9:22" x14ac:dyDescent="0.25">
      <c r="I1504" s="36"/>
      <c r="J1504" s="36"/>
      <c r="K1504" s="36"/>
      <c r="L1504" s="36"/>
      <c r="R1504" s="35"/>
      <c r="S1504" s="35"/>
      <c r="T1504" s="35"/>
      <c r="U1504" s="35"/>
      <c r="V1504" s="35"/>
    </row>
    <row r="1505" spans="9:22" x14ac:dyDescent="0.25">
      <c r="I1505" s="36"/>
      <c r="J1505" s="36"/>
      <c r="K1505" s="36"/>
      <c r="L1505" s="36"/>
      <c r="R1505" s="35"/>
      <c r="S1505" s="35"/>
      <c r="T1505" s="35"/>
      <c r="U1505" s="35"/>
      <c r="V1505" s="35"/>
    </row>
    <row r="1506" spans="9:22" x14ac:dyDescent="0.25">
      <c r="I1506" s="36"/>
      <c r="J1506" s="36"/>
      <c r="K1506" s="36"/>
      <c r="L1506" s="36"/>
      <c r="R1506" s="35"/>
      <c r="S1506" s="35"/>
      <c r="T1506" s="35"/>
      <c r="U1506" s="35"/>
      <c r="V1506" s="35"/>
    </row>
    <row r="1507" spans="9:22" x14ac:dyDescent="0.25">
      <c r="I1507" s="36"/>
      <c r="J1507" s="36"/>
      <c r="K1507" s="36"/>
      <c r="L1507" s="36"/>
      <c r="R1507" s="35"/>
      <c r="S1507" s="35"/>
      <c r="T1507" s="35"/>
      <c r="U1507" s="35"/>
      <c r="V1507" s="35"/>
    </row>
    <row r="1508" spans="9:22" x14ac:dyDescent="0.25">
      <c r="I1508" s="36"/>
      <c r="J1508" s="36"/>
      <c r="K1508" s="36"/>
      <c r="L1508" s="36"/>
      <c r="R1508" s="35"/>
      <c r="S1508" s="35"/>
      <c r="T1508" s="35"/>
      <c r="U1508" s="35"/>
      <c r="V1508" s="35"/>
    </row>
    <row r="1509" spans="9:22" x14ac:dyDescent="0.25">
      <c r="I1509" s="36"/>
      <c r="J1509" s="36"/>
      <c r="K1509" s="36"/>
      <c r="L1509" s="36"/>
      <c r="R1509" s="35"/>
      <c r="S1509" s="35"/>
      <c r="T1509" s="35"/>
      <c r="U1509" s="35"/>
      <c r="V1509" s="35"/>
    </row>
    <row r="1510" spans="9:22" x14ac:dyDescent="0.25">
      <c r="I1510" s="36"/>
      <c r="J1510" s="36"/>
      <c r="K1510" s="36"/>
      <c r="L1510" s="36"/>
      <c r="R1510" s="35"/>
      <c r="S1510" s="35"/>
      <c r="T1510" s="35"/>
      <c r="U1510" s="35"/>
      <c r="V1510" s="35"/>
    </row>
    <row r="1511" spans="9:22" x14ac:dyDescent="0.25">
      <c r="I1511" s="36"/>
      <c r="J1511" s="36"/>
      <c r="K1511" s="36"/>
      <c r="L1511" s="36"/>
      <c r="R1511" s="35"/>
      <c r="S1511" s="35"/>
      <c r="T1511" s="35"/>
      <c r="U1511" s="35"/>
      <c r="V1511" s="35"/>
    </row>
    <row r="1512" spans="9:22" x14ac:dyDescent="0.25">
      <c r="I1512" s="36"/>
      <c r="J1512" s="36"/>
      <c r="K1512" s="36"/>
      <c r="L1512" s="36"/>
      <c r="R1512" s="35"/>
      <c r="S1512" s="35"/>
      <c r="T1512" s="35"/>
      <c r="U1512" s="35"/>
      <c r="V1512" s="35"/>
    </row>
    <row r="1513" spans="9:22" x14ac:dyDescent="0.25">
      <c r="I1513" s="36"/>
      <c r="J1513" s="36"/>
      <c r="K1513" s="36"/>
      <c r="L1513" s="36"/>
      <c r="R1513" s="35"/>
      <c r="S1513" s="35"/>
      <c r="T1513" s="35"/>
      <c r="U1513" s="35"/>
      <c r="V1513" s="35"/>
    </row>
    <row r="1514" spans="9:22" x14ac:dyDescent="0.25">
      <c r="I1514" s="36"/>
      <c r="J1514" s="36"/>
      <c r="K1514" s="36"/>
      <c r="L1514" s="36"/>
      <c r="R1514" s="35"/>
      <c r="S1514" s="35"/>
      <c r="T1514" s="35"/>
      <c r="U1514" s="35"/>
      <c r="V1514" s="35"/>
    </row>
    <row r="1515" spans="9:22" x14ac:dyDescent="0.25">
      <c r="I1515" s="36"/>
      <c r="J1515" s="36"/>
      <c r="K1515" s="36"/>
      <c r="L1515" s="36"/>
      <c r="R1515" s="35"/>
      <c r="S1515" s="35"/>
      <c r="T1515" s="35"/>
      <c r="U1515" s="35"/>
      <c r="V1515" s="35"/>
    </row>
    <row r="1516" spans="9:22" x14ac:dyDescent="0.25">
      <c r="I1516" s="36"/>
      <c r="J1516" s="36"/>
      <c r="K1516" s="36"/>
      <c r="L1516" s="36"/>
      <c r="R1516" s="35"/>
      <c r="S1516" s="35"/>
      <c r="T1516" s="35"/>
      <c r="U1516" s="35"/>
      <c r="V1516" s="35"/>
    </row>
    <row r="1517" spans="9:22" x14ac:dyDescent="0.25">
      <c r="I1517" s="36"/>
      <c r="J1517" s="36"/>
      <c r="K1517" s="36"/>
      <c r="L1517" s="36"/>
      <c r="R1517" s="35"/>
      <c r="S1517" s="35"/>
      <c r="T1517" s="35"/>
      <c r="U1517" s="35"/>
      <c r="V1517" s="35"/>
    </row>
    <row r="1518" spans="9:22" x14ac:dyDescent="0.25">
      <c r="I1518" s="36"/>
      <c r="J1518" s="36"/>
      <c r="K1518" s="36"/>
      <c r="L1518" s="36"/>
      <c r="R1518" s="35"/>
      <c r="S1518" s="35"/>
      <c r="T1518" s="35"/>
      <c r="U1518" s="35"/>
      <c r="V1518" s="35"/>
    </row>
    <row r="1519" spans="9:22" x14ac:dyDescent="0.25">
      <c r="I1519" s="36"/>
      <c r="J1519" s="36"/>
      <c r="K1519" s="36"/>
      <c r="L1519" s="36"/>
      <c r="R1519" s="35"/>
      <c r="S1519" s="35"/>
      <c r="T1519" s="35"/>
      <c r="U1519" s="35"/>
      <c r="V1519" s="35"/>
    </row>
    <row r="1520" spans="9:22" x14ac:dyDescent="0.25">
      <c r="I1520" s="36"/>
      <c r="J1520" s="36"/>
      <c r="K1520" s="36"/>
      <c r="L1520" s="36"/>
      <c r="R1520" s="35"/>
      <c r="S1520" s="35"/>
      <c r="T1520" s="35"/>
      <c r="U1520" s="35"/>
      <c r="V1520" s="35"/>
    </row>
    <row r="1521" spans="9:22" x14ac:dyDescent="0.25">
      <c r="I1521" s="36"/>
      <c r="J1521" s="36"/>
      <c r="K1521" s="36"/>
      <c r="L1521" s="36"/>
      <c r="R1521" s="35"/>
      <c r="S1521" s="35"/>
      <c r="T1521" s="35"/>
      <c r="U1521" s="35"/>
      <c r="V1521" s="35"/>
    </row>
    <row r="1522" spans="9:22" x14ac:dyDescent="0.25">
      <c r="I1522" s="36"/>
      <c r="J1522" s="36"/>
      <c r="K1522" s="36"/>
      <c r="L1522" s="36"/>
      <c r="R1522" s="35"/>
      <c r="S1522" s="35"/>
      <c r="T1522" s="35"/>
      <c r="U1522" s="35"/>
      <c r="V1522" s="35"/>
    </row>
    <row r="1523" spans="9:22" x14ac:dyDescent="0.25">
      <c r="I1523" s="36"/>
      <c r="J1523" s="36"/>
      <c r="K1523" s="36"/>
      <c r="L1523" s="36"/>
      <c r="R1523" s="35"/>
      <c r="S1523" s="35"/>
      <c r="T1523" s="35"/>
      <c r="U1523" s="35"/>
      <c r="V1523" s="35"/>
    </row>
    <row r="1524" spans="9:22" x14ac:dyDescent="0.25">
      <c r="I1524" s="36"/>
      <c r="J1524" s="36"/>
      <c r="K1524" s="36"/>
      <c r="L1524" s="36"/>
      <c r="R1524" s="35"/>
      <c r="S1524" s="35"/>
      <c r="T1524" s="35"/>
      <c r="U1524" s="35"/>
      <c r="V1524" s="35"/>
    </row>
    <row r="1525" spans="9:22" x14ac:dyDescent="0.25">
      <c r="I1525" s="36"/>
      <c r="J1525" s="36"/>
      <c r="K1525" s="36"/>
      <c r="L1525" s="36"/>
      <c r="R1525" s="35"/>
      <c r="S1525" s="35"/>
      <c r="T1525" s="35"/>
      <c r="U1525" s="35"/>
      <c r="V1525" s="35"/>
    </row>
    <row r="1526" spans="9:22" x14ac:dyDescent="0.25">
      <c r="I1526" s="36"/>
      <c r="J1526" s="36"/>
      <c r="K1526" s="36"/>
      <c r="L1526" s="36"/>
      <c r="R1526" s="35"/>
      <c r="S1526" s="35"/>
      <c r="T1526" s="35"/>
      <c r="U1526" s="35"/>
      <c r="V1526" s="35"/>
    </row>
    <row r="1527" spans="9:22" x14ac:dyDescent="0.25">
      <c r="I1527" s="36"/>
      <c r="J1527" s="36"/>
      <c r="K1527" s="36"/>
      <c r="L1527" s="36"/>
      <c r="R1527" s="35"/>
      <c r="S1527" s="35"/>
      <c r="T1527" s="35"/>
      <c r="U1527" s="35"/>
      <c r="V1527" s="35"/>
    </row>
    <row r="1528" spans="9:22" x14ac:dyDescent="0.25">
      <c r="I1528" s="36"/>
      <c r="J1528" s="36"/>
      <c r="K1528" s="36"/>
      <c r="L1528" s="36"/>
      <c r="R1528" s="35"/>
      <c r="S1528" s="35"/>
      <c r="T1528" s="35"/>
      <c r="U1528" s="35"/>
      <c r="V1528" s="35"/>
    </row>
    <row r="1529" spans="9:22" x14ac:dyDescent="0.25">
      <c r="I1529" s="36"/>
      <c r="J1529" s="36"/>
      <c r="K1529" s="36"/>
      <c r="L1529" s="36"/>
      <c r="R1529" s="35"/>
      <c r="S1529" s="35"/>
      <c r="T1529" s="35"/>
      <c r="U1529" s="35"/>
      <c r="V1529" s="35"/>
    </row>
    <row r="1530" spans="9:22" x14ac:dyDescent="0.25">
      <c r="I1530" s="36"/>
      <c r="J1530" s="36"/>
      <c r="K1530" s="36"/>
      <c r="L1530" s="36"/>
      <c r="R1530" s="35"/>
      <c r="S1530" s="35"/>
      <c r="T1530" s="35"/>
      <c r="U1530" s="35"/>
      <c r="V1530" s="35"/>
    </row>
    <row r="1531" spans="9:22" x14ac:dyDescent="0.25">
      <c r="I1531" s="36"/>
      <c r="J1531" s="36"/>
      <c r="K1531" s="36"/>
      <c r="L1531" s="36"/>
      <c r="R1531" s="35"/>
      <c r="S1531" s="35"/>
      <c r="T1531" s="35"/>
      <c r="U1531" s="35"/>
      <c r="V1531" s="35"/>
    </row>
    <row r="1532" spans="9:22" x14ac:dyDescent="0.25">
      <c r="I1532" s="36"/>
      <c r="J1532" s="36"/>
      <c r="K1532" s="36"/>
      <c r="L1532" s="36"/>
      <c r="R1532" s="35"/>
      <c r="S1532" s="35"/>
      <c r="T1532" s="35"/>
      <c r="U1532" s="35"/>
      <c r="V1532" s="35"/>
    </row>
    <row r="1533" spans="9:22" x14ac:dyDescent="0.25">
      <c r="I1533" s="36"/>
      <c r="J1533" s="36"/>
      <c r="K1533" s="36"/>
      <c r="L1533" s="36"/>
      <c r="R1533" s="35"/>
      <c r="S1533" s="35"/>
      <c r="T1533" s="35"/>
      <c r="U1533" s="35"/>
      <c r="V1533" s="35"/>
    </row>
    <row r="1534" spans="9:22" x14ac:dyDescent="0.25">
      <c r="I1534" s="36"/>
      <c r="J1534" s="36"/>
      <c r="K1534" s="36"/>
      <c r="L1534" s="36"/>
      <c r="R1534" s="35"/>
      <c r="S1534" s="35"/>
      <c r="T1534" s="35"/>
      <c r="U1534" s="35"/>
      <c r="V1534" s="35"/>
    </row>
    <row r="1535" spans="9:22" x14ac:dyDescent="0.25">
      <c r="I1535" s="36"/>
      <c r="J1535" s="36"/>
      <c r="K1535" s="36"/>
      <c r="L1535" s="36"/>
      <c r="R1535" s="35"/>
      <c r="S1535" s="35"/>
      <c r="T1535" s="35"/>
      <c r="U1535" s="35"/>
      <c r="V1535" s="35"/>
    </row>
    <row r="1536" spans="9:22" x14ac:dyDescent="0.25">
      <c r="I1536" s="36"/>
      <c r="J1536" s="36"/>
      <c r="K1536" s="36"/>
      <c r="L1536" s="36"/>
      <c r="R1536" s="35"/>
      <c r="S1536" s="35"/>
      <c r="T1536" s="35"/>
      <c r="U1536" s="35"/>
      <c r="V1536" s="35"/>
    </row>
    <row r="1537" spans="9:22" x14ac:dyDescent="0.25">
      <c r="I1537" s="36"/>
      <c r="J1537" s="36"/>
      <c r="K1537" s="36"/>
      <c r="L1537" s="36"/>
      <c r="R1537" s="35"/>
      <c r="S1537" s="35"/>
      <c r="T1537" s="35"/>
      <c r="U1537" s="35"/>
      <c r="V1537" s="35"/>
    </row>
    <row r="1538" spans="9:22" x14ac:dyDescent="0.25">
      <c r="I1538" s="36"/>
      <c r="J1538" s="36"/>
      <c r="K1538" s="36"/>
      <c r="L1538" s="36"/>
      <c r="R1538" s="35"/>
      <c r="S1538" s="35"/>
      <c r="T1538" s="35"/>
      <c r="U1538" s="35"/>
      <c r="V1538" s="35"/>
    </row>
    <row r="1539" spans="9:22" x14ac:dyDescent="0.25">
      <c r="I1539" s="36"/>
      <c r="J1539" s="36"/>
      <c r="K1539" s="36"/>
      <c r="L1539" s="36"/>
      <c r="R1539" s="35"/>
      <c r="S1539" s="35"/>
      <c r="T1539" s="35"/>
      <c r="U1539" s="35"/>
      <c r="V1539" s="35"/>
    </row>
    <row r="1540" spans="9:22" x14ac:dyDescent="0.25">
      <c r="I1540" s="36"/>
      <c r="J1540" s="36"/>
      <c r="K1540" s="36"/>
      <c r="L1540" s="36"/>
      <c r="R1540" s="35"/>
      <c r="S1540" s="35"/>
      <c r="T1540" s="35"/>
      <c r="U1540" s="35"/>
      <c r="V1540" s="35"/>
    </row>
    <row r="1541" spans="9:22" x14ac:dyDescent="0.25">
      <c r="I1541" s="36"/>
      <c r="J1541" s="36"/>
      <c r="K1541" s="36"/>
      <c r="L1541" s="36"/>
      <c r="R1541" s="35"/>
      <c r="S1541" s="35"/>
      <c r="T1541" s="35"/>
      <c r="U1541" s="35"/>
      <c r="V1541" s="35"/>
    </row>
    <row r="1542" spans="9:22" x14ac:dyDescent="0.25">
      <c r="I1542" s="36"/>
      <c r="J1542" s="36"/>
      <c r="K1542" s="36"/>
      <c r="L1542" s="36"/>
      <c r="R1542" s="35"/>
      <c r="S1542" s="35"/>
      <c r="T1542" s="35"/>
      <c r="U1542" s="35"/>
      <c r="V1542" s="35"/>
    </row>
    <row r="1543" spans="9:22" x14ac:dyDescent="0.25">
      <c r="I1543" s="36"/>
      <c r="J1543" s="36"/>
      <c r="K1543" s="36"/>
      <c r="L1543" s="36"/>
      <c r="R1543" s="35"/>
      <c r="S1543" s="35"/>
      <c r="T1543" s="35"/>
      <c r="U1543" s="35"/>
      <c r="V1543" s="35"/>
    </row>
    <row r="1544" spans="9:22" x14ac:dyDescent="0.25">
      <c r="I1544" s="36"/>
      <c r="J1544" s="36"/>
      <c r="K1544" s="36"/>
      <c r="L1544" s="36"/>
      <c r="R1544" s="35"/>
      <c r="S1544" s="35"/>
      <c r="T1544" s="35"/>
      <c r="U1544" s="35"/>
      <c r="V1544" s="35"/>
    </row>
    <row r="1545" spans="9:22" x14ac:dyDescent="0.25">
      <c r="I1545" s="36"/>
      <c r="J1545" s="36"/>
      <c r="K1545" s="36"/>
      <c r="L1545" s="36"/>
      <c r="R1545" s="35"/>
      <c r="S1545" s="35"/>
      <c r="T1545" s="35"/>
      <c r="U1545" s="35"/>
      <c r="V1545" s="35"/>
    </row>
    <row r="1546" spans="9:22" x14ac:dyDescent="0.25">
      <c r="I1546" s="36"/>
      <c r="J1546" s="36"/>
      <c r="K1546" s="36"/>
      <c r="L1546" s="36"/>
      <c r="R1546" s="35"/>
      <c r="S1546" s="35"/>
      <c r="T1546" s="35"/>
      <c r="U1546" s="35"/>
      <c r="V1546" s="35"/>
    </row>
    <row r="1547" spans="9:22" x14ac:dyDescent="0.25">
      <c r="I1547" s="36"/>
      <c r="J1547" s="36"/>
      <c r="K1547" s="36"/>
      <c r="L1547" s="36"/>
      <c r="R1547" s="35"/>
      <c r="S1547" s="35"/>
      <c r="T1547" s="35"/>
      <c r="U1547" s="35"/>
      <c r="V1547" s="35"/>
    </row>
    <row r="1548" spans="9:22" x14ac:dyDescent="0.25">
      <c r="I1548" s="36"/>
      <c r="J1548" s="36"/>
      <c r="K1548" s="36"/>
      <c r="L1548" s="36"/>
      <c r="R1548" s="35"/>
      <c r="S1548" s="35"/>
      <c r="T1548" s="35"/>
      <c r="U1548" s="35"/>
      <c r="V1548" s="35"/>
    </row>
    <row r="1549" spans="9:22" x14ac:dyDescent="0.25">
      <c r="I1549" s="36"/>
      <c r="J1549" s="36"/>
      <c r="K1549" s="36"/>
      <c r="L1549" s="36"/>
      <c r="R1549" s="35"/>
      <c r="S1549" s="35"/>
      <c r="T1549" s="35"/>
      <c r="U1549" s="35"/>
      <c r="V1549" s="35"/>
    </row>
    <row r="1550" spans="9:22" x14ac:dyDescent="0.25">
      <c r="I1550" s="36"/>
      <c r="J1550" s="36"/>
      <c r="K1550" s="36"/>
      <c r="L1550" s="36"/>
      <c r="R1550" s="35"/>
      <c r="S1550" s="35"/>
      <c r="T1550" s="35"/>
      <c r="U1550" s="35"/>
      <c r="V1550" s="35"/>
    </row>
    <row r="1551" spans="9:22" x14ac:dyDescent="0.25">
      <c r="I1551" s="36"/>
      <c r="J1551" s="36"/>
      <c r="K1551" s="36"/>
      <c r="L1551" s="36"/>
      <c r="R1551" s="35"/>
      <c r="S1551" s="35"/>
      <c r="T1551" s="35"/>
      <c r="U1551" s="35"/>
      <c r="V1551" s="35"/>
    </row>
    <row r="1552" spans="9:22" x14ac:dyDescent="0.25">
      <c r="I1552" s="36"/>
      <c r="J1552" s="36"/>
      <c r="K1552" s="36"/>
      <c r="L1552" s="36"/>
      <c r="R1552" s="35"/>
      <c r="S1552" s="35"/>
      <c r="T1552" s="35"/>
      <c r="U1552" s="35"/>
      <c r="V1552" s="35"/>
    </row>
    <row r="1553" spans="9:22" x14ac:dyDescent="0.25">
      <c r="I1553" s="36"/>
      <c r="J1553" s="36"/>
      <c r="K1553" s="36"/>
      <c r="L1553" s="36"/>
      <c r="R1553" s="35"/>
      <c r="S1553" s="35"/>
      <c r="T1553" s="35"/>
      <c r="U1553" s="35"/>
      <c r="V1553" s="35"/>
    </row>
    <row r="1554" spans="9:22" x14ac:dyDescent="0.25">
      <c r="I1554" s="36"/>
      <c r="J1554" s="36"/>
      <c r="K1554" s="36"/>
      <c r="L1554" s="36"/>
      <c r="R1554" s="35"/>
      <c r="S1554" s="35"/>
      <c r="T1554" s="35"/>
      <c r="U1554" s="35"/>
      <c r="V1554" s="35"/>
    </row>
    <row r="1555" spans="9:22" x14ac:dyDescent="0.25">
      <c r="I1555" s="36"/>
      <c r="J1555" s="36"/>
      <c r="K1555" s="36"/>
      <c r="L1555" s="36"/>
      <c r="R1555" s="35"/>
      <c r="S1555" s="35"/>
      <c r="T1555" s="35"/>
      <c r="U1555" s="35"/>
      <c r="V1555" s="35"/>
    </row>
    <row r="1556" spans="9:22" x14ac:dyDescent="0.25">
      <c r="I1556" s="36"/>
      <c r="J1556" s="36"/>
      <c r="K1556" s="36"/>
      <c r="L1556" s="36"/>
      <c r="R1556" s="35"/>
      <c r="S1556" s="35"/>
      <c r="T1556" s="35"/>
      <c r="U1556" s="35"/>
      <c r="V1556" s="35"/>
    </row>
    <row r="1557" spans="9:22" x14ac:dyDescent="0.25">
      <c r="I1557" s="36"/>
      <c r="J1557" s="36"/>
      <c r="K1557" s="36"/>
      <c r="L1557" s="36"/>
      <c r="R1557" s="35"/>
      <c r="S1557" s="35"/>
      <c r="T1557" s="35"/>
      <c r="U1557" s="35"/>
      <c r="V1557" s="35"/>
    </row>
    <row r="1558" spans="9:22" x14ac:dyDescent="0.25">
      <c r="I1558" s="36"/>
      <c r="J1558" s="36"/>
      <c r="K1558" s="36"/>
      <c r="L1558" s="36"/>
      <c r="R1558" s="35"/>
      <c r="S1558" s="35"/>
      <c r="T1558" s="35"/>
      <c r="U1558" s="35"/>
      <c r="V1558" s="35"/>
    </row>
    <row r="1559" spans="9:22" x14ac:dyDescent="0.25">
      <c r="I1559" s="36"/>
      <c r="J1559" s="36"/>
      <c r="K1559" s="36"/>
      <c r="L1559" s="36"/>
      <c r="R1559" s="35"/>
      <c r="S1559" s="35"/>
      <c r="T1559" s="35"/>
      <c r="U1559" s="35"/>
      <c r="V1559" s="35"/>
    </row>
    <row r="1560" spans="9:22" x14ac:dyDescent="0.25">
      <c r="I1560" s="36"/>
      <c r="J1560" s="36"/>
      <c r="K1560" s="36"/>
      <c r="L1560" s="36"/>
      <c r="R1560" s="35"/>
      <c r="S1560" s="35"/>
      <c r="T1560" s="35"/>
      <c r="U1560" s="35"/>
      <c r="V1560" s="35"/>
    </row>
    <row r="1561" spans="9:22" x14ac:dyDescent="0.25">
      <c r="I1561" s="36"/>
      <c r="J1561" s="36"/>
      <c r="K1561" s="36"/>
      <c r="L1561" s="36"/>
      <c r="R1561" s="35"/>
      <c r="S1561" s="35"/>
      <c r="T1561" s="35"/>
      <c r="U1561" s="35"/>
      <c r="V1561" s="35"/>
    </row>
    <row r="1562" spans="9:22" x14ac:dyDescent="0.25">
      <c r="I1562" s="36"/>
      <c r="J1562" s="36"/>
      <c r="K1562" s="36"/>
      <c r="L1562" s="36"/>
      <c r="R1562" s="35"/>
      <c r="S1562" s="35"/>
      <c r="T1562" s="35"/>
      <c r="U1562" s="35"/>
      <c r="V1562" s="35"/>
    </row>
    <row r="1563" spans="9:22" x14ac:dyDescent="0.25">
      <c r="I1563" s="36"/>
      <c r="J1563" s="36"/>
      <c r="K1563" s="36"/>
      <c r="L1563" s="36"/>
      <c r="R1563" s="35"/>
      <c r="S1563" s="35"/>
      <c r="T1563" s="35"/>
      <c r="U1563" s="35"/>
      <c r="V1563" s="35"/>
    </row>
    <row r="1564" spans="9:22" x14ac:dyDescent="0.25">
      <c r="I1564" s="36"/>
      <c r="J1564" s="36"/>
      <c r="K1564" s="36"/>
      <c r="L1564" s="36"/>
      <c r="R1564" s="35"/>
      <c r="S1564" s="35"/>
      <c r="T1564" s="35"/>
      <c r="U1564" s="35"/>
      <c r="V1564" s="35"/>
    </row>
    <row r="1565" spans="9:22" x14ac:dyDescent="0.25">
      <c r="I1565" s="36"/>
      <c r="J1565" s="36"/>
      <c r="K1565" s="36"/>
      <c r="L1565" s="36"/>
      <c r="R1565" s="35"/>
      <c r="S1565" s="35"/>
      <c r="T1565" s="35"/>
      <c r="U1565" s="35"/>
      <c r="V1565" s="35"/>
    </row>
    <row r="1566" spans="9:22" x14ac:dyDescent="0.25">
      <c r="I1566" s="36"/>
      <c r="J1566" s="36"/>
      <c r="K1566" s="36"/>
      <c r="L1566" s="36"/>
      <c r="R1566" s="35"/>
      <c r="S1566" s="35"/>
      <c r="T1566" s="35"/>
      <c r="U1566" s="35"/>
      <c r="V1566" s="35"/>
    </row>
    <row r="1567" spans="9:22" x14ac:dyDescent="0.25">
      <c r="I1567" s="36"/>
      <c r="J1567" s="36"/>
      <c r="K1567" s="36"/>
      <c r="L1567" s="36"/>
      <c r="R1567" s="35"/>
      <c r="S1567" s="35"/>
      <c r="T1567" s="35"/>
      <c r="U1567" s="35"/>
      <c r="V1567" s="35"/>
    </row>
    <row r="1568" spans="9:22" x14ac:dyDescent="0.25">
      <c r="I1568" s="36"/>
      <c r="J1568" s="36"/>
      <c r="K1568" s="36"/>
      <c r="L1568" s="36"/>
      <c r="R1568" s="35"/>
      <c r="S1568" s="35"/>
      <c r="T1568" s="35"/>
      <c r="U1568" s="35"/>
      <c r="V1568" s="35"/>
    </row>
    <row r="1569" spans="9:22" x14ac:dyDescent="0.25">
      <c r="I1569" s="36"/>
      <c r="J1569" s="36"/>
      <c r="K1569" s="36"/>
      <c r="L1569" s="36"/>
      <c r="R1569" s="35"/>
      <c r="S1569" s="35"/>
      <c r="T1569" s="35"/>
      <c r="U1569" s="35"/>
      <c r="V1569" s="35"/>
    </row>
    <row r="1570" spans="9:22" x14ac:dyDescent="0.25">
      <c r="I1570" s="36"/>
      <c r="J1570" s="36"/>
      <c r="K1570" s="36"/>
      <c r="L1570" s="36"/>
      <c r="R1570" s="35"/>
      <c r="S1570" s="35"/>
      <c r="T1570" s="35"/>
      <c r="U1570" s="35"/>
      <c r="V1570" s="35"/>
    </row>
    <row r="1571" spans="9:22" x14ac:dyDescent="0.25">
      <c r="I1571" s="36"/>
      <c r="J1571" s="36"/>
      <c r="K1571" s="36"/>
      <c r="L1571" s="36"/>
      <c r="R1571" s="35"/>
      <c r="S1571" s="35"/>
      <c r="T1571" s="35"/>
      <c r="U1571" s="35"/>
      <c r="V1571" s="35"/>
    </row>
    <row r="1572" spans="9:22" x14ac:dyDescent="0.25">
      <c r="I1572" s="36"/>
      <c r="J1572" s="36"/>
      <c r="K1572" s="36"/>
      <c r="L1572" s="36"/>
      <c r="R1572" s="35"/>
      <c r="S1572" s="35"/>
      <c r="T1572" s="35"/>
      <c r="U1572" s="35"/>
      <c r="V1572" s="35"/>
    </row>
    <row r="1573" spans="9:22" x14ac:dyDescent="0.25">
      <c r="I1573" s="36"/>
      <c r="J1573" s="36"/>
      <c r="K1573" s="36"/>
      <c r="L1573" s="36"/>
      <c r="R1573" s="35"/>
      <c r="S1573" s="35"/>
      <c r="T1573" s="35"/>
      <c r="U1573" s="35"/>
      <c r="V1573" s="35"/>
    </row>
    <row r="1574" spans="9:22" x14ac:dyDescent="0.25">
      <c r="I1574" s="36"/>
      <c r="J1574" s="36"/>
      <c r="K1574" s="36"/>
      <c r="L1574" s="36"/>
      <c r="R1574" s="35"/>
      <c r="S1574" s="35"/>
      <c r="T1574" s="35"/>
      <c r="U1574" s="35"/>
      <c r="V1574" s="35"/>
    </row>
    <row r="1575" spans="9:22" x14ac:dyDescent="0.25">
      <c r="I1575" s="36"/>
      <c r="J1575" s="36"/>
      <c r="K1575" s="36"/>
      <c r="L1575" s="36"/>
      <c r="R1575" s="35"/>
      <c r="S1575" s="35"/>
      <c r="T1575" s="35"/>
      <c r="U1575" s="35"/>
      <c r="V1575" s="35"/>
    </row>
    <row r="1576" spans="9:22" x14ac:dyDescent="0.25">
      <c r="I1576" s="36"/>
      <c r="J1576" s="36"/>
      <c r="K1576" s="36"/>
      <c r="L1576" s="36"/>
      <c r="R1576" s="35"/>
      <c r="S1576" s="35"/>
      <c r="T1576" s="35"/>
      <c r="U1576" s="35"/>
      <c r="V1576" s="35"/>
    </row>
    <row r="1577" spans="9:22" x14ac:dyDescent="0.25">
      <c r="I1577" s="36"/>
      <c r="J1577" s="36"/>
      <c r="K1577" s="36"/>
      <c r="L1577" s="36"/>
      <c r="R1577" s="35"/>
      <c r="S1577" s="35"/>
      <c r="T1577" s="35"/>
      <c r="U1577" s="35"/>
      <c r="V1577" s="35"/>
    </row>
    <row r="1578" spans="9:22" x14ac:dyDescent="0.25">
      <c r="I1578" s="36"/>
      <c r="J1578" s="36"/>
      <c r="K1578" s="36"/>
      <c r="L1578" s="36"/>
      <c r="R1578" s="35"/>
      <c r="S1578" s="35"/>
      <c r="T1578" s="35"/>
      <c r="U1578" s="35"/>
      <c r="V1578" s="35"/>
    </row>
    <row r="1579" spans="9:22" x14ac:dyDescent="0.25">
      <c r="I1579" s="36"/>
      <c r="J1579" s="36"/>
      <c r="K1579" s="36"/>
      <c r="L1579" s="36"/>
      <c r="R1579" s="35"/>
      <c r="S1579" s="35"/>
      <c r="T1579" s="35"/>
      <c r="U1579" s="35"/>
      <c r="V1579" s="35"/>
    </row>
    <row r="1580" spans="9:22" x14ac:dyDescent="0.25">
      <c r="I1580" s="36"/>
      <c r="J1580" s="36"/>
      <c r="K1580" s="36"/>
      <c r="L1580" s="36"/>
      <c r="R1580" s="35"/>
      <c r="S1580" s="35"/>
      <c r="T1580" s="35"/>
      <c r="U1580" s="35"/>
      <c r="V1580" s="35"/>
    </row>
    <row r="1581" spans="9:22" x14ac:dyDescent="0.25">
      <c r="I1581" s="36"/>
      <c r="J1581" s="36"/>
      <c r="K1581" s="36"/>
      <c r="L1581" s="36"/>
      <c r="R1581" s="35"/>
      <c r="S1581" s="35"/>
      <c r="T1581" s="35"/>
      <c r="U1581" s="35"/>
      <c r="V1581" s="35"/>
    </row>
    <row r="1582" spans="9:22" x14ac:dyDescent="0.25">
      <c r="I1582" s="36"/>
      <c r="J1582" s="36"/>
      <c r="K1582" s="36"/>
      <c r="L1582" s="36"/>
      <c r="R1582" s="35"/>
      <c r="S1582" s="35"/>
      <c r="T1582" s="35"/>
      <c r="U1582" s="35"/>
      <c r="V1582" s="35"/>
    </row>
    <row r="1583" spans="9:22" x14ac:dyDescent="0.25">
      <c r="I1583" s="36"/>
      <c r="J1583" s="36"/>
      <c r="K1583" s="36"/>
      <c r="L1583" s="36"/>
      <c r="R1583" s="35"/>
      <c r="S1583" s="35"/>
      <c r="T1583" s="35"/>
      <c r="U1583" s="35"/>
      <c r="V1583" s="35"/>
    </row>
    <row r="1584" spans="9:22" x14ac:dyDescent="0.25">
      <c r="I1584" s="36"/>
      <c r="J1584" s="36"/>
      <c r="K1584" s="36"/>
      <c r="L1584" s="36"/>
      <c r="R1584" s="35"/>
      <c r="S1584" s="35"/>
      <c r="T1584" s="35"/>
      <c r="U1584" s="35"/>
      <c r="V1584" s="35"/>
    </row>
    <row r="1585" spans="9:22" x14ac:dyDescent="0.25">
      <c r="I1585" s="36"/>
      <c r="J1585" s="36"/>
      <c r="K1585" s="36"/>
      <c r="L1585" s="36"/>
      <c r="R1585" s="35"/>
      <c r="S1585" s="35"/>
      <c r="T1585" s="35"/>
      <c r="U1585" s="35"/>
      <c r="V1585" s="35"/>
    </row>
    <row r="1586" spans="9:22" x14ac:dyDescent="0.25">
      <c r="I1586" s="36"/>
      <c r="J1586" s="36"/>
      <c r="K1586" s="36"/>
      <c r="L1586" s="36"/>
      <c r="R1586" s="35"/>
      <c r="S1586" s="35"/>
      <c r="T1586" s="35"/>
      <c r="U1586" s="35"/>
      <c r="V1586" s="35"/>
    </row>
    <row r="1587" spans="9:22" x14ac:dyDescent="0.25">
      <c r="I1587" s="36"/>
      <c r="J1587" s="36"/>
      <c r="K1587" s="36"/>
      <c r="L1587" s="36"/>
      <c r="R1587" s="35"/>
      <c r="S1587" s="35"/>
      <c r="T1587" s="35"/>
      <c r="U1587" s="35"/>
      <c r="V1587" s="35"/>
    </row>
    <row r="1588" spans="9:22" x14ac:dyDescent="0.25">
      <c r="I1588" s="36"/>
      <c r="J1588" s="36"/>
      <c r="K1588" s="36"/>
      <c r="L1588" s="36"/>
      <c r="R1588" s="35"/>
      <c r="S1588" s="35"/>
      <c r="T1588" s="35"/>
      <c r="U1588" s="35"/>
      <c r="V1588" s="35"/>
    </row>
    <row r="1589" spans="9:22" x14ac:dyDescent="0.25">
      <c r="I1589" s="36"/>
      <c r="J1589" s="36"/>
      <c r="K1589" s="36"/>
      <c r="L1589" s="36"/>
      <c r="R1589" s="35"/>
      <c r="S1589" s="35"/>
      <c r="T1589" s="35"/>
      <c r="U1589" s="35"/>
      <c r="V1589" s="35"/>
    </row>
    <row r="1590" spans="9:22" x14ac:dyDescent="0.25">
      <c r="I1590" s="36"/>
      <c r="J1590" s="36"/>
      <c r="K1590" s="36"/>
      <c r="L1590" s="36"/>
      <c r="R1590" s="35"/>
      <c r="S1590" s="35"/>
      <c r="T1590" s="35"/>
      <c r="U1590" s="35"/>
      <c r="V1590" s="35"/>
    </row>
    <row r="1591" spans="9:22" x14ac:dyDescent="0.25">
      <c r="I1591" s="36"/>
      <c r="J1591" s="36"/>
      <c r="K1591" s="36"/>
      <c r="L1591" s="36"/>
      <c r="R1591" s="35"/>
      <c r="S1591" s="35"/>
      <c r="T1591" s="35"/>
      <c r="U1591" s="35"/>
      <c r="V1591" s="35"/>
    </row>
    <row r="1592" spans="9:22" x14ac:dyDescent="0.25">
      <c r="I1592" s="36"/>
      <c r="J1592" s="36"/>
      <c r="K1592" s="36"/>
      <c r="L1592" s="36"/>
      <c r="R1592" s="35"/>
      <c r="S1592" s="35"/>
      <c r="T1592" s="35"/>
      <c r="U1592" s="35"/>
      <c r="V1592" s="35"/>
    </row>
    <row r="1593" spans="9:22" x14ac:dyDescent="0.25">
      <c r="I1593" s="36"/>
      <c r="J1593" s="36"/>
      <c r="K1593" s="36"/>
      <c r="L1593" s="36"/>
      <c r="R1593" s="35"/>
      <c r="S1593" s="35"/>
      <c r="T1593" s="35"/>
      <c r="U1593" s="35"/>
      <c r="V1593" s="35"/>
    </row>
    <row r="1594" spans="9:22" x14ac:dyDescent="0.25">
      <c r="I1594" s="36"/>
      <c r="J1594" s="36"/>
      <c r="K1594" s="36"/>
      <c r="L1594" s="36"/>
      <c r="R1594" s="35"/>
      <c r="S1594" s="35"/>
      <c r="T1594" s="35"/>
      <c r="U1594" s="35"/>
      <c r="V1594" s="35"/>
    </row>
    <row r="1595" spans="9:22" x14ac:dyDescent="0.25">
      <c r="I1595" s="36"/>
      <c r="J1595" s="36"/>
      <c r="K1595" s="36"/>
      <c r="L1595" s="36"/>
      <c r="R1595" s="35"/>
      <c r="S1595" s="35"/>
      <c r="T1595" s="35"/>
      <c r="U1595" s="35"/>
      <c r="V1595" s="35"/>
    </row>
    <row r="1596" spans="9:22" x14ac:dyDescent="0.25">
      <c r="I1596" s="36"/>
      <c r="J1596" s="36"/>
      <c r="K1596" s="36"/>
      <c r="L1596" s="36"/>
      <c r="R1596" s="35"/>
      <c r="S1596" s="35"/>
      <c r="T1596" s="35"/>
      <c r="U1596" s="35"/>
      <c r="V1596" s="35"/>
    </row>
    <row r="1597" spans="9:22" x14ac:dyDescent="0.25">
      <c r="I1597" s="36"/>
      <c r="J1597" s="36"/>
      <c r="K1597" s="36"/>
      <c r="L1597" s="36"/>
      <c r="R1597" s="35"/>
      <c r="S1597" s="35"/>
      <c r="T1597" s="35"/>
      <c r="U1597" s="35"/>
      <c r="V1597" s="35"/>
    </row>
    <row r="1598" spans="9:22" x14ac:dyDescent="0.25">
      <c r="I1598" s="36"/>
      <c r="J1598" s="36"/>
      <c r="K1598" s="36"/>
      <c r="L1598" s="36"/>
      <c r="R1598" s="35"/>
      <c r="S1598" s="35"/>
      <c r="T1598" s="35"/>
      <c r="U1598" s="35"/>
      <c r="V1598" s="35"/>
    </row>
    <row r="1599" spans="9:22" x14ac:dyDescent="0.25">
      <c r="I1599" s="36"/>
      <c r="J1599" s="36"/>
      <c r="K1599" s="36"/>
      <c r="L1599" s="36"/>
      <c r="R1599" s="35"/>
      <c r="S1599" s="35"/>
      <c r="T1599" s="35"/>
      <c r="U1599" s="35"/>
      <c r="V1599" s="35"/>
    </row>
    <row r="1600" spans="9:22" x14ac:dyDescent="0.25">
      <c r="I1600" s="36"/>
      <c r="J1600" s="36"/>
      <c r="K1600" s="36"/>
      <c r="L1600" s="36"/>
      <c r="R1600" s="35"/>
      <c r="S1600" s="35"/>
      <c r="T1600" s="35"/>
      <c r="U1600" s="35"/>
      <c r="V1600" s="35"/>
    </row>
    <row r="1601" spans="9:22" x14ac:dyDescent="0.25">
      <c r="I1601" s="36"/>
      <c r="J1601" s="36"/>
      <c r="K1601" s="36"/>
      <c r="L1601" s="36"/>
      <c r="R1601" s="35"/>
      <c r="S1601" s="35"/>
      <c r="T1601" s="35"/>
      <c r="U1601" s="35"/>
      <c r="V1601" s="35"/>
    </row>
    <row r="1602" spans="9:22" x14ac:dyDescent="0.25">
      <c r="I1602" s="36"/>
      <c r="J1602" s="36"/>
      <c r="K1602" s="36"/>
      <c r="L1602" s="36"/>
      <c r="R1602" s="35"/>
      <c r="S1602" s="35"/>
      <c r="T1602" s="35"/>
      <c r="U1602" s="35"/>
      <c r="V1602" s="35"/>
    </row>
    <row r="1603" spans="9:22" x14ac:dyDescent="0.25">
      <c r="I1603" s="36"/>
      <c r="J1603" s="36"/>
      <c r="K1603" s="36"/>
      <c r="L1603" s="36"/>
      <c r="R1603" s="35"/>
      <c r="S1603" s="35"/>
      <c r="T1603" s="35"/>
      <c r="U1603" s="35"/>
      <c r="V1603" s="35"/>
    </row>
    <row r="1604" spans="9:22" x14ac:dyDescent="0.25">
      <c r="I1604" s="36"/>
      <c r="J1604" s="36"/>
      <c r="K1604" s="36"/>
      <c r="L1604" s="36"/>
      <c r="R1604" s="35"/>
      <c r="S1604" s="35"/>
      <c r="T1604" s="35"/>
      <c r="U1604" s="35"/>
      <c r="V1604" s="35"/>
    </row>
    <row r="1605" spans="9:22" x14ac:dyDescent="0.25">
      <c r="I1605" s="36"/>
      <c r="J1605" s="36"/>
      <c r="K1605" s="36"/>
      <c r="L1605" s="36"/>
      <c r="R1605" s="35"/>
      <c r="S1605" s="35"/>
      <c r="T1605" s="35"/>
      <c r="U1605" s="35"/>
      <c r="V1605" s="35"/>
    </row>
    <row r="1606" spans="9:22" x14ac:dyDescent="0.25">
      <c r="I1606" s="36"/>
      <c r="J1606" s="36"/>
      <c r="K1606" s="36"/>
      <c r="L1606" s="36"/>
      <c r="R1606" s="35"/>
      <c r="S1606" s="35"/>
      <c r="T1606" s="35"/>
      <c r="U1606" s="35"/>
      <c r="V1606" s="35"/>
    </row>
    <row r="1607" spans="9:22" x14ac:dyDescent="0.25">
      <c r="I1607" s="36"/>
      <c r="J1607" s="36"/>
      <c r="K1607" s="36"/>
      <c r="L1607" s="36"/>
      <c r="R1607" s="35"/>
      <c r="S1607" s="35"/>
      <c r="T1607" s="35"/>
      <c r="U1607" s="35"/>
      <c r="V1607" s="35"/>
    </row>
    <row r="1608" spans="9:22" x14ac:dyDescent="0.25">
      <c r="I1608" s="36"/>
      <c r="J1608" s="36"/>
      <c r="K1608" s="36"/>
      <c r="L1608" s="36"/>
      <c r="R1608" s="35"/>
      <c r="S1608" s="35"/>
      <c r="T1608" s="35"/>
      <c r="U1608" s="35"/>
      <c r="V1608" s="35"/>
    </row>
    <row r="1609" spans="9:22" x14ac:dyDescent="0.25">
      <c r="I1609" s="36"/>
      <c r="J1609" s="36"/>
      <c r="K1609" s="36"/>
      <c r="L1609" s="36"/>
      <c r="R1609" s="35"/>
      <c r="S1609" s="35"/>
      <c r="T1609" s="35"/>
      <c r="U1609" s="35"/>
      <c r="V1609" s="35"/>
    </row>
    <row r="1610" spans="9:22" x14ac:dyDescent="0.25">
      <c r="I1610" s="36"/>
      <c r="J1610" s="36"/>
      <c r="K1610" s="36"/>
      <c r="L1610" s="36"/>
      <c r="R1610" s="35"/>
      <c r="S1610" s="35"/>
      <c r="T1610" s="35"/>
      <c r="U1610" s="35"/>
      <c r="V1610" s="35"/>
    </row>
    <row r="1611" spans="9:22" x14ac:dyDescent="0.25">
      <c r="I1611" s="36"/>
      <c r="J1611" s="36"/>
      <c r="K1611" s="36"/>
      <c r="L1611" s="36"/>
      <c r="R1611" s="35"/>
      <c r="S1611" s="35"/>
      <c r="T1611" s="35"/>
      <c r="U1611" s="35"/>
      <c r="V1611" s="35"/>
    </row>
    <row r="1612" spans="9:22" x14ac:dyDescent="0.25">
      <c r="I1612" s="36"/>
      <c r="J1612" s="36"/>
      <c r="K1612" s="36"/>
      <c r="L1612" s="36"/>
      <c r="R1612" s="35"/>
      <c r="S1612" s="35"/>
      <c r="T1612" s="35"/>
      <c r="U1612" s="35"/>
      <c r="V1612" s="35"/>
    </row>
    <row r="1613" spans="9:22" x14ac:dyDescent="0.25">
      <c r="I1613" s="36"/>
      <c r="J1613" s="36"/>
      <c r="K1613" s="36"/>
      <c r="L1613" s="36"/>
      <c r="R1613" s="35"/>
      <c r="S1613" s="35"/>
      <c r="T1613" s="35"/>
      <c r="U1613" s="35"/>
      <c r="V1613" s="35"/>
    </row>
    <row r="1614" spans="9:22" x14ac:dyDescent="0.25">
      <c r="I1614" s="36"/>
      <c r="J1614" s="36"/>
      <c r="K1614" s="36"/>
      <c r="L1614" s="36"/>
      <c r="R1614" s="35"/>
      <c r="S1614" s="35"/>
      <c r="T1614" s="35"/>
      <c r="U1614" s="35"/>
      <c r="V1614" s="35"/>
    </row>
    <row r="1615" spans="9:22" x14ac:dyDescent="0.25">
      <c r="I1615" s="36"/>
      <c r="J1615" s="36"/>
      <c r="K1615" s="36"/>
      <c r="L1615" s="36"/>
      <c r="R1615" s="35"/>
      <c r="S1615" s="35"/>
      <c r="T1615" s="35"/>
      <c r="U1615" s="35"/>
      <c r="V1615" s="35"/>
    </row>
    <row r="1616" spans="9:22" x14ac:dyDescent="0.25">
      <c r="I1616" s="36"/>
      <c r="J1616" s="36"/>
      <c r="K1616" s="36"/>
      <c r="L1616" s="36"/>
      <c r="R1616" s="35"/>
      <c r="S1616" s="35"/>
      <c r="T1616" s="35"/>
      <c r="U1616" s="35"/>
      <c r="V1616" s="35"/>
    </row>
    <row r="1617" spans="9:22" x14ac:dyDescent="0.25">
      <c r="I1617" s="36"/>
      <c r="J1617" s="36"/>
      <c r="K1617" s="36"/>
      <c r="L1617" s="36"/>
      <c r="R1617" s="35"/>
      <c r="S1617" s="35"/>
      <c r="T1617" s="35"/>
      <c r="U1617" s="35"/>
      <c r="V1617" s="35"/>
    </row>
    <row r="1618" spans="9:22" x14ac:dyDescent="0.25">
      <c r="I1618" s="36"/>
      <c r="J1618" s="36"/>
      <c r="K1618" s="36"/>
      <c r="L1618" s="36"/>
      <c r="R1618" s="35"/>
      <c r="S1618" s="35"/>
      <c r="T1618" s="35"/>
      <c r="U1618" s="35"/>
      <c r="V1618" s="35"/>
    </row>
    <row r="1619" spans="9:22" x14ac:dyDescent="0.25">
      <c r="I1619" s="36"/>
      <c r="J1619" s="36"/>
      <c r="K1619" s="36"/>
      <c r="L1619" s="36"/>
      <c r="R1619" s="35"/>
      <c r="S1619" s="35"/>
      <c r="T1619" s="35"/>
      <c r="U1619" s="35"/>
      <c r="V1619" s="35"/>
    </row>
    <row r="1620" spans="9:22" x14ac:dyDescent="0.25">
      <c r="I1620" s="36"/>
      <c r="J1620" s="36"/>
      <c r="K1620" s="36"/>
      <c r="L1620" s="36"/>
      <c r="R1620" s="35"/>
      <c r="S1620" s="35"/>
      <c r="T1620" s="35"/>
      <c r="U1620" s="35"/>
      <c r="V1620" s="35"/>
    </row>
    <row r="1621" spans="9:22" x14ac:dyDescent="0.25">
      <c r="I1621" s="36"/>
      <c r="J1621" s="36"/>
      <c r="K1621" s="36"/>
      <c r="L1621" s="36"/>
      <c r="R1621" s="35"/>
      <c r="S1621" s="35"/>
      <c r="T1621" s="35"/>
      <c r="U1621" s="35"/>
      <c r="V1621" s="35"/>
    </row>
    <row r="1622" spans="9:22" x14ac:dyDescent="0.25">
      <c r="I1622" s="36"/>
      <c r="J1622" s="36"/>
      <c r="K1622" s="36"/>
      <c r="L1622" s="36"/>
      <c r="R1622" s="35"/>
      <c r="S1622" s="35"/>
      <c r="T1622" s="35"/>
      <c r="U1622" s="35"/>
      <c r="V1622" s="35"/>
    </row>
    <row r="1623" spans="9:22" x14ac:dyDescent="0.25">
      <c r="I1623" s="36"/>
      <c r="J1623" s="36"/>
      <c r="K1623" s="36"/>
      <c r="L1623" s="36"/>
      <c r="R1623" s="35"/>
      <c r="S1623" s="35"/>
      <c r="T1623" s="35"/>
      <c r="U1623" s="35"/>
      <c r="V1623" s="35"/>
    </row>
    <row r="1624" spans="9:22" x14ac:dyDescent="0.25">
      <c r="I1624" s="36"/>
      <c r="J1624" s="36"/>
      <c r="K1624" s="36"/>
      <c r="L1624" s="36"/>
      <c r="R1624" s="35"/>
      <c r="S1624" s="35"/>
      <c r="T1624" s="35"/>
      <c r="U1624" s="35"/>
      <c r="V1624" s="35"/>
    </row>
    <row r="1625" spans="9:22" x14ac:dyDescent="0.25">
      <c r="I1625" s="36"/>
      <c r="J1625" s="36"/>
      <c r="K1625" s="36"/>
      <c r="L1625" s="36"/>
      <c r="R1625" s="35"/>
      <c r="S1625" s="35"/>
      <c r="T1625" s="35"/>
      <c r="U1625" s="35"/>
      <c r="V1625" s="35"/>
    </row>
    <row r="1626" spans="9:22" x14ac:dyDescent="0.25">
      <c r="I1626" s="36"/>
      <c r="J1626" s="36"/>
      <c r="K1626" s="36"/>
      <c r="L1626" s="36"/>
      <c r="R1626" s="35"/>
      <c r="S1626" s="35"/>
      <c r="T1626" s="35"/>
      <c r="U1626" s="35"/>
      <c r="V1626" s="35"/>
    </row>
    <row r="1627" spans="9:22" x14ac:dyDescent="0.25">
      <c r="I1627" s="36"/>
      <c r="J1627" s="36"/>
      <c r="K1627" s="36"/>
      <c r="L1627" s="36"/>
      <c r="R1627" s="35"/>
      <c r="S1627" s="35"/>
      <c r="T1627" s="35"/>
      <c r="U1627" s="35"/>
      <c r="V1627" s="35"/>
    </row>
    <row r="1628" spans="9:22" x14ac:dyDescent="0.25">
      <c r="I1628" s="36"/>
      <c r="J1628" s="36"/>
      <c r="K1628" s="36"/>
      <c r="L1628" s="36"/>
      <c r="R1628" s="35"/>
      <c r="S1628" s="35"/>
      <c r="T1628" s="35"/>
      <c r="U1628" s="35"/>
      <c r="V1628" s="35"/>
    </row>
    <row r="1629" spans="9:22" x14ac:dyDescent="0.25">
      <c r="I1629" s="36"/>
      <c r="J1629" s="36"/>
      <c r="K1629" s="36"/>
      <c r="L1629" s="36"/>
      <c r="R1629" s="35"/>
      <c r="S1629" s="35"/>
      <c r="T1629" s="35"/>
      <c r="U1629" s="35"/>
      <c r="V1629" s="35"/>
    </row>
    <row r="1630" spans="9:22" x14ac:dyDescent="0.25">
      <c r="I1630" s="36"/>
      <c r="J1630" s="36"/>
      <c r="K1630" s="36"/>
      <c r="L1630" s="36"/>
      <c r="R1630" s="35"/>
      <c r="S1630" s="35"/>
      <c r="T1630" s="35"/>
      <c r="U1630" s="35"/>
      <c r="V1630" s="35"/>
    </row>
    <row r="1631" spans="9:22" x14ac:dyDescent="0.25">
      <c r="I1631" s="36"/>
      <c r="J1631" s="36"/>
      <c r="K1631" s="36"/>
      <c r="L1631" s="36"/>
      <c r="R1631" s="35"/>
      <c r="S1631" s="35"/>
      <c r="T1631" s="35"/>
      <c r="U1631" s="35"/>
      <c r="V1631" s="35"/>
    </row>
    <row r="1632" spans="9:22" x14ac:dyDescent="0.25">
      <c r="I1632" s="36"/>
      <c r="J1632" s="36"/>
      <c r="K1632" s="36"/>
      <c r="L1632" s="36"/>
      <c r="R1632" s="35"/>
      <c r="S1632" s="35"/>
      <c r="T1632" s="35"/>
      <c r="U1632" s="35"/>
      <c r="V1632" s="35"/>
    </row>
    <row r="1633" spans="9:22" x14ac:dyDescent="0.25">
      <c r="I1633" s="36"/>
      <c r="J1633" s="36"/>
      <c r="K1633" s="36"/>
      <c r="L1633" s="36"/>
      <c r="R1633" s="35"/>
      <c r="S1633" s="35"/>
      <c r="T1633" s="35"/>
      <c r="U1633" s="35"/>
      <c r="V1633" s="35"/>
    </row>
    <row r="1634" spans="9:22" x14ac:dyDescent="0.25">
      <c r="I1634" s="36"/>
      <c r="J1634" s="36"/>
      <c r="K1634" s="36"/>
      <c r="L1634" s="36"/>
      <c r="R1634" s="35"/>
      <c r="S1634" s="35"/>
      <c r="T1634" s="35"/>
      <c r="U1634" s="35"/>
      <c r="V1634" s="35"/>
    </row>
    <row r="1635" spans="9:22" x14ac:dyDescent="0.25">
      <c r="I1635" s="36"/>
      <c r="J1635" s="36"/>
      <c r="K1635" s="36"/>
      <c r="L1635" s="36"/>
      <c r="R1635" s="35"/>
      <c r="S1635" s="35"/>
      <c r="T1635" s="35"/>
      <c r="U1635" s="35"/>
      <c r="V1635" s="35"/>
    </row>
    <row r="1636" spans="9:22" x14ac:dyDescent="0.25">
      <c r="I1636" s="36"/>
      <c r="J1636" s="36"/>
      <c r="K1636" s="36"/>
      <c r="L1636" s="36"/>
      <c r="R1636" s="35"/>
      <c r="S1636" s="35"/>
      <c r="T1636" s="35"/>
      <c r="U1636" s="35"/>
      <c r="V1636" s="35"/>
    </row>
    <row r="1637" spans="9:22" x14ac:dyDescent="0.25">
      <c r="I1637" s="36"/>
      <c r="J1637" s="36"/>
      <c r="K1637" s="36"/>
      <c r="L1637" s="36"/>
      <c r="R1637" s="35"/>
      <c r="S1637" s="35"/>
      <c r="T1637" s="35"/>
      <c r="U1637" s="35"/>
      <c r="V1637" s="35"/>
    </row>
    <row r="1638" spans="9:22" x14ac:dyDescent="0.25">
      <c r="I1638" s="36"/>
      <c r="J1638" s="36"/>
      <c r="K1638" s="36"/>
      <c r="L1638" s="36"/>
      <c r="R1638" s="35"/>
      <c r="S1638" s="35"/>
      <c r="T1638" s="35"/>
      <c r="U1638" s="35"/>
      <c r="V1638" s="35"/>
    </row>
    <row r="1639" spans="9:22" x14ac:dyDescent="0.25">
      <c r="I1639" s="36"/>
      <c r="J1639" s="36"/>
      <c r="K1639" s="36"/>
      <c r="L1639" s="36"/>
      <c r="R1639" s="35"/>
      <c r="S1639" s="35"/>
      <c r="T1639" s="35"/>
      <c r="U1639" s="35"/>
      <c r="V1639" s="35"/>
    </row>
    <row r="1640" spans="9:22" x14ac:dyDescent="0.25">
      <c r="I1640" s="36"/>
      <c r="J1640" s="36"/>
      <c r="K1640" s="36"/>
      <c r="L1640" s="36"/>
      <c r="R1640" s="35"/>
      <c r="S1640" s="35"/>
      <c r="T1640" s="35"/>
      <c r="U1640" s="35"/>
      <c r="V1640" s="35"/>
    </row>
    <row r="1641" spans="9:22" x14ac:dyDescent="0.25">
      <c r="I1641" s="36"/>
      <c r="J1641" s="36"/>
      <c r="K1641" s="36"/>
      <c r="L1641" s="36"/>
      <c r="R1641" s="35"/>
      <c r="S1641" s="35"/>
      <c r="T1641" s="35"/>
      <c r="U1641" s="35"/>
      <c r="V1641" s="35"/>
    </row>
    <row r="1642" spans="9:22" x14ac:dyDescent="0.25">
      <c r="I1642" s="36"/>
      <c r="J1642" s="36"/>
      <c r="K1642" s="36"/>
      <c r="L1642" s="36"/>
      <c r="R1642" s="35"/>
      <c r="S1642" s="35"/>
      <c r="T1642" s="35"/>
      <c r="U1642" s="35"/>
      <c r="V1642" s="35"/>
    </row>
    <row r="1643" spans="9:22" x14ac:dyDescent="0.25">
      <c r="I1643" s="36"/>
      <c r="J1643" s="36"/>
      <c r="K1643" s="36"/>
      <c r="L1643" s="36"/>
      <c r="R1643" s="35"/>
      <c r="S1643" s="35"/>
      <c r="T1643" s="35"/>
      <c r="U1643" s="35"/>
      <c r="V1643" s="35"/>
    </row>
    <row r="1644" spans="9:22" x14ac:dyDescent="0.25">
      <c r="I1644" s="36"/>
      <c r="J1644" s="36"/>
      <c r="K1644" s="36"/>
      <c r="L1644" s="36"/>
      <c r="R1644" s="35"/>
      <c r="S1644" s="35"/>
      <c r="T1644" s="35"/>
      <c r="U1644" s="35"/>
      <c r="V1644" s="35"/>
    </row>
    <row r="1645" spans="9:22" x14ac:dyDescent="0.25">
      <c r="I1645" s="36"/>
      <c r="J1645" s="36"/>
      <c r="K1645" s="36"/>
      <c r="L1645" s="36"/>
      <c r="R1645" s="35"/>
      <c r="S1645" s="35"/>
      <c r="T1645" s="35"/>
      <c r="U1645" s="35"/>
      <c r="V1645" s="35"/>
    </row>
    <row r="1646" spans="9:22" x14ac:dyDescent="0.25">
      <c r="I1646" s="36"/>
      <c r="J1646" s="36"/>
      <c r="K1646" s="36"/>
      <c r="L1646" s="36"/>
      <c r="R1646" s="35"/>
      <c r="S1646" s="35"/>
      <c r="T1646" s="35"/>
      <c r="U1646" s="35"/>
      <c r="V1646" s="35"/>
    </row>
    <row r="1647" spans="9:22" x14ac:dyDescent="0.25">
      <c r="I1647" s="36"/>
      <c r="J1647" s="36"/>
      <c r="K1647" s="36"/>
      <c r="L1647" s="36"/>
      <c r="R1647" s="35"/>
      <c r="S1647" s="35"/>
      <c r="T1647" s="35"/>
      <c r="U1647" s="35"/>
      <c r="V1647" s="35"/>
    </row>
    <row r="1648" spans="9:22" x14ac:dyDescent="0.25">
      <c r="I1648" s="36"/>
      <c r="J1648" s="36"/>
      <c r="K1648" s="36"/>
      <c r="L1648" s="36"/>
      <c r="R1648" s="35"/>
      <c r="S1648" s="35"/>
      <c r="T1648" s="35"/>
      <c r="U1648" s="35"/>
      <c r="V1648" s="35"/>
    </row>
    <row r="1649" spans="9:22" x14ac:dyDescent="0.25">
      <c r="I1649" s="36"/>
      <c r="J1649" s="36"/>
      <c r="K1649" s="36"/>
      <c r="L1649" s="36"/>
      <c r="R1649" s="35"/>
      <c r="S1649" s="35"/>
      <c r="T1649" s="35"/>
      <c r="U1649" s="35"/>
      <c r="V1649" s="35"/>
    </row>
    <row r="1650" spans="9:22" x14ac:dyDescent="0.25">
      <c r="I1650" s="36"/>
      <c r="J1650" s="36"/>
      <c r="K1650" s="36"/>
      <c r="L1650" s="36"/>
      <c r="R1650" s="35"/>
      <c r="S1650" s="35"/>
      <c r="T1650" s="35"/>
      <c r="U1650" s="35"/>
      <c r="V1650" s="35"/>
    </row>
    <row r="1651" spans="9:22" x14ac:dyDescent="0.25">
      <c r="I1651" s="36"/>
      <c r="J1651" s="36"/>
      <c r="K1651" s="36"/>
      <c r="L1651" s="36"/>
      <c r="R1651" s="35"/>
      <c r="S1651" s="35"/>
      <c r="T1651" s="35"/>
      <c r="U1651" s="35"/>
      <c r="V1651" s="35"/>
    </row>
    <row r="1652" spans="9:22" x14ac:dyDescent="0.25">
      <c r="I1652" s="36"/>
      <c r="J1652" s="36"/>
      <c r="K1652" s="36"/>
      <c r="L1652" s="36"/>
      <c r="R1652" s="35"/>
      <c r="S1652" s="35"/>
      <c r="T1652" s="35"/>
      <c r="U1652" s="35"/>
      <c r="V1652" s="35"/>
    </row>
    <row r="1653" spans="9:22" x14ac:dyDescent="0.25">
      <c r="I1653" s="36"/>
      <c r="J1653" s="36"/>
      <c r="K1653" s="36"/>
      <c r="L1653" s="36"/>
      <c r="R1653" s="35"/>
      <c r="S1653" s="35"/>
      <c r="T1653" s="35"/>
      <c r="U1653" s="35"/>
      <c r="V1653" s="35"/>
    </row>
    <row r="1654" spans="9:22" x14ac:dyDescent="0.25">
      <c r="I1654" s="36"/>
      <c r="J1654" s="36"/>
      <c r="K1654" s="36"/>
      <c r="L1654" s="36"/>
      <c r="R1654" s="35"/>
      <c r="S1654" s="35"/>
      <c r="T1654" s="35"/>
      <c r="U1654" s="35"/>
      <c r="V1654" s="35"/>
    </row>
    <row r="1655" spans="9:22" x14ac:dyDescent="0.25">
      <c r="I1655" s="36"/>
      <c r="J1655" s="36"/>
      <c r="K1655" s="36"/>
      <c r="L1655" s="36"/>
      <c r="R1655" s="35"/>
      <c r="S1655" s="35"/>
      <c r="T1655" s="35"/>
      <c r="U1655" s="35"/>
      <c r="V1655" s="35"/>
    </row>
    <row r="1656" spans="9:22" x14ac:dyDescent="0.25">
      <c r="I1656" s="36"/>
      <c r="J1656" s="36"/>
      <c r="K1656" s="36"/>
      <c r="L1656" s="36"/>
      <c r="R1656" s="35"/>
      <c r="S1656" s="35"/>
      <c r="T1656" s="35"/>
      <c r="U1656" s="35"/>
      <c r="V1656" s="35"/>
    </row>
    <row r="1657" spans="9:22" x14ac:dyDescent="0.25">
      <c r="I1657" s="36"/>
      <c r="J1657" s="36"/>
      <c r="K1657" s="36"/>
      <c r="L1657" s="36"/>
      <c r="R1657" s="35"/>
      <c r="S1657" s="35"/>
      <c r="T1657" s="35"/>
      <c r="U1657" s="35"/>
      <c r="V1657" s="35"/>
    </row>
    <row r="1658" spans="9:22" x14ac:dyDescent="0.25">
      <c r="I1658" s="36"/>
      <c r="J1658" s="36"/>
      <c r="K1658" s="36"/>
      <c r="L1658" s="36"/>
      <c r="R1658" s="35"/>
      <c r="S1658" s="35"/>
      <c r="T1658" s="35"/>
      <c r="U1658" s="35"/>
      <c r="V1658" s="35"/>
    </row>
    <row r="1659" spans="9:22" x14ac:dyDescent="0.25">
      <c r="I1659" s="36"/>
      <c r="J1659" s="36"/>
      <c r="K1659" s="36"/>
      <c r="L1659" s="36"/>
      <c r="R1659" s="35"/>
      <c r="S1659" s="35"/>
      <c r="T1659" s="35"/>
      <c r="U1659" s="35"/>
      <c r="V1659" s="35"/>
    </row>
    <row r="1660" spans="9:22" x14ac:dyDescent="0.25">
      <c r="I1660" s="36"/>
      <c r="J1660" s="36"/>
      <c r="K1660" s="36"/>
      <c r="L1660" s="36"/>
      <c r="R1660" s="35"/>
      <c r="S1660" s="35"/>
      <c r="T1660" s="35"/>
      <c r="U1660" s="35"/>
      <c r="V1660" s="35"/>
    </row>
    <row r="1661" spans="9:22" x14ac:dyDescent="0.25">
      <c r="I1661" s="36"/>
      <c r="J1661" s="36"/>
      <c r="K1661" s="36"/>
      <c r="L1661" s="36"/>
      <c r="R1661" s="35"/>
      <c r="S1661" s="35"/>
      <c r="T1661" s="35"/>
      <c r="U1661" s="35"/>
      <c r="V1661" s="35"/>
    </row>
    <row r="1662" spans="9:22" x14ac:dyDescent="0.25">
      <c r="I1662" s="36"/>
      <c r="J1662" s="36"/>
      <c r="K1662" s="36"/>
      <c r="L1662" s="36"/>
      <c r="R1662" s="35"/>
      <c r="S1662" s="35"/>
      <c r="T1662" s="35"/>
      <c r="U1662" s="35"/>
      <c r="V1662" s="35"/>
    </row>
    <row r="1663" spans="9:22" x14ac:dyDescent="0.25">
      <c r="I1663" s="36"/>
      <c r="J1663" s="36"/>
      <c r="K1663" s="36"/>
      <c r="L1663" s="36"/>
      <c r="R1663" s="35"/>
      <c r="S1663" s="35"/>
      <c r="T1663" s="35"/>
      <c r="U1663" s="35"/>
      <c r="V1663" s="35"/>
    </row>
    <row r="1664" spans="9:22" x14ac:dyDescent="0.25">
      <c r="I1664" s="36"/>
      <c r="J1664" s="36"/>
      <c r="K1664" s="36"/>
      <c r="L1664" s="36"/>
      <c r="R1664" s="35"/>
      <c r="S1664" s="35"/>
      <c r="T1664" s="35"/>
      <c r="U1664" s="35"/>
      <c r="V1664" s="35"/>
    </row>
    <row r="1665" spans="9:22" x14ac:dyDescent="0.25">
      <c r="I1665" s="36"/>
      <c r="J1665" s="36"/>
      <c r="K1665" s="36"/>
      <c r="L1665" s="36"/>
      <c r="R1665" s="35"/>
      <c r="S1665" s="35"/>
      <c r="T1665" s="35"/>
      <c r="U1665" s="35"/>
      <c r="V1665" s="35"/>
    </row>
    <row r="1666" spans="9:22" x14ac:dyDescent="0.25">
      <c r="I1666" s="36"/>
      <c r="J1666" s="36"/>
      <c r="K1666" s="36"/>
      <c r="L1666" s="36"/>
      <c r="R1666" s="35"/>
      <c r="S1666" s="35"/>
      <c r="T1666" s="35"/>
      <c r="U1666" s="35"/>
      <c r="V1666" s="35"/>
    </row>
    <row r="1667" spans="9:22" x14ac:dyDescent="0.25">
      <c r="I1667" s="36"/>
      <c r="J1667" s="36"/>
      <c r="K1667" s="36"/>
      <c r="L1667" s="36"/>
      <c r="R1667" s="35"/>
      <c r="S1667" s="35"/>
      <c r="T1667" s="35"/>
      <c r="U1667" s="35"/>
      <c r="V1667" s="35"/>
    </row>
    <row r="1668" spans="9:22" x14ac:dyDescent="0.25">
      <c r="I1668" s="36"/>
      <c r="J1668" s="36"/>
      <c r="K1668" s="36"/>
      <c r="L1668" s="36"/>
      <c r="R1668" s="35"/>
      <c r="S1668" s="35"/>
      <c r="T1668" s="35"/>
      <c r="U1668" s="35"/>
      <c r="V1668" s="35"/>
    </row>
    <row r="1669" spans="9:22" x14ac:dyDescent="0.25">
      <c r="I1669" s="36"/>
      <c r="J1669" s="36"/>
      <c r="K1669" s="36"/>
      <c r="L1669" s="36"/>
      <c r="R1669" s="35"/>
      <c r="S1669" s="35"/>
      <c r="T1669" s="35"/>
      <c r="U1669" s="35"/>
      <c r="V1669" s="35"/>
    </row>
    <row r="1670" spans="9:22" x14ac:dyDescent="0.25">
      <c r="I1670" s="36"/>
      <c r="J1670" s="36"/>
      <c r="K1670" s="36"/>
      <c r="L1670" s="36"/>
      <c r="R1670" s="35"/>
      <c r="S1670" s="35"/>
      <c r="T1670" s="35"/>
      <c r="U1670" s="35"/>
      <c r="V1670" s="35"/>
    </row>
    <row r="1671" spans="9:22" x14ac:dyDescent="0.25">
      <c r="I1671" s="36"/>
      <c r="J1671" s="36"/>
      <c r="K1671" s="36"/>
      <c r="L1671" s="36"/>
      <c r="R1671" s="35"/>
      <c r="S1671" s="35"/>
      <c r="T1671" s="35"/>
      <c r="U1671" s="35"/>
      <c r="V1671" s="35"/>
    </row>
    <row r="1672" spans="9:22" x14ac:dyDescent="0.25">
      <c r="I1672" s="36"/>
      <c r="J1672" s="36"/>
      <c r="K1672" s="36"/>
      <c r="L1672" s="36"/>
      <c r="R1672" s="35"/>
      <c r="S1672" s="35"/>
      <c r="T1672" s="35"/>
      <c r="U1672" s="35"/>
      <c r="V1672" s="35"/>
    </row>
    <row r="1673" spans="9:22" x14ac:dyDescent="0.25">
      <c r="I1673" s="36"/>
      <c r="J1673" s="36"/>
      <c r="K1673" s="36"/>
      <c r="L1673" s="36"/>
      <c r="R1673" s="35"/>
      <c r="S1673" s="35"/>
      <c r="T1673" s="35"/>
      <c r="U1673" s="35"/>
      <c r="V1673" s="35"/>
    </row>
    <row r="1674" spans="9:22" x14ac:dyDescent="0.25">
      <c r="I1674" s="36"/>
      <c r="J1674" s="36"/>
      <c r="K1674" s="36"/>
      <c r="L1674" s="36"/>
      <c r="R1674" s="35"/>
      <c r="S1674" s="35"/>
      <c r="T1674" s="35"/>
      <c r="U1674" s="35"/>
      <c r="V1674" s="35"/>
    </row>
    <row r="1675" spans="9:22" x14ac:dyDescent="0.25">
      <c r="I1675" s="36"/>
      <c r="J1675" s="36"/>
      <c r="K1675" s="36"/>
      <c r="L1675" s="36"/>
      <c r="R1675" s="35"/>
      <c r="S1675" s="35"/>
      <c r="T1675" s="35"/>
      <c r="U1675" s="35"/>
      <c r="V1675" s="35"/>
    </row>
    <row r="1676" spans="9:22" x14ac:dyDescent="0.25">
      <c r="I1676" s="36"/>
      <c r="J1676" s="36"/>
      <c r="K1676" s="36"/>
      <c r="L1676" s="36"/>
      <c r="R1676" s="35"/>
      <c r="S1676" s="35"/>
      <c r="T1676" s="35"/>
      <c r="U1676" s="35"/>
      <c r="V1676" s="35"/>
    </row>
    <row r="1677" spans="9:22" x14ac:dyDescent="0.25">
      <c r="I1677" s="36"/>
      <c r="J1677" s="36"/>
      <c r="K1677" s="36"/>
      <c r="L1677" s="36"/>
      <c r="R1677" s="35"/>
      <c r="S1677" s="35"/>
      <c r="T1677" s="35"/>
      <c r="U1677" s="35"/>
      <c r="V1677" s="35"/>
    </row>
    <row r="1678" spans="9:22" x14ac:dyDescent="0.25">
      <c r="I1678" s="36"/>
      <c r="J1678" s="36"/>
      <c r="K1678" s="36"/>
      <c r="L1678" s="36"/>
      <c r="R1678" s="35"/>
      <c r="S1678" s="35"/>
      <c r="T1678" s="35"/>
      <c r="U1678" s="35"/>
      <c r="V1678" s="35"/>
    </row>
    <row r="1679" spans="9:22" x14ac:dyDescent="0.25">
      <c r="I1679" s="36"/>
      <c r="J1679" s="36"/>
      <c r="K1679" s="36"/>
      <c r="L1679" s="36"/>
      <c r="R1679" s="35"/>
      <c r="S1679" s="35"/>
      <c r="T1679" s="35"/>
      <c r="U1679" s="35"/>
      <c r="V1679" s="35"/>
    </row>
    <row r="1680" spans="9:22" x14ac:dyDescent="0.25">
      <c r="I1680" s="36"/>
      <c r="J1680" s="36"/>
      <c r="K1680" s="36"/>
      <c r="L1680" s="36"/>
      <c r="R1680" s="35"/>
      <c r="S1680" s="35"/>
      <c r="T1680" s="35"/>
      <c r="U1680" s="35"/>
      <c r="V1680" s="35"/>
    </row>
    <row r="1681" spans="9:22" x14ac:dyDescent="0.25">
      <c r="I1681" s="36"/>
      <c r="J1681" s="36"/>
      <c r="K1681" s="36"/>
      <c r="L1681" s="36"/>
      <c r="R1681" s="35"/>
      <c r="S1681" s="35"/>
      <c r="T1681" s="35"/>
      <c r="U1681" s="35"/>
      <c r="V1681" s="35"/>
    </row>
    <row r="1682" spans="9:22" x14ac:dyDescent="0.25">
      <c r="I1682" s="36"/>
      <c r="J1682" s="36"/>
      <c r="K1682" s="36"/>
      <c r="L1682" s="36"/>
      <c r="R1682" s="35"/>
      <c r="S1682" s="35"/>
      <c r="T1682" s="35"/>
      <c r="U1682" s="35"/>
      <c r="V1682" s="35"/>
    </row>
    <row r="1683" spans="9:22" x14ac:dyDescent="0.25">
      <c r="I1683" s="36"/>
      <c r="J1683" s="36"/>
      <c r="K1683" s="36"/>
      <c r="L1683" s="36"/>
      <c r="R1683" s="35"/>
      <c r="S1683" s="35"/>
      <c r="T1683" s="35"/>
      <c r="U1683" s="35"/>
      <c r="V1683" s="35"/>
    </row>
    <row r="1684" spans="9:22" x14ac:dyDescent="0.25">
      <c r="I1684" s="36"/>
      <c r="J1684" s="36"/>
      <c r="K1684" s="36"/>
      <c r="L1684" s="36"/>
      <c r="R1684" s="35"/>
      <c r="S1684" s="35"/>
      <c r="T1684" s="35"/>
      <c r="U1684" s="35"/>
      <c r="V1684" s="35"/>
    </row>
    <row r="1685" spans="9:22" x14ac:dyDescent="0.25">
      <c r="I1685" s="36"/>
      <c r="J1685" s="36"/>
      <c r="K1685" s="36"/>
      <c r="L1685" s="36"/>
      <c r="R1685" s="35"/>
      <c r="S1685" s="35"/>
      <c r="T1685" s="35"/>
      <c r="U1685" s="35"/>
      <c r="V1685" s="35"/>
    </row>
    <row r="1686" spans="9:22" x14ac:dyDescent="0.25">
      <c r="I1686" s="36"/>
      <c r="J1686" s="36"/>
      <c r="K1686" s="36"/>
      <c r="L1686" s="36"/>
      <c r="R1686" s="35"/>
      <c r="S1686" s="35"/>
      <c r="T1686" s="35"/>
      <c r="U1686" s="35"/>
      <c r="V1686" s="35"/>
    </row>
    <row r="1687" spans="9:22" x14ac:dyDescent="0.25">
      <c r="I1687" s="36"/>
      <c r="J1687" s="36"/>
      <c r="K1687" s="36"/>
      <c r="L1687" s="36"/>
      <c r="R1687" s="35"/>
      <c r="S1687" s="35"/>
      <c r="T1687" s="35"/>
      <c r="U1687" s="35"/>
      <c r="V1687" s="35"/>
    </row>
    <row r="1688" spans="9:22" x14ac:dyDescent="0.25">
      <c r="I1688" s="36"/>
      <c r="J1688" s="36"/>
      <c r="K1688" s="36"/>
      <c r="L1688" s="36"/>
      <c r="R1688" s="35"/>
      <c r="S1688" s="35"/>
      <c r="T1688" s="35"/>
      <c r="U1688" s="35"/>
      <c r="V1688" s="35"/>
    </row>
    <row r="1689" spans="9:22" x14ac:dyDescent="0.25">
      <c r="I1689" s="36"/>
      <c r="J1689" s="36"/>
      <c r="K1689" s="36"/>
      <c r="L1689" s="36"/>
      <c r="R1689" s="35"/>
      <c r="S1689" s="35"/>
      <c r="T1689" s="35"/>
      <c r="U1689" s="35"/>
      <c r="V1689" s="35"/>
    </row>
    <row r="1690" spans="9:22" x14ac:dyDescent="0.25">
      <c r="I1690" s="36"/>
      <c r="J1690" s="36"/>
      <c r="K1690" s="36"/>
      <c r="L1690" s="36"/>
      <c r="R1690" s="35"/>
      <c r="S1690" s="35"/>
      <c r="T1690" s="35"/>
      <c r="U1690" s="35"/>
      <c r="V1690" s="35"/>
    </row>
    <row r="1691" spans="9:22" x14ac:dyDescent="0.25">
      <c r="I1691" s="36"/>
      <c r="J1691" s="36"/>
      <c r="K1691" s="36"/>
      <c r="L1691" s="36"/>
      <c r="R1691" s="35"/>
      <c r="S1691" s="35"/>
      <c r="T1691" s="35"/>
      <c r="U1691" s="35"/>
      <c r="V1691" s="35"/>
    </row>
    <row r="1692" spans="9:22" x14ac:dyDescent="0.25">
      <c r="I1692" s="36"/>
      <c r="J1692" s="36"/>
      <c r="K1692" s="36"/>
      <c r="L1692" s="36"/>
      <c r="R1692" s="35"/>
      <c r="S1692" s="35"/>
      <c r="T1692" s="35"/>
      <c r="U1692" s="35"/>
      <c r="V1692" s="35"/>
    </row>
    <row r="1693" spans="9:22" x14ac:dyDescent="0.25">
      <c r="I1693" s="36"/>
      <c r="J1693" s="36"/>
      <c r="K1693" s="36"/>
      <c r="L1693" s="36"/>
      <c r="R1693" s="35"/>
      <c r="S1693" s="35"/>
      <c r="T1693" s="35"/>
      <c r="U1693" s="35"/>
      <c r="V1693" s="35"/>
    </row>
    <row r="1694" spans="9:22" x14ac:dyDescent="0.25">
      <c r="I1694" s="36"/>
      <c r="J1694" s="36"/>
      <c r="K1694" s="36"/>
      <c r="L1694" s="36"/>
      <c r="R1694" s="35"/>
      <c r="S1694" s="35"/>
      <c r="T1694" s="35"/>
      <c r="U1694" s="35"/>
      <c r="V1694" s="35"/>
    </row>
    <row r="1695" spans="9:22" x14ac:dyDescent="0.25">
      <c r="I1695" s="36"/>
      <c r="J1695" s="36"/>
      <c r="K1695" s="36"/>
      <c r="L1695" s="36"/>
      <c r="R1695" s="35"/>
      <c r="S1695" s="35"/>
      <c r="T1695" s="35"/>
      <c r="U1695" s="35"/>
      <c r="V1695" s="35"/>
    </row>
    <row r="1696" spans="9:22" x14ac:dyDescent="0.25">
      <c r="I1696" s="36"/>
      <c r="J1696" s="36"/>
      <c r="K1696" s="36"/>
      <c r="L1696" s="36"/>
      <c r="R1696" s="35"/>
      <c r="S1696" s="35"/>
      <c r="T1696" s="35"/>
      <c r="U1696" s="35"/>
      <c r="V1696" s="35"/>
    </row>
    <row r="1697" spans="9:22" x14ac:dyDescent="0.25">
      <c r="I1697" s="36"/>
      <c r="J1697" s="36"/>
      <c r="K1697" s="36"/>
      <c r="L1697" s="36"/>
      <c r="R1697" s="35"/>
      <c r="S1697" s="35"/>
      <c r="T1697" s="35"/>
      <c r="U1697" s="35"/>
      <c r="V1697" s="35"/>
    </row>
    <row r="1698" spans="9:22" x14ac:dyDescent="0.25">
      <c r="I1698" s="36"/>
      <c r="J1698" s="36"/>
      <c r="K1698" s="36"/>
      <c r="L1698" s="36"/>
      <c r="R1698" s="35"/>
      <c r="S1698" s="35"/>
      <c r="T1698" s="35"/>
      <c r="U1698" s="35"/>
      <c r="V1698" s="35"/>
    </row>
    <row r="1699" spans="9:22" x14ac:dyDescent="0.25">
      <c r="I1699" s="36"/>
      <c r="J1699" s="36"/>
      <c r="K1699" s="36"/>
      <c r="L1699" s="36"/>
      <c r="R1699" s="35"/>
      <c r="S1699" s="35"/>
      <c r="T1699" s="35"/>
      <c r="U1699" s="35"/>
      <c r="V1699" s="35"/>
    </row>
    <row r="1700" spans="9:22" x14ac:dyDescent="0.25">
      <c r="I1700" s="36"/>
      <c r="J1700" s="36"/>
      <c r="K1700" s="36"/>
      <c r="L1700" s="36"/>
      <c r="R1700" s="35"/>
      <c r="S1700" s="35"/>
      <c r="T1700" s="35"/>
      <c r="U1700" s="35"/>
      <c r="V1700" s="35"/>
    </row>
    <row r="1701" spans="9:22" x14ac:dyDescent="0.25">
      <c r="I1701" s="36"/>
      <c r="J1701" s="36"/>
      <c r="K1701" s="36"/>
      <c r="L1701" s="36"/>
      <c r="R1701" s="35"/>
      <c r="S1701" s="35"/>
      <c r="T1701" s="35"/>
      <c r="U1701" s="35"/>
      <c r="V1701" s="35"/>
    </row>
    <row r="1702" spans="9:22" x14ac:dyDescent="0.25">
      <c r="I1702" s="36"/>
      <c r="J1702" s="36"/>
      <c r="K1702" s="36"/>
      <c r="L1702" s="36"/>
      <c r="R1702" s="35"/>
      <c r="S1702" s="35"/>
      <c r="T1702" s="35"/>
      <c r="U1702" s="35"/>
      <c r="V1702" s="35"/>
    </row>
    <row r="1703" spans="9:22" x14ac:dyDescent="0.25">
      <c r="I1703" s="36"/>
      <c r="J1703" s="36"/>
      <c r="K1703" s="36"/>
      <c r="L1703" s="36"/>
      <c r="R1703" s="35"/>
      <c r="S1703" s="35"/>
      <c r="T1703" s="35"/>
      <c r="U1703" s="35"/>
      <c r="V1703" s="35"/>
    </row>
    <row r="1704" spans="9:22" x14ac:dyDescent="0.25">
      <c r="I1704" s="36"/>
      <c r="J1704" s="36"/>
      <c r="K1704" s="36"/>
      <c r="L1704" s="36"/>
      <c r="R1704" s="35"/>
      <c r="S1704" s="35"/>
      <c r="T1704" s="35"/>
      <c r="U1704" s="35"/>
      <c r="V1704" s="35"/>
    </row>
    <row r="1705" spans="9:22" x14ac:dyDescent="0.25">
      <c r="I1705" s="36"/>
      <c r="J1705" s="36"/>
      <c r="K1705" s="36"/>
      <c r="L1705" s="36"/>
      <c r="R1705" s="35"/>
      <c r="S1705" s="35"/>
      <c r="T1705" s="35"/>
      <c r="U1705" s="35"/>
      <c r="V1705" s="35"/>
    </row>
    <row r="1706" spans="9:22" x14ac:dyDescent="0.25">
      <c r="I1706" s="36"/>
      <c r="J1706" s="36"/>
      <c r="K1706" s="36"/>
      <c r="L1706" s="36"/>
      <c r="R1706" s="35"/>
      <c r="S1706" s="35"/>
      <c r="T1706" s="35"/>
      <c r="U1706" s="35"/>
      <c r="V1706" s="35"/>
    </row>
    <row r="1707" spans="9:22" x14ac:dyDescent="0.25">
      <c r="I1707" s="36"/>
      <c r="J1707" s="36"/>
      <c r="K1707" s="36"/>
      <c r="L1707" s="36"/>
      <c r="R1707" s="35"/>
      <c r="S1707" s="35"/>
      <c r="T1707" s="35"/>
      <c r="U1707" s="35"/>
      <c r="V1707" s="35"/>
    </row>
    <row r="1708" spans="9:22" x14ac:dyDescent="0.25">
      <c r="I1708" s="36"/>
      <c r="J1708" s="36"/>
      <c r="K1708" s="36"/>
      <c r="L1708" s="36"/>
      <c r="R1708" s="35"/>
      <c r="S1708" s="35"/>
      <c r="T1708" s="35"/>
      <c r="U1708" s="35"/>
      <c r="V1708" s="35"/>
    </row>
    <row r="1709" spans="9:22" x14ac:dyDescent="0.25">
      <c r="I1709" s="36"/>
      <c r="J1709" s="36"/>
      <c r="K1709" s="36"/>
      <c r="L1709" s="36"/>
      <c r="R1709" s="35"/>
      <c r="S1709" s="35"/>
      <c r="T1709" s="35"/>
      <c r="U1709" s="35"/>
      <c r="V1709" s="35"/>
    </row>
    <row r="1710" spans="9:22" x14ac:dyDescent="0.25">
      <c r="I1710" s="36"/>
      <c r="J1710" s="36"/>
      <c r="K1710" s="36"/>
      <c r="L1710" s="36"/>
      <c r="R1710" s="35"/>
      <c r="S1710" s="35"/>
      <c r="T1710" s="35"/>
      <c r="U1710" s="35"/>
      <c r="V1710" s="35"/>
    </row>
    <row r="1711" spans="9:22" x14ac:dyDescent="0.25">
      <c r="I1711" s="36"/>
      <c r="J1711" s="36"/>
      <c r="K1711" s="36"/>
      <c r="L1711" s="36"/>
      <c r="R1711" s="35"/>
      <c r="S1711" s="35"/>
      <c r="T1711" s="35"/>
      <c r="U1711" s="35"/>
      <c r="V1711" s="35"/>
    </row>
    <row r="1712" spans="9:22" x14ac:dyDescent="0.25">
      <c r="I1712" s="36"/>
      <c r="J1712" s="36"/>
      <c r="K1712" s="36"/>
      <c r="L1712" s="36"/>
      <c r="R1712" s="35"/>
      <c r="S1712" s="35"/>
      <c r="T1712" s="35"/>
      <c r="U1712" s="35"/>
      <c r="V1712" s="35"/>
    </row>
    <row r="1713" spans="9:22" x14ac:dyDescent="0.25">
      <c r="I1713" s="36"/>
      <c r="J1713" s="36"/>
      <c r="K1713" s="36"/>
      <c r="L1713" s="36"/>
      <c r="R1713" s="35"/>
      <c r="S1713" s="35"/>
      <c r="T1713" s="35"/>
      <c r="U1713" s="35"/>
      <c r="V1713" s="35"/>
    </row>
    <row r="1714" spans="9:22" x14ac:dyDescent="0.25">
      <c r="I1714" s="36"/>
      <c r="J1714" s="36"/>
      <c r="K1714" s="36"/>
      <c r="L1714" s="36"/>
      <c r="R1714" s="35"/>
      <c r="S1714" s="35"/>
      <c r="T1714" s="35"/>
      <c r="U1714" s="35"/>
      <c r="V1714" s="35"/>
    </row>
    <row r="1715" spans="9:22" x14ac:dyDescent="0.25">
      <c r="I1715" s="36"/>
      <c r="J1715" s="36"/>
      <c r="K1715" s="36"/>
      <c r="L1715" s="36"/>
      <c r="R1715" s="35"/>
      <c r="S1715" s="35"/>
      <c r="T1715" s="35"/>
      <c r="U1715" s="35"/>
      <c r="V1715" s="35"/>
    </row>
    <row r="1716" spans="9:22" x14ac:dyDescent="0.25">
      <c r="I1716" s="36"/>
      <c r="J1716" s="36"/>
      <c r="K1716" s="36"/>
      <c r="L1716" s="36"/>
      <c r="R1716" s="35"/>
      <c r="S1716" s="35"/>
      <c r="T1716" s="35"/>
      <c r="U1716" s="35"/>
      <c r="V1716" s="35"/>
    </row>
    <row r="1717" spans="9:22" x14ac:dyDescent="0.25">
      <c r="I1717" s="36"/>
      <c r="J1717" s="36"/>
      <c r="K1717" s="36"/>
      <c r="L1717" s="36"/>
      <c r="R1717" s="35"/>
      <c r="S1717" s="35"/>
      <c r="T1717" s="35"/>
      <c r="U1717" s="35"/>
      <c r="V1717" s="35"/>
    </row>
    <row r="1718" spans="9:22" x14ac:dyDescent="0.25">
      <c r="I1718" s="36"/>
      <c r="J1718" s="36"/>
      <c r="K1718" s="36"/>
      <c r="L1718" s="36"/>
      <c r="R1718" s="35"/>
      <c r="S1718" s="35"/>
      <c r="T1718" s="35"/>
      <c r="U1718" s="35"/>
      <c r="V1718" s="35"/>
    </row>
    <row r="1719" spans="9:22" x14ac:dyDescent="0.25">
      <c r="I1719" s="36"/>
      <c r="J1719" s="36"/>
      <c r="K1719" s="36"/>
      <c r="L1719" s="36"/>
      <c r="R1719" s="35"/>
      <c r="S1719" s="35"/>
      <c r="T1719" s="35"/>
      <c r="U1719" s="35"/>
      <c r="V1719" s="35"/>
    </row>
    <row r="1720" spans="9:22" x14ac:dyDescent="0.25">
      <c r="I1720" s="36"/>
      <c r="J1720" s="36"/>
      <c r="K1720" s="36"/>
      <c r="L1720" s="36"/>
      <c r="R1720" s="35"/>
      <c r="S1720" s="35"/>
      <c r="T1720" s="35"/>
      <c r="U1720" s="35"/>
      <c r="V1720" s="35"/>
    </row>
    <row r="1721" spans="9:22" x14ac:dyDescent="0.25">
      <c r="I1721" s="36"/>
      <c r="J1721" s="36"/>
      <c r="K1721" s="36"/>
      <c r="L1721" s="36"/>
      <c r="R1721" s="35"/>
      <c r="S1721" s="35"/>
      <c r="T1721" s="35"/>
      <c r="U1721" s="35"/>
      <c r="V1721" s="35"/>
    </row>
    <row r="1722" spans="9:22" x14ac:dyDescent="0.25">
      <c r="I1722" s="36"/>
      <c r="J1722" s="36"/>
      <c r="K1722" s="36"/>
      <c r="L1722" s="36"/>
      <c r="R1722" s="35"/>
      <c r="S1722" s="35"/>
      <c r="T1722" s="35"/>
      <c r="U1722" s="35"/>
      <c r="V1722" s="35"/>
    </row>
    <row r="1723" spans="9:22" x14ac:dyDescent="0.25">
      <c r="I1723" s="36"/>
      <c r="J1723" s="36"/>
      <c r="K1723" s="36"/>
      <c r="L1723" s="36"/>
      <c r="R1723" s="35"/>
      <c r="S1723" s="35"/>
      <c r="T1723" s="35"/>
      <c r="U1723" s="35"/>
      <c r="V1723" s="35"/>
    </row>
    <row r="1724" spans="9:22" x14ac:dyDescent="0.25">
      <c r="I1724" s="36"/>
      <c r="J1724" s="36"/>
      <c r="K1724" s="36"/>
      <c r="L1724" s="36"/>
      <c r="R1724" s="35"/>
      <c r="S1724" s="35"/>
      <c r="T1724" s="35"/>
      <c r="U1724" s="35"/>
      <c r="V1724" s="35"/>
    </row>
    <row r="1725" spans="9:22" x14ac:dyDescent="0.25">
      <c r="I1725" s="36"/>
      <c r="J1725" s="36"/>
      <c r="K1725" s="36"/>
      <c r="L1725" s="36"/>
      <c r="R1725" s="35"/>
      <c r="S1725" s="35"/>
      <c r="T1725" s="35"/>
      <c r="U1725" s="35"/>
      <c r="V1725" s="35"/>
    </row>
    <row r="1726" spans="9:22" x14ac:dyDescent="0.25">
      <c r="I1726" s="36"/>
      <c r="J1726" s="36"/>
      <c r="K1726" s="36"/>
      <c r="L1726" s="36"/>
      <c r="R1726" s="35"/>
      <c r="S1726" s="35"/>
      <c r="T1726" s="35"/>
      <c r="U1726" s="35"/>
      <c r="V1726" s="35"/>
    </row>
    <row r="1727" spans="9:22" x14ac:dyDescent="0.25">
      <c r="I1727" s="36"/>
      <c r="J1727" s="36"/>
      <c r="K1727" s="36"/>
      <c r="L1727" s="36"/>
      <c r="R1727" s="35"/>
      <c r="S1727" s="35"/>
      <c r="T1727" s="35"/>
      <c r="U1727" s="35"/>
      <c r="V1727" s="35"/>
    </row>
    <row r="1728" spans="9:22" x14ac:dyDescent="0.25">
      <c r="I1728" s="36"/>
      <c r="J1728" s="36"/>
      <c r="K1728" s="36"/>
      <c r="L1728" s="36"/>
      <c r="R1728" s="35"/>
      <c r="S1728" s="35"/>
      <c r="T1728" s="35"/>
      <c r="U1728" s="35"/>
      <c r="V1728" s="35"/>
    </row>
    <row r="1729" spans="9:22" x14ac:dyDescent="0.25">
      <c r="I1729" s="36"/>
      <c r="J1729" s="36"/>
      <c r="K1729" s="36"/>
      <c r="L1729" s="36"/>
      <c r="R1729" s="35"/>
      <c r="S1729" s="35"/>
      <c r="T1729" s="35"/>
      <c r="U1729" s="35"/>
      <c r="V1729" s="35"/>
    </row>
    <row r="1730" spans="9:22" x14ac:dyDescent="0.25">
      <c r="I1730" s="36"/>
      <c r="J1730" s="36"/>
      <c r="K1730" s="36"/>
      <c r="L1730" s="36"/>
      <c r="R1730" s="35"/>
      <c r="S1730" s="35"/>
      <c r="T1730" s="35"/>
      <c r="U1730" s="35"/>
      <c r="V1730" s="35"/>
    </row>
    <row r="1731" spans="9:22" x14ac:dyDescent="0.25">
      <c r="I1731" s="36"/>
      <c r="J1731" s="36"/>
      <c r="K1731" s="36"/>
      <c r="L1731" s="36"/>
      <c r="R1731" s="35"/>
      <c r="S1731" s="35"/>
      <c r="T1731" s="35"/>
      <c r="U1731" s="35"/>
      <c r="V1731" s="35"/>
    </row>
    <row r="1732" spans="9:22" x14ac:dyDescent="0.25">
      <c r="I1732" s="36"/>
      <c r="J1732" s="36"/>
      <c r="K1732" s="36"/>
      <c r="L1732" s="36"/>
      <c r="R1732" s="35"/>
      <c r="S1732" s="35"/>
      <c r="T1732" s="35"/>
      <c r="U1732" s="35"/>
      <c r="V1732" s="35"/>
    </row>
    <row r="1733" spans="9:22" x14ac:dyDescent="0.25">
      <c r="I1733" s="36"/>
      <c r="J1733" s="36"/>
      <c r="K1733" s="36"/>
      <c r="L1733" s="36"/>
      <c r="R1733" s="35"/>
      <c r="S1733" s="35"/>
      <c r="T1733" s="35"/>
      <c r="U1733" s="35"/>
      <c r="V1733" s="35"/>
    </row>
    <row r="1734" spans="9:22" x14ac:dyDescent="0.25">
      <c r="I1734" s="36"/>
      <c r="J1734" s="36"/>
      <c r="K1734" s="36"/>
      <c r="L1734" s="36"/>
      <c r="R1734" s="35"/>
      <c r="S1734" s="35"/>
      <c r="T1734" s="35"/>
      <c r="U1734" s="35"/>
      <c r="V1734" s="35"/>
    </row>
    <row r="1735" spans="9:22" x14ac:dyDescent="0.25">
      <c r="I1735" s="36"/>
      <c r="J1735" s="36"/>
      <c r="K1735" s="36"/>
      <c r="L1735" s="36"/>
      <c r="R1735" s="35"/>
      <c r="S1735" s="35"/>
      <c r="T1735" s="35"/>
      <c r="U1735" s="35"/>
      <c r="V1735" s="35"/>
    </row>
    <row r="1736" spans="9:22" x14ac:dyDescent="0.25">
      <c r="I1736" s="36"/>
      <c r="J1736" s="36"/>
      <c r="K1736" s="36"/>
      <c r="L1736" s="36"/>
      <c r="R1736" s="35"/>
      <c r="S1736" s="35"/>
      <c r="T1736" s="35"/>
      <c r="U1736" s="35"/>
      <c r="V1736" s="35"/>
    </row>
    <row r="1737" spans="9:22" x14ac:dyDescent="0.25">
      <c r="I1737" s="36"/>
      <c r="J1737" s="36"/>
      <c r="K1737" s="36"/>
      <c r="L1737" s="36"/>
      <c r="R1737" s="35"/>
      <c r="S1737" s="35"/>
      <c r="T1737" s="35"/>
      <c r="U1737" s="35"/>
      <c r="V1737" s="35"/>
    </row>
    <row r="1738" spans="9:22" x14ac:dyDescent="0.25">
      <c r="I1738" s="36"/>
      <c r="J1738" s="36"/>
      <c r="K1738" s="36"/>
      <c r="L1738" s="36"/>
      <c r="R1738" s="35"/>
      <c r="S1738" s="35"/>
      <c r="T1738" s="35"/>
      <c r="U1738" s="35"/>
      <c r="V1738" s="35"/>
    </row>
    <row r="1739" spans="9:22" x14ac:dyDescent="0.25">
      <c r="I1739" s="36"/>
      <c r="J1739" s="36"/>
      <c r="K1739" s="36"/>
      <c r="L1739" s="36"/>
      <c r="R1739" s="35"/>
      <c r="S1739" s="35"/>
      <c r="T1739" s="35"/>
      <c r="U1739" s="35"/>
      <c r="V1739" s="35"/>
    </row>
    <row r="1740" spans="9:22" x14ac:dyDescent="0.25">
      <c r="I1740" s="36"/>
      <c r="J1740" s="36"/>
      <c r="K1740" s="36"/>
      <c r="L1740" s="36"/>
      <c r="R1740" s="35"/>
      <c r="S1740" s="35"/>
      <c r="T1740" s="35"/>
      <c r="U1740" s="35"/>
      <c r="V1740" s="35"/>
    </row>
    <row r="1741" spans="9:22" x14ac:dyDescent="0.25">
      <c r="I1741" s="36"/>
      <c r="J1741" s="36"/>
      <c r="K1741" s="36"/>
      <c r="L1741" s="36"/>
      <c r="R1741" s="35"/>
      <c r="S1741" s="35"/>
      <c r="T1741" s="35"/>
      <c r="U1741" s="35"/>
      <c r="V1741" s="35"/>
    </row>
    <row r="1742" spans="9:22" x14ac:dyDescent="0.25">
      <c r="I1742" s="36"/>
      <c r="J1742" s="36"/>
      <c r="K1742" s="36"/>
      <c r="L1742" s="36"/>
      <c r="R1742" s="35"/>
      <c r="S1742" s="35"/>
      <c r="T1742" s="35"/>
      <c r="U1742" s="35"/>
      <c r="V1742" s="35"/>
    </row>
    <row r="1743" spans="9:22" x14ac:dyDescent="0.25">
      <c r="I1743" s="36"/>
      <c r="J1743" s="36"/>
      <c r="K1743" s="36"/>
      <c r="L1743" s="36"/>
      <c r="R1743" s="35"/>
      <c r="S1743" s="35"/>
      <c r="T1743" s="35"/>
      <c r="U1743" s="35"/>
      <c r="V1743" s="35"/>
    </row>
    <row r="1744" spans="9:22" x14ac:dyDescent="0.25">
      <c r="I1744" s="36"/>
      <c r="J1744" s="36"/>
      <c r="K1744" s="36"/>
      <c r="L1744" s="36"/>
      <c r="R1744" s="35"/>
      <c r="S1744" s="35"/>
      <c r="T1744" s="35"/>
      <c r="U1744" s="35"/>
      <c r="V1744" s="35"/>
    </row>
    <row r="1745" spans="9:22" x14ac:dyDescent="0.25">
      <c r="I1745" s="36"/>
      <c r="J1745" s="36"/>
      <c r="K1745" s="36"/>
      <c r="L1745" s="36"/>
      <c r="R1745" s="35"/>
      <c r="S1745" s="35"/>
      <c r="T1745" s="35"/>
      <c r="U1745" s="35"/>
      <c r="V1745" s="35"/>
    </row>
    <row r="1746" spans="9:22" x14ac:dyDescent="0.25">
      <c r="I1746" s="36"/>
      <c r="J1746" s="36"/>
      <c r="K1746" s="36"/>
      <c r="L1746" s="36"/>
      <c r="R1746" s="35"/>
      <c r="S1746" s="35"/>
      <c r="T1746" s="35"/>
      <c r="U1746" s="35"/>
      <c r="V1746" s="35"/>
    </row>
    <row r="1747" spans="9:22" x14ac:dyDescent="0.25">
      <c r="I1747" s="36"/>
      <c r="J1747" s="36"/>
      <c r="K1747" s="36"/>
      <c r="L1747" s="36"/>
      <c r="R1747" s="35"/>
      <c r="S1747" s="35"/>
      <c r="T1747" s="35"/>
      <c r="U1747" s="35"/>
      <c r="V1747" s="35"/>
    </row>
    <row r="1748" spans="9:22" x14ac:dyDescent="0.25">
      <c r="I1748" s="36"/>
      <c r="J1748" s="36"/>
      <c r="K1748" s="36"/>
      <c r="L1748" s="36"/>
      <c r="R1748" s="35"/>
      <c r="S1748" s="35"/>
      <c r="T1748" s="35"/>
      <c r="U1748" s="35"/>
      <c r="V1748" s="35"/>
    </row>
    <row r="1749" spans="9:22" x14ac:dyDescent="0.25">
      <c r="I1749" s="36"/>
      <c r="J1749" s="36"/>
      <c r="K1749" s="36"/>
      <c r="L1749" s="36"/>
      <c r="R1749" s="35"/>
      <c r="S1749" s="35"/>
      <c r="T1749" s="35"/>
      <c r="U1749" s="35"/>
      <c r="V1749" s="35"/>
    </row>
    <row r="1750" spans="9:22" x14ac:dyDescent="0.25">
      <c r="I1750" s="36"/>
      <c r="J1750" s="36"/>
      <c r="K1750" s="36"/>
      <c r="L1750" s="36"/>
      <c r="R1750" s="35"/>
      <c r="S1750" s="35"/>
      <c r="T1750" s="35"/>
      <c r="U1750" s="35"/>
      <c r="V1750" s="35"/>
    </row>
    <row r="1751" spans="9:22" x14ac:dyDescent="0.25">
      <c r="I1751" s="36"/>
      <c r="J1751" s="36"/>
      <c r="K1751" s="36"/>
      <c r="L1751" s="36"/>
      <c r="R1751" s="35"/>
      <c r="S1751" s="35"/>
      <c r="T1751" s="35"/>
      <c r="U1751" s="35"/>
      <c r="V1751" s="35"/>
    </row>
    <row r="1752" spans="9:22" x14ac:dyDescent="0.25">
      <c r="I1752" s="36"/>
      <c r="J1752" s="36"/>
      <c r="K1752" s="36"/>
      <c r="L1752" s="36"/>
      <c r="R1752" s="35"/>
      <c r="S1752" s="35"/>
      <c r="T1752" s="35"/>
      <c r="U1752" s="35"/>
      <c r="V1752" s="35"/>
    </row>
    <row r="1753" spans="9:22" x14ac:dyDescent="0.25">
      <c r="I1753" s="36"/>
      <c r="J1753" s="36"/>
      <c r="K1753" s="36"/>
      <c r="L1753" s="36"/>
      <c r="R1753" s="35"/>
      <c r="S1753" s="35"/>
      <c r="T1753" s="35"/>
      <c r="U1753" s="35"/>
      <c r="V1753" s="35"/>
    </row>
    <row r="1754" spans="9:22" x14ac:dyDescent="0.25">
      <c r="I1754" s="36"/>
      <c r="J1754" s="36"/>
      <c r="K1754" s="36"/>
      <c r="L1754" s="36"/>
      <c r="R1754" s="35"/>
      <c r="S1754" s="35"/>
      <c r="T1754" s="35"/>
      <c r="U1754" s="35"/>
      <c r="V1754" s="35"/>
    </row>
    <row r="1755" spans="9:22" x14ac:dyDescent="0.25">
      <c r="I1755" s="36"/>
      <c r="J1755" s="36"/>
      <c r="K1755" s="36"/>
      <c r="L1755" s="36"/>
      <c r="R1755" s="35"/>
      <c r="S1755" s="35"/>
      <c r="T1755" s="35"/>
      <c r="U1755" s="35"/>
      <c r="V1755" s="35"/>
    </row>
    <row r="1756" spans="9:22" x14ac:dyDescent="0.25">
      <c r="I1756" s="36"/>
      <c r="J1756" s="36"/>
      <c r="K1756" s="36"/>
      <c r="L1756" s="36"/>
      <c r="R1756" s="35"/>
      <c r="S1756" s="35"/>
      <c r="T1756" s="35"/>
      <c r="U1756" s="35"/>
      <c r="V1756" s="35"/>
    </row>
    <row r="1757" spans="9:22" x14ac:dyDescent="0.25">
      <c r="I1757" s="36"/>
      <c r="J1757" s="36"/>
      <c r="K1757" s="36"/>
      <c r="L1757" s="36"/>
      <c r="R1757" s="35"/>
      <c r="S1757" s="35"/>
      <c r="T1757" s="35"/>
      <c r="U1757" s="35"/>
      <c r="V1757" s="35"/>
    </row>
    <row r="1758" spans="9:22" x14ac:dyDescent="0.25">
      <c r="I1758" s="36"/>
      <c r="J1758" s="36"/>
      <c r="K1758" s="36"/>
      <c r="L1758" s="36"/>
      <c r="R1758" s="35"/>
      <c r="S1758" s="35"/>
      <c r="T1758" s="35"/>
      <c r="U1758" s="35"/>
      <c r="V1758" s="35"/>
    </row>
    <row r="1759" spans="9:22" x14ac:dyDescent="0.25">
      <c r="I1759" s="36"/>
      <c r="J1759" s="36"/>
      <c r="K1759" s="36"/>
      <c r="L1759" s="36"/>
      <c r="R1759" s="35"/>
      <c r="S1759" s="35"/>
      <c r="T1759" s="35"/>
      <c r="U1759" s="35"/>
      <c r="V1759" s="35"/>
    </row>
    <row r="1760" spans="9:22" x14ac:dyDescent="0.25">
      <c r="I1760" s="36"/>
      <c r="J1760" s="36"/>
      <c r="K1760" s="36"/>
      <c r="L1760" s="36"/>
      <c r="R1760" s="35"/>
      <c r="S1760" s="35"/>
      <c r="T1760" s="35"/>
      <c r="U1760" s="35"/>
      <c r="V1760" s="35"/>
    </row>
    <row r="1761" spans="9:22" x14ac:dyDescent="0.25">
      <c r="I1761" s="36"/>
      <c r="J1761" s="36"/>
      <c r="K1761" s="36"/>
      <c r="L1761" s="36"/>
      <c r="R1761" s="35"/>
      <c r="S1761" s="35"/>
      <c r="T1761" s="35"/>
      <c r="U1761" s="35"/>
      <c r="V1761" s="35"/>
    </row>
    <row r="1762" spans="9:22" x14ac:dyDescent="0.25">
      <c r="I1762" s="36"/>
      <c r="J1762" s="36"/>
      <c r="K1762" s="36"/>
      <c r="L1762" s="36"/>
      <c r="R1762" s="35"/>
      <c r="S1762" s="35"/>
      <c r="T1762" s="35"/>
      <c r="U1762" s="35"/>
      <c r="V1762" s="35"/>
    </row>
    <row r="1763" spans="9:22" x14ac:dyDescent="0.25">
      <c r="I1763" s="36"/>
      <c r="J1763" s="36"/>
      <c r="K1763" s="36"/>
      <c r="L1763" s="36"/>
      <c r="R1763" s="35"/>
      <c r="S1763" s="35"/>
      <c r="T1763" s="35"/>
      <c r="U1763" s="35"/>
      <c r="V1763" s="35"/>
    </row>
    <row r="1764" spans="9:22" x14ac:dyDescent="0.25">
      <c r="I1764" s="36"/>
      <c r="J1764" s="36"/>
      <c r="K1764" s="36"/>
      <c r="L1764" s="36"/>
      <c r="R1764" s="35"/>
      <c r="S1764" s="35"/>
      <c r="T1764" s="35"/>
      <c r="U1764" s="35"/>
      <c r="V1764" s="35"/>
    </row>
    <row r="1765" spans="9:22" x14ac:dyDescent="0.25">
      <c r="I1765" s="36"/>
      <c r="J1765" s="36"/>
      <c r="K1765" s="36"/>
      <c r="L1765" s="36"/>
      <c r="R1765" s="35"/>
      <c r="S1765" s="35"/>
      <c r="T1765" s="35"/>
      <c r="U1765" s="35"/>
      <c r="V1765" s="35"/>
    </row>
    <row r="1766" spans="9:22" x14ac:dyDescent="0.25">
      <c r="I1766" s="36"/>
      <c r="J1766" s="36"/>
      <c r="K1766" s="36"/>
      <c r="L1766" s="36"/>
      <c r="R1766" s="35"/>
      <c r="S1766" s="35"/>
      <c r="T1766" s="35"/>
      <c r="U1766" s="35"/>
      <c r="V1766" s="35"/>
    </row>
    <row r="1767" spans="9:22" x14ac:dyDescent="0.25">
      <c r="I1767" s="36"/>
      <c r="J1767" s="36"/>
      <c r="K1767" s="36"/>
      <c r="L1767" s="36"/>
      <c r="R1767" s="35"/>
      <c r="S1767" s="35"/>
      <c r="T1767" s="35"/>
      <c r="U1767" s="35"/>
      <c r="V1767" s="35"/>
    </row>
    <row r="1768" spans="9:22" x14ac:dyDescent="0.25">
      <c r="I1768" s="36"/>
      <c r="J1768" s="36"/>
      <c r="K1768" s="36"/>
      <c r="L1768" s="36"/>
      <c r="R1768" s="35"/>
      <c r="S1768" s="35"/>
      <c r="T1768" s="35"/>
      <c r="U1768" s="35"/>
      <c r="V1768" s="35"/>
    </row>
    <row r="1769" spans="9:22" x14ac:dyDescent="0.25">
      <c r="I1769" s="36"/>
      <c r="J1769" s="36"/>
      <c r="K1769" s="36"/>
      <c r="L1769" s="36"/>
      <c r="R1769" s="35"/>
      <c r="S1769" s="35"/>
      <c r="T1769" s="35"/>
      <c r="U1769" s="35"/>
      <c r="V1769" s="35"/>
    </row>
    <row r="1770" spans="9:22" x14ac:dyDescent="0.25">
      <c r="I1770" s="36"/>
      <c r="J1770" s="36"/>
      <c r="K1770" s="36"/>
      <c r="L1770" s="36"/>
      <c r="R1770" s="35"/>
      <c r="S1770" s="35"/>
      <c r="T1770" s="35"/>
      <c r="U1770" s="35"/>
      <c r="V1770" s="35"/>
    </row>
    <row r="1771" spans="9:22" x14ac:dyDescent="0.25">
      <c r="I1771" s="36"/>
      <c r="J1771" s="36"/>
      <c r="K1771" s="36"/>
      <c r="L1771" s="36"/>
      <c r="R1771" s="35"/>
      <c r="S1771" s="35"/>
      <c r="T1771" s="35"/>
      <c r="U1771" s="35"/>
      <c r="V1771" s="35"/>
    </row>
    <row r="1772" spans="9:22" x14ac:dyDescent="0.25">
      <c r="I1772" s="36"/>
      <c r="J1772" s="36"/>
      <c r="K1772" s="36"/>
      <c r="L1772" s="36"/>
      <c r="R1772" s="35"/>
      <c r="S1772" s="35"/>
      <c r="T1772" s="35"/>
      <c r="U1772" s="35"/>
      <c r="V1772" s="35"/>
    </row>
    <row r="1773" spans="9:22" x14ac:dyDescent="0.25">
      <c r="I1773" s="36"/>
      <c r="J1773" s="36"/>
      <c r="K1773" s="36"/>
      <c r="L1773" s="36"/>
      <c r="R1773" s="35"/>
      <c r="S1773" s="35"/>
      <c r="T1773" s="35"/>
      <c r="U1773" s="35"/>
      <c r="V1773" s="35"/>
    </row>
    <row r="1774" spans="9:22" x14ac:dyDescent="0.25">
      <c r="I1774" s="36"/>
      <c r="J1774" s="36"/>
      <c r="K1774" s="36"/>
      <c r="L1774" s="36"/>
      <c r="R1774" s="35"/>
      <c r="S1774" s="35"/>
      <c r="T1774" s="35"/>
      <c r="U1774" s="35"/>
      <c r="V1774" s="35"/>
    </row>
    <row r="1775" spans="9:22" x14ac:dyDescent="0.25">
      <c r="I1775" s="36"/>
      <c r="J1775" s="36"/>
      <c r="K1775" s="36"/>
      <c r="L1775" s="36"/>
      <c r="R1775" s="35"/>
      <c r="S1775" s="35"/>
      <c r="T1775" s="35"/>
      <c r="U1775" s="35"/>
      <c r="V1775" s="35"/>
    </row>
    <row r="1776" spans="9:22" x14ac:dyDescent="0.25">
      <c r="I1776" s="36"/>
      <c r="J1776" s="36"/>
      <c r="K1776" s="36"/>
      <c r="L1776" s="36"/>
      <c r="R1776" s="35"/>
      <c r="S1776" s="35"/>
      <c r="T1776" s="35"/>
      <c r="U1776" s="35"/>
      <c r="V1776" s="35"/>
    </row>
    <row r="1777" spans="9:22" x14ac:dyDescent="0.25">
      <c r="I1777" s="36"/>
      <c r="J1777" s="36"/>
      <c r="K1777" s="36"/>
      <c r="L1777" s="36"/>
      <c r="R1777" s="35"/>
      <c r="S1777" s="35"/>
      <c r="T1777" s="35"/>
      <c r="U1777" s="35"/>
      <c r="V1777" s="35"/>
    </row>
    <row r="1778" spans="9:22" x14ac:dyDescent="0.25">
      <c r="I1778" s="36"/>
      <c r="J1778" s="36"/>
      <c r="K1778" s="36"/>
      <c r="L1778" s="36"/>
      <c r="R1778" s="35"/>
      <c r="S1778" s="35"/>
      <c r="T1778" s="35"/>
      <c r="U1778" s="35"/>
      <c r="V1778" s="35"/>
    </row>
    <row r="1779" spans="9:22" x14ac:dyDescent="0.25">
      <c r="I1779" s="36"/>
      <c r="J1779" s="36"/>
      <c r="K1779" s="36"/>
      <c r="L1779" s="36"/>
      <c r="R1779" s="35"/>
      <c r="S1779" s="35"/>
      <c r="T1779" s="35"/>
      <c r="U1779" s="35"/>
      <c r="V1779" s="35"/>
    </row>
    <row r="1780" spans="9:22" x14ac:dyDescent="0.25">
      <c r="I1780" s="36"/>
      <c r="J1780" s="36"/>
      <c r="K1780" s="36"/>
      <c r="L1780" s="36"/>
      <c r="R1780" s="35"/>
      <c r="S1780" s="35"/>
      <c r="T1780" s="35"/>
      <c r="U1780" s="35"/>
      <c r="V1780" s="35"/>
    </row>
    <row r="1781" spans="9:22" x14ac:dyDescent="0.25">
      <c r="I1781" s="36"/>
      <c r="J1781" s="36"/>
      <c r="K1781" s="36"/>
      <c r="L1781" s="36"/>
      <c r="R1781" s="35"/>
      <c r="S1781" s="35"/>
      <c r="T1781" s="35"/>
      <c r="U1781" s="35"/>
      <c r="V1781" s="35"/>
    </row>
    <row r="1782" spans="9:22" x14ac:dyDescent="0.25">
      <c r="I1782" s="36"/>
      <c r="J1782" s="36"/>
      <c r="K1782" s="36"/>
      <c r="L1782" s="36"/>
      <c r="R1782" s="35"/>
      <c r="S1782" s="35"/>
      <c r="T1782" s="35"/>
      <c r="U1782" s="35"/>
      <c r="V1782" s="35"/>
    </row>
    <row r="1783" spans="9:22" x14ac:dyDescent="0.25">
      <c r="I1783" s="36"/>
      <c r="J1783" s="36"/>
      <c r="K1783" s="36"/>
      <c r="L1783" s="36"/>
      <c r="R1783" s="35"/>
      <c r="S1783" s="35"/>
      <c r="T1783" s="35"/>
      <c r="U1783" s="35"/>
      <c r="V1783" s="35"/>
    </row>
    <row r="1784" spans="9:22" x14ac:dyDescent="0.25">
      <c r="I1784" s="36"/>
      <c r="J1784" s="36"/>
      <c r="K1784" s="36"/>
      <c r="L1784" s="36"/>
      <c r="R1784" s="35"/>
      <c r="S1784" s="35"/>
      <c r="T1784" s="35"/>
      <c r="U1784" s="35"/>
      <c r="V1784" s="35"/>
    </row>
    <row r="1785" spans="9:22" x14ac:dyDescent="0.25">
      <c r="I1785" s="36"/>
      <c r="J1785" s="36"/>
      <c r="K1785" s="36"/>
      <c r="L1785" s="36"/>
      <c r="R1785" s="35"/>
      <c r="S1785" s="35"/>
      <c r="T1785" s="35"/>
      <c r="U1785" s="35"/>
      <c r="V1785" s="35"/>
    </row>
    <row r="1786" spans="9:22" x14ac:dyDescent="0.25">
      <c r="I1786" s="36"/>
      <c r="J1786" s="36"/>
      <c r="K1786" s="36"/>
      <c r="L1786" s="36"/>
      <c r="R1786" s="35"/>
      <c r="S1786" s="35"/>
      <c r="T1786" s="35"/>
      <c r="U1786" s="35"/>
      <c r="V1786" s="35"/>
    </row>
    <row r="1787" spans="9:22" x14ac:dyDescent="0.25">
      <c r="I1787" s="36"/>
      <c r="J1787" s="36"/>
      <c r="K1787" s="36"/>
      <c r="L1787" s="36"/>
      <c r="R1787" s="35"/>
      <c r="S1787" s="35"/>
      <c r="T1787" s="35"/>
      <c r="U1787" s="35"/>
      <c r="V1787" s="35"/>
    </row>
    <row r="1788" spans="9:22" x14ac:dyDescent="0.25">
      <c r="I1788" s="36"/>
      <c r="J1788" s="36"/>
      <c r="K1788" s="36"/>
      <c r="L1788" s="36"/>
      <c r="R1788" s="35"/>
      <c r="S1788" s="35"/>
      <c r="T1788" s="35"/>
      <c r="U1788" s="35"/>
      <c r="V1788" s="35"/>
    </row>
    <row r="1789" spans="9:22" x14ac:dyDescent="0.25">
      <c r="I1789" s="36"/>
      <c r="J1789" s="36"/>
      <c r="K1789" s="36"/>
      <c r="L1789" s="36"/>
      <c r="R1789" s="35"/>
      <c r="S1789" s="35"/>
      <c r="T1789" s="35"/>
      <c r="U1789" s="35"/>
      <c r="V1789" s="35"/>
    </row>
    <row r="1790" spans="9:22" x14ac:dyDescent="0.25">
      <c r="I1790" s="36"/>
      <c r="J1790" s="36"/>
      <c r="K1790" s="36"/>
      <c r="L1790" s="36"/>
      <c r="R1790" s="35"/>
      <c r="S1790" s="35"/>
      <c r="T1790" s="35"/>
      <c r="U1790" s="35"/>
      <c r="V1790" s="35"/>
    </row>
    <row r="1791" spans="9:22" x14ac:dyDescent="0.25">
      <c r="I1791" s="36"/>
      <c r="J1791" s="36"/>
      <c r="K1791" s="36"/>
      <c r="L1791" s="36"/>
      <c r="R1791" s="35"/>
      <c r="S1791" s="35"/>
      <c r="T1791" s="35"/>
      <c r="U1791" s="35"/>
      <c r="V1791" s="35"/>
    </row>
    <row r="1792" spans="9:22" x14ac:dyDescent="0.25">
      <c r="I1792" s="36"/>
      <c r="J1792" s="36"/>
      <c r="K1792" s="36"/>
      <c r="L1792" s="36"/>
      <c r="R1792" s="35"/>
      <c r="S1792" s="35"/>
      <c r="T1792" s="35"/>
      <c r="U1792" s="35"/>
      <c r="V1792" s="35"/>
    </row>
    <row r="1793" spans="9:22" x14ac:dyDescent="0.25">
      <c r="I1793" s="36"/>
      <c r="J1793" s="36"/>
      <c r="K1793" s="36"/>
      <c r="L1793" s="36"/>
      <c r="R1793" s="35"/>
      <c r="S1793" s="35"/>
      <c r="T1793" s="35"/>
      <c r="U1793" s="35"/>
      <c r="V1793" s="35"/>
    </row>
    <row r="1794" spans="9:22" x14ac:dyDescent="0.25">
      <c r="I1794" s="36"/>
      <c r="J1794" s="36"/>
      <c r="K1794" s="36"/>
      <c r="L1794" s="36"/>
      <c r="R1794" s="35"/>
      <c r="S1794" s="35"/>
      <c r="T1794" s="35"/>
      <c r="U1794" s="35"/>
      <c r="V1794" s="35"/>
    </row>
    <row r="1795" spans="9:22" x14ac:dyDescent="0.25">
      <c r="I1795" s="36"/>
      <c r="J1795" s="36"/>
      <c r="K1795" s="36"/>
      <c r="L1795" s="36"/>
      <c r="R1795" s="35"/>
      <c r="S1795" s="35"/>
      <c r="T1795" s="35"/>
      <c r="U1795" s="35"/>
      <c r="V1795" s="35"/>
    </row>
    <row r="1796" spans="9:22" x14ac:dyDescent="0.25">
      <c r="I1796" s="36"/>
      <c r="J1796" s="36"/>
      <c r="K1796" s="36"/>
      <c r="L1796" s="36"/>
      <c r="R1796" s="35"/>
      <c r="S1796" s="35"/>
      <c r="T1796" s="35"/>
      <c r="U1796" s="35"/>
      <c r="V1796" s="35"/>
    </row>
    <row r="1797" spans="9:22" x14ac:dyDescent="0.25">
      <c r="I1797" s="36"/>
      <c r="J1797" s="36"/>
      <c r="K1797" s="36"/>
      <c r="L1797" s="36"/>
      <c r="R1797" s="35"/>
      <c r="S1797" s="35"/>
      <c r="T1797" s="35"/>
      <c r="U1797" s="35"/>
      <c r="V1797" s="35"/>
    </row>
    <row r="1798" spans="9:22" x14ac:dyDescent="0.25">
      <c r="I1798" s="36"/>
      <c r="J1798" s="36"/>
      <c r="K1798" s="36"/>
      <c r="L1798" s="36"/>
      <c r="R1798" s="35"/>
      <c r="S1798" s="35"/>
      <c r="T1798" s="35"/>
      <c r="U1798" s="35"/>
      <c r="V1798" s="35"/>
    </row>
    <row r="1799" spans="9:22" x14ac:dyDescent="0.25">
      <c r="I1799" s="36"/>
      <c r="J1799" s="36"/>
      <c r="K1799" s="36"/>
      <c r="L1799" s="36"/>
      <c r="R1799" s="35"/>
      <c r="S1799" s="35"/>
      <c r="T1799" s="35"/>
      <c r="U1799" s="35"/>
      <c r="V1799" s="35"/>
    </row>
    <row r="1800" spans="9:22" x14ac:dyDescent="0.25">
      <c r="I1800" s="36"/>
      <c r="J1800" s="36"/>
      <c r="K1800" s="36"/>
      <c r="L1800" s="36"/>
      <c r="R1800" s="35"/>
      <c r="S1800" s="35"/>
      <c r="T1800" s="35"/>
      <c r="U1800" s="35"/>
      <c r="V1800" s="35"/>
    </row>
    <row r="1801" spans="9:22" x14ac:dyDescent="0.25">
      <c r="I1801" s="36"/>
      <c r="J1801" s="36"/>
      <c r="K1801" s="36"/>
      <c r="L1801" s="36"/>
      <c r="R1801" s="35"/>
      <c r="S1801" s="35"/>
      <c r="T1801" s="35"/>
      <c r="U1801" s="35"/>
      <c r="V1801" s="35"/>
    </row>
    <row r="1802" spans="9:22" x14ac:dyDescent="0.25">
      <c r="I1802" s="36"/>
      <c r="J1802" s="36"/>
      <c r="K1802" s="36"/>
      <c r="L1802" s="36"/>
      <c r="R1802" s="35"/>
      <c r="S1802" s="35"/>
      <c r="T1802" s="35"/>
      <c r="U1802" s="35"/>
      <c r="V1802" s="35"/>
    </row>
    <row r="1803" spans="9:22" x14ac:dyDescent="0.25">
      <c r="I1803" s="36"/>
      <c r="J1803" s="36"/>
      <c r="K1803" s="36"/>
      <c r="L1803" s="36"/>
      <c r="R1803" s="35"/>
      <c r="S1803" s="35"/>
      <c r="T1803" s="35"/>
      <c r="U1803" s="35"/>
      <c r="V1803" s="35"/>
    </row>
    <row r="1804" spans="9:22" x14ac:dyDescent="0.25">
      <c r="I1804" s="36"/>
      <c r="J1804" s="36"/>
      <c r="K1804" s="36"/>
      <c r="L1804" s="36"/>
      <c r="R1804" s="35"/>
      <c r="S1804" s="35"/>
      <c r="T1804" s="35"/>
      <c r="U1804" s="35"/>
      <c r="V1804" s="35"/>
    </row>
    <row r="1805" spans="9:22" x14ac:dyDescent="0.25">
      <c r="I1805" s="36"/>
      <c r="J1805" s="36"/>
      <c r="K1805" s="36"/>
      <c r="L1805" s="36"/>
      <c r="R1805" s="35"/>
      <c r="S1805" s="35"/>
      <c r="T1805" s="35"/>
      <c r="U1805" s="35"/>
      <c r="V1805" s="35"/>
    </row>
    <row r="1806" spans="9:22" x14ac:dyDescent="0.25">
      <c r="I1806" s="36"/>
      <c r="J1806" s="36"/>
      <c r="K1806" s="36"/>
      <c r="L1806" s="36"/>
      <c r="R1806" s="35"/>
      <c r="S1806" s="35"/>
      <c r="T1806" s="35"/>
      <c r="U1806" s="35"/>
      <c r="V1806" s="35"/>
    </row>
    <row r="1807" spans="9:22" x14ac:dyDescent="0.25">
      <c r="I1807" s="36"/>
      <c r="J1807" s="36"/>
      <c r="K1807" s="36"/>
      <c r="L1807" s="36"/>
      <c r="R1807" s="35"/>
      <c r="S1807" s="35"/>
      <c r="T1807" s="35"/>
      <c r="U1807" s="35"/>
      <c r="V1807" s="35"/>
    </row>
    <row r="1808" spans="9:22" x14ac:dyDescent="0.25">
      <c r="I1808" s="36"/>
      <c r="J1808" s="36"/>
      <c r="K1808" s="36"/>
      <c r="L1808" s="36"/>
      <c r="R1808" s="35"/>
      <c r="S1808" s="35"/>
      <c r="T1808" s="35"/>
      <c r="U1808" s="35"/>
      <c r="V1808" s="35"/>
    </row>
    <row r="1809" spans="9:22" x14ac:dyDescent="0.25">
      <c r="I1809" s="36"/>
      <c r="J1809" s="36"/>
      <c r="K1809" s="36"/>
      <c r="L1809" s="36"/>
      <c r="R1809" s="35"/>
      <c r="S1809" s="35"/>
      <c r="T1809" s="35"/>
      <c r="U1809" s="35"/>
      <c r="V1809" s="35"/>
    </row>
    <row r="1810" spans="9:22" x14ac:dyDescent="0.25">
      <c r="I1810" s="36"/>
      <c r="J1810" s="36"/>
      <c r="K1810" s="36"/>
      <c r="L1810" s="36"/>
      <c r="R1810" s="35"/>
      <c r="S1810" s="35"/>
      <c r="T1810" s="35"/>
      <c r="U1810" s="35"/>
      <c r="V1810" s="35"/>
    </row>
    <row r="1811" spans="9:22" x14ac:dyDescent="0.25">
      <c r="I1811" s="36"/>
      <c r="J1811" s="36"/>
      <c r="K1811" s="36"/>
      <c r="L1811" s="36"/>
      <c r="R1811" s="35"/>
      <c r="S1811" s="35"/>
      <c r="T1811" s="35"/>
      <c r="U1811" s="35"/>
      <c r="V1811" s="35"/>
    </row>
    <row r="1812" spans="9:22" x14ac:dyDescent="0.25">
      <c r="I1812" s="36"/>
      <c r="J1812" s="36"/>
      <c r="K1812" s="36"/>
      <c r="L1812" s="36"/>
      <c r="R1812" s="35"/>
      <c r="S1812" s="35"/>
      <c r="T1812" s="35"/>
      <c r="U1812" s="35"/>
      <c r="V1812" s="35"/>
    </row>
    <row r="1813" spans="9:22" x14ac:dyDescent="0.25">
      <c r="I1813" s="36"/>
      <c r="J1813" s="36"/>
      <c r="K1813" s="36"/>
      <c r="L1813" s="36"/>
      <c r="R1813" s="35"/>
      <c r="S1813" s="35"/>
      <c r="T1813" s="35"/>
      <c r="U1813" s="35"/>
      <c r="V1813" s="35"/>
    </row>
    <row r="1814" spans="9:22" x14ac:dyDescent="0.25">
      <c r="I1814" s="36"/>
      <c r="J1814" s="36"/>
      <c r="K1814" s="36"/>
      <c r="L1814" s="36"/>
      <c r="R1814" s="35"/>
      <c r="S1814" s="35"/>
      <c r="T1814" s="35"/>
      <c r="U1814" s="35"/>
      <c r="V1814" s="35"/>
    </row>
    <row r="1815" spans="9:22" x14ac:dyDescent="0.25">
      <c r="I1815" s="36"/>
      <c r="J1815" s="36"/>
      <c r="K1815" s="36"/>
      <c r="L1815" s="36"/>
      <c r="R1815" s="35"/>
      <c r="S1815" s="35"/>
      <c r="T1815" s="35"/>
      <c r="U1815" s="35"/>
      <c r="V1815" s="35"/>
    </row>
    <row r="1816" spans="9:22" x14ac:dyDescent="0.25">
      <c r="I1816" s="36"/>
      <c r="J1816" s="36"/>
      <c r="K1816" s="36"/>
      <c r="L1816" s="36"/>
      <c r="R1816" s="35"/>
      <c r="S1816" s="35"/>
      <c r="T1816" s="35"/>
      <c r="U1816" s="35"/>
      <c r="V1816" s="35"/>
    </row>
    <row r="1817" spans="9:22" x14ac:dyDescent="0.25">
      <c r="I1817" s="36"/>
      <c r="J1817" s="36"/>
      <c r="K1817" s="36"/>
      <c r="L1817" s="36"/>
      <c r="R1817" s="35"/>
      <c r="S1817" s="35"/>
      <c r="T1817" s="35"/>
      <c r="U1817" s="35"/>
      <c r="V1817" s="35"/>
    </row>
    <row r="1818" spans="9:22" x14ac:dyDescent="0.25">
      <c r="I1818" s="36"/>
      <c r="J1818" s="36"/>
      <c r="K1818" s="36"/>
      <c r="L1818" s="36"/>
      <c r="R1818" s="35"/>
      <c r="S1818" s="35"/>
      <c r="T1818" s="35"/>
      <c r="U1818" s="35"/>
      <c r="V1818" s="35"/>
    </row>
    <row r="1819" spans="9:22" x14ac:dyDescent="0.25">
      <c r="I1819" s="36"/>
      <c r="J1819" s="36"/>
      <c r="K1819" s="36"/>
      <c r="L1819" s="36"/>
      <c r="R1819" s="35"/>
      <c r="S1819" s="35"/>
      <c r="T1819" s="35"/>
      <c r="U1819" s="35"/>
      <c r="V1819" s="35"/>
    </row>
    <row r="1820" spans="9:22" x14ac:dyDescent="0.25">
      <c r="I1820" s="36"/>
      <c r="J1820" s="36"/>
      <c r="K1820" s="36"/>
      <c r="L1820" s="36"/>
      <c r="R1820" s="35"/>
      <c r="S1820" s="35"/>
      <c r="T1820" s="35"/>
      <c r="U1820" s="35"/>
      <c r="V1820" s="35"/>
    </row>
    <row r="1821" spans="9:22" x14ac:dyDescent="0.25">
      <c r="I1821" s="36"/>
      <c r="J1821" s="36"/>
      <c r="K1821" s="36"/>
      <c r="L1821" s="36"/>
      <c r="R1821" s="35"/>
      <c r="S1821" s="35"/>
      <c r="T1821" s="35"/>
      <c r="U1821" s="35"/>
      <c r="V1821" s="35"/>
    </row>
    <row r="1822" spans="9:22" x14ac:dyDescent="0.25">
      <c r="I1822" s="36"/>
      <c r="J1822" s="36"/>
      <c r="K1822" s="36"/>
      <c r="L1822" s="36"/>
      <c r="R1822" s="35"/>
      <c r="S1822" s="35"/>
      <c r="T1822" s="35"/>
      <c r="U1822" s="35"/>
      <c r="V1822" s="35"/>
    </row>
    <row r="1823" spans="9:22" x14ac:dyDescent="0.25">
      <c r="I1823" s="36"/>
      <c r="J1823" s="36"/>
      <c r="K1823" s="36"/>
      <c r="L1823" s="36"/>
      <c r="R1823" s="35"/>
      <c r="S1823" s="35"/>
      <c r="T1823" s="35"/>
      <c r="U1823" s="35"/>
      <c r="V1823" s="35"/>
    </row>
    <row r="1824" spans="9:22" x14ac:dyDescent="0.25">
      <c r="I1824" s="36"/>
      <c r="J1824" s="36"/>
      <c r="K1824" s="36"/>
      <c r="L1824" s="36"/>
      <c r="R1824" s="35"/>
      <c r="S1824" s="35"/>
      <c r="T1824" s="35"/>
      <c r="U1824" s="35"/>
      <c r="V1824" s="35"/>
    </row>
    <row r="1825" spans="9:22" x14ac:dyDescent="0.25">
      <c r="I1825" s="36"/>
      <c r="J1825" s="36"/>
      <c r="K1825" s="36"/>
      <c r="L1825" s="36"/>
      <c r="R1825" s="35"/>
      <c r="S1825" s="35"/>
      <c r="T1825" s="35"/>
      <c r="U1825" s="35"/>
      <c r="V1825" s="35"/>
    </row>
    <row r="1826" spans="9:22" x14ac:dyDescent="0.25">
      <c r="I1826" s="36"/>
      <c r="J1826" s="36"/>
      <c r="K1826" s="36"/>
      <c r="L1826" s="36"/>
      <c r="R1826" s="35"/>
      <c r="S1826" s="35"/>
      <c r="T1826" s="35"/>
      <c r="U1826" s="35"/>
      <c r="V1826" s="35"/>
    </row>
    <row r="1827" spans="9:22" x14ac:dyDescent="0.25">
      <c r="I1827" s="36"/>
      <c r="J1827" s="36"/>
      <c r="K1827" s="36"/>
      <c r="L1827" s="36"/>
      <c r="R1827" s="35"/>
      <c r="S1827" s="35"/>
      <c r="T1827" s="35"/>
      <c r="U1827" s="35"/>
      <c r="V1827" s="35"/>
    </row>
    <row r="1828" spans="9:22" x14ac:dyDescent="0.25">
      <c r="I1828" s="36"/>
      <c r="J1828" s="36"/>
      <c r="K1828" s="36"/>
      <c r="L1828" s="36"/>
      <c r="R1828" s="35"/>
      <c r="S1828" s="35"/>
      <c r="T1828" s="35"/>
      <c r="U1828" s="35"/>
      <c r="V1828" s="35"/>
    </row>
    <row r="1829" spans="9:22" x14ac:dyDescent="0.25">
      <c r="I1829" s="36"/>
      <c r="J1829" s="36"/>
      <c r="K1829" s="36"/>
      <c r="L1829" s="36"/>
      <c r="R1829" s="35"/>
      <c r="S1829" s="35"/>
      <c r="T1829" s="35"/>
      <c r="U1829" s="35"/>
      <c r="V1829" s="35"/>
    </row>
    <row r="1830" spans="9:22" x14ac:dyDescent="0.25">
      <c r="I1830" s="36"/>
      <c r="J1830" s="36"/>
      <c r="K1830" s="36"/>
      <c r="L1830" s="36"/>
      <c r="R1830" s="35"/>
      <c r="S1830" s="35"/>
      <c r="T1830" s="35"/>
      <c r="U1830" s="35"/>
      <c r="V1830" s="35"/>
    </row>
    <row r="1831" spans="9:22" x14ac:dyDescent="0.25">
      <c r="I1831" s="36"/>
      <c r="J1831" s="36"/>
      <c r="K1831" s="36"/>
      <c r="L1831" s="36"/>
      <c r="R1831" s="35"/>
      <c r="S1831" s="35"/>
      <c r="T1831" s="35"/>
      <c r="U1831" s="35"/>
      <c r="V1831" s="35"/>
    </row>
    <row r="1832" spans="9:22" x14ac:dyDescent="0.25">
      <c r="I1832" s="36"/>
      <c r="J1832" s="36"/>
      <c r="K1832" s="36"/>
      <c r="L1832" s="36"/>
      <c r="R1832" s="35"/>
      <c r="S1832" s="35"/>
      <c r="T1832" s="35"/>
      <c r="U1832" s="35"/>
      <c r="V1832" s="35"/>
    </row>
    <row r="1833" spans="9:22" x14ac:dyDescent="0.25">
      <c r="I1833" s="36"/>
      <c r="J1833" s="36"/>
      <c r="K1833" s="36"/>
      <c r="L1833" s="36"/>
      <c r="R1833" s="35"/>
      <c r="S1833" s="35"/>
      <c r="T1833" s="35"/>
      <c r="U1833" s="35"/>
      <c r="V1833" s="35"/>
    </row>
    <row r="1834" spans="9:22" x14ac:dyDescent="0.25">
      <c r="I1834" s="36"/>
      <c r="J1834" s="36"/>
      <c r="K1834" s="36"/>
      <c r="L1834" s="36"/>
      <c r="R1834" s="35"/>
      <c r="S1834" s="35"/>
      <c r="T1834" s="35"/>
      <c r="U1834" s="35"/>
      <c r="V1834" s="35"/>
    </row>
    <row r="1835" spans="9:22" x14ac:dyDescent="0.25">
      <c r="I1835" s="36"/>
      <c r="J1835" s="36"/>
      <c r="K1835" s="36"/>
      <c r="L1835" s="36"/>
      <c r="R1835" s="35"/>
      <c r="S1835" s="35"/>
      <c r="T1835" s="35"/>
      <c r="U1835" s="35"/>
      <c r="V1835" s="35"/>
    </row>
    <row r="1836" spans="9:22" x14ac:dyDescent="0.25">
      <c r="I1836" s="36"/>
      <c r="J1836" s="36"/>
      <c r="K1836" s="36"/>
      <c r="L1836" s="36"/>
      <c r="R1836" s="35"/>
      <c r="S1836" s="35"/>
      <c r="T1836" s="35"/>
      <c r="U1836" s="35"/>
      <c r="V1836" s="35"/>
    </row>
    <row r="1837" spans="9:22" x14ac:dyDescent="0.25">
      <c r="I1837" s="36"/>
      <c r="J1837" s="36"/>
      <c r="K1837" s="36"/>
      <c r="L1837" s="36"/>
      <c r="R1837" s="35"/>
      <c r="S1837" s="35"/>
      <c r="T1837" s="35"/>
      <c r="U1837" s="35"/>
      <c r="V1837" s="35"/>
    </row>
    <row r="1838" spans="9:22" x14ac:dyDescent="0.25">
      <c r="I1838" s="36"/>
      <c r="J1838" s="36"/>
      <c r="K1838" s="36"/>
      <c r="L1838" s="36"/>
      <c r="R1838" s="35"/>
      <c r="S1838" s="35"/>
      <c r="T1838" s="35"/>
      <c r="U1838" s="35"/>
      <c r="V1838" s="35"/>
    </row>
    <row r="1839" spans="9:22" x14ac:dyDescent="0.25">
      <c r="I1839" s="36"/>
      <c r="J1839" s="36"/>
      <c r="K1839" s="36"/>
      <c r="L1839" s="36"/>
      <c r="R1839" s="35"/>
      <c r="S1839" s="35"/>
      <c r="T1839" s="35"/>
      <c r="U1839" s="35"/>
      <c r="V1839" s="35"/>
    </row>
    <row r="1840" spans="9:22" x14ac:dyDescent="0.25">
      <c r="I1840" s="36"/>
      <c r="J1840" s="36"/>
      <c r="K1840" s="36"/>
      <c r="L1840" s="36"/>
      <c r="R1840" s="35"/>
      <c r="S1840" s="35"/>
      <c r="T1840" s="35"/>
      <c r="U1840" s="35"/>
      <c r="V1840" s="35"/>
    </row>
    <row r="1841" spans="9:22" x14ac:dyDescent="0.25">
      <c r="I1841" s="36"/>
      <c r="J1841" s="36"/>
      <c r="K1841" s="36"/>
      <c r="L1841" s="36"/>
      <c r="R1841" s="35"/>
      <c r="S1841" s="35"/>
      <c r="T1841" s="35"/>
      <c r="U1841" s="35"/>
      <c r="V1841" s="35"/>
    </row>
    <row r="1842" spans="9:22" x14ac:dyDescent="0.25">
      <c r="I1842" s="36"/>
      <c r="J1842" s="36"/>
      <c r="K1842" s="36"/>
      <c r="L1842" s="36"/>
      <c r="R1842" s="35"/>
      <c r="S1842" s="35"/>
      <c r="T1842" s="35"/>
      <c r="U1842" s="35"/>
      <c r="V1842" s="35"/>
    </row>
    <row r="1843" spans="9:22" x14ac:dyDescent="0.25">
      <c r="I1843" s="36"/>
      <c r="J1843" s="36"/>
      <c r="K1843" s="36"/>
      <c r="L1843" s="36"/>
      <c r="R1843" s="35"/>
      <c r="S1843" s="35"/>
      <c r="T1843" s="35"/>
      <c r="U1843" s="35"/>
      <c r="V1843" s="35"/>
    </row>
    <row r="1844" spans="9:22" x14ac:dyDescent="0.25">
      <c r="I1844" s="36"/>
      <c r="J1844" s="36"/>
      <c r="K1844" s="36"/>
      <c r="L1844" s="36"/>
      <c r="R1844" s="35"/>
      <c r="S1844" s="35"/>
      <c r="T1844" s="35"/>
      <c r="U1844" s="35"/>
      <c r="V1844" s="35"/>
    </row>
    <row r="1845" spans="9:22" x14ac:dyDescent="0.25">
      <c r="I1845" s="36"/>
      <c r="J1845" s="36"/>
      <c r="K1845" s="36"/>
      <c r="L1845" s="36"/>
      <c r="R1845" s="35"/>
      <c r="S1845" s="35"/>
      <c r="T1845" s="35"/>
      <c r="U1845" s="35"/>
      <c r="V1845" s="35"/>
    </row>
    <row r="1846" spans="9:22" x14ac:dyDescent="0.25">
      <c r="I1846" s="36"/>
      <c r="J1846" s="36"/>
      <c r="K1846" s="36"/>
      <c r="L1846" s="36"/>
      <c r="R1846" s="35"/>
      <c r="S1846" s="35"/>
      <c r="T1846" s="35"/>
      <c r="U1846" s="35"/>
      <c r="V1846" s="35"/>
    </row>
    <row r="1847" spans="9:22" x14ac:dyDescent="0.25">
      <c r="I1847" s="36"/>
      <c r="J1847" s="36"/>
      <c r="K1847" s="36"/>
      <c r="L1847" s="36"/>
      <c r="R1847" s="35"/>
      <c r="S1847" s="35"/>
      <c r="T1847" s="35"/>
      <c r="U1847" s="35"/>
      <c r="V1847" s="35"/>
    </row>
    <row r="1848" spans="9:22" x14ac:dyDescent="0.25">
      <c r="I1848" s="36"/>
      <c r="J1848" s="36"/>
      <c r="K1848" s="36"/>
      <c r="L1848" s="36"/>
      <c r="R1848" s="35"/>
      <c r="S1848" s="35"/>
      <c r="T1848" s="35"/>
      <c r="U1848" s="35"/>
      <c r="V1848" s="35"/>
    </row>
    <row r="1849" spans="9:22" x14ac:dyDescent="0.25">
      <c r="I1849" s="36"/>
      <c r="J1849" s="36"/>
      <c r="K1849" s="36"/>
      <c r="L1849" s="36"/>
      <c r="R1849" s="35"/>
      <c r="S1849" s="35"/>
      <c r="T1849" s="35"/>
      <c r="U1849" s="35"/>
      <c r="V1849" s="35"/>
    </row>
    <row r="1850" spans="9:22" x14ac:dyDescent="0.25">
      <c r="I1850" s="36"/>
      <c r="J1850" s="36"/>
      <c r="K1850" s="36"/>
      <c r="L1850" s="36"/>
      <c r="R1850" s="35"/>
      <c r="S1850" s="35"/>
      <c r="T1850" s="35"/>
      <c r="U1850" s="35"/>
      <c r="V1850" s="35"/>
    </row>
    <row r="1851" spans="9:22" x14ac:dyDescent="0.25">
      <c r="I1851" s="36"/>
      <c r="J1851" s="36"/>
      <c r="K1851" s="36"/>
      <c r="L1851" s="36"/>
      <c r="R1851" s="35"/>
      <c r="S1851" s="35"/>
      <c r="T1851" s="35"/>
      <c r="U1851" s="35"/>
      <c r="V1851" s="35"/>
    </row>
    <row r="1852" spans="9:22" x14ac:dyDescent="0.25">
      <c r="I1852" s="36"/>
      <c r="J1852" s="36"/>
      <c r="K1852" s="36"/>
      <c r="L1852" s="36"/>
      <c r="R1852" s="35"/>
      <c r="S1852" s="35"/>
      <c r="T1852" s="35"/>
      <c r="U1852" s="35"/>
      <c r="V1852" s="35"/>
    </row>
    <row r="1853" spans="9:22" x14ac:dyDescent="0.25">
      <c r="I1853" s="36"/>
      <c r="J1853" s="36"/>
      <c r="K1853" s="36"/>
      <c r="L1853" s="36"/>
      <c r="R1853" s="35"/>
      <c r="S1853" s="35"/>
      <c r="T1853" s="35"/>
      <c r="U1853" s="35"/>
      <c r="V1853" s="35"/>
    </row>
    <row r="1854" spans="9:22" x14ac:dyDescent="0.25">
      <c r="I1854" s="36"/>
      <c r="J1854" s="36"/>
      <c r="K1854" s="36"/>
      <c r="L1854" s="36"/>
      <c r="R1854" s="35"/>
      <c r="S1854" s="35"/>
      <c r="T1854" s="35"/>
      <c r="U1854" s="35"/>
      <c r="V1854" s="35"/>
    </row>
    <row r="1855" spans="9:22" x14ac:dyDescent="0.25">
      <c r="I1855" s="36"/>
      <c r="J1855" s="36"/>
      <c r="K1855" s="36"/>
      <c r="L1855" s="36"/>
      <c r="R1855" s="35"/>
      <c r="S1855" s="35"/>
      <c r="T1855" s="35"/>
      <c r="U1855" s="35"/>
      <c r="V1855" s="35"/>
    </row>
    <row r="1856" spans="9:22" x14ac:dyDescent="0.25">
      <c r="I1856" s="36"/>
      <c r="J1856" s="36"/>
      <c r="K1856" s="36"/>
      <c r="L1856" s="36"/>
      <c r="R1856" s="35"/>
      <c r="S1856" s="35"/>
      <c r="T1856" s="35"/>
      <c r="U1856" s="35"/>
      <c r="V1856" s="35"/>
    </row>
    <row r="1857" spans="9:22" x14ac:dyDescent="0.25">
      <c r="I1857" s="36"/>
      <c r="J1857" s="36"/>
      <c r="K1857" s="36"/>
      <c r="L1857" s="36"/>
      <c r="R1857" s="35"/>
      <c r="S1857" s="35"/>
      <c r="T1857" s="35"/>
      <c r="U1857" s="35"/>
      <c r="V1857" s="35"/>
    </row>
    <row r="1858" spans="9:22" x14ac:dyDescent="0.25">
      <c r="I1858" s="36"/>
      <c r="J1858" s="36"/>
      <c r="K1858" s="36"/>
      <c r="L1858" s="36"/>
      <c r="R1858" s="35"/>
      <c r="S1858" s="35"/>
      <c r="T1858" s="35"/>
      <c r="U1858" s="35"/>
      <c r="V1858" s="35"/>
    </row>
    <row r="1859" spans="9:22" x14ac:dyDescent="0.25">
      <c r="I1859" s="36"/>
      <c r="J1859" s="36"/>
      <c r="K1859" s="36"/>
      <c r="L1859" s="36"/>
      <c r="R1859" s="35"/>
      <c r="S1859" s="35"/>
      <c r="T1859" s="35"/>
      <c r="U1859" s="35"/>
      <c r="V1859" s="35"/>
    </row>
    <row r="1860" spans="9:22" x14ac:dyDescent="0.25">
      <c r="I1860" s="36"/>
      <c r="J1860" s="36"/>
      <c r="K1860" s="36"/>
      <c r="L1860" s="36"/>
      <c r="R1860" s="35"/>
      <c r="S1860" s="35"/>
      <c r="T1860" s="35"/>
      <c r="U1860" s="35"/>
      <c r="V1860" s="35"/>
    </row>
    <row r="1861" spans="9:22" x14ac:dyDescent="0.25">
      <c r="I1861" s="36"/>
      <c r="J1861" s="36"/>
      <c r="K1861" s="36"/>
      <c r="L1861" s="36"/>
      <c r="R1861" s="35"/>
      <c r="S1861" s="35"/>
      <c r="T1861" s="35"/>
      <c r="U1861" s="35"/>
      <c r="V1861" s="35"/>
    </row>
    <row r="1862" spans="9:22" x14ac:dyDescent="0.25">
      <c r="I1862" s="36"/>
      <c r="J1862" s="36"/>
      <c r="K1862" s="36"/>
      <c r="L1862" s="36"/>
      <c r="R1862" s="35"/>
      <c r="S1862" s="35"/>
      <c r="T1862" s="35"/>
      <c r="U1862" s="35"/>
      <c r="V1862" s="35"/>
    </row>
    <row r="1863" spans="9:22" x14ac:dyDescent="0.25">
      <c r="I1863" s="36"/>
      <c r="J1863" s="36"/>
      <c r="K1863" s="36"/>
      <c r="L1863" s="36"/>
      <c r="R1863" s="35"/>
      <c r="S1863" s="35"/>
      <c r="T1863" s="35"/>
      <c r="U1863" s="35"/>
      <c r="V1863" s="35"/>
    </row>
    <row r="1864" spans="9:22" x14ac:dyDescent="0.25">
      <c r="I1864" s="36"/>
      <c r="J1864" s="36"/>
      <c r="K1864" s="36"/>
      <c r="L1864" s="36"/>
      <c r="R1864" s="35"/>
      <c r="S1864" s="35"/>
      <c r="T1864" s="35"/>
      <c r="U1864" s="35"/>
      <c r="V1864" s="35"/>
    </row>
    <row r="1865" spans="9:22" x14ac:dyDescent="0.25">
      <c r="I1865" s="36"/>
      <c r="J1865" s="36"/>
      <c r="K1865" s="36"/>
      <c r="L1865" s="36"/>
      <c r="R1865" s="35"/>
      <c r="S1865" s="35"/>
      <c r="T1865" s="35"/>
      <c r="U1865" s="35"/>
      <c r="V1865" s="35"/>
    </row>
    <row r="1866" spans="9:22" x14ac:dyDescent="0.25">
      <c r="I1866" s="36"/>
      <c r="J1866" s="36"/>
      <c r="K1866" s="36"/>
      <c r="L1866" s="36"/>
      <c r="R1866" s="35"/>
      <c r="S1866" s="35"/>
      <c r="T1866" s="35"/>
      <c r="U1866" s="35"/>
      <c r="V1866" s="35"/>
    </row>
    <row r="1867" spans="9:22" x14ac:dyDescent="0.25">
      <c r="I1867" s="36"/>
      <c r="J1867" s="36"/>
      <c r="K1867" s="36"/>
      <c r="L1867" s="36"/>
      <c r="R1867" s="35"/>
      <c r="S1867" s="35"/>
      <c r="T1867" s="35"/>
      <c r="U1867" s="35"/>
      <c r="V1867" s="35"/>
    </row>
    <row r="1868" spans="9:22" x14ac:dyDescent="0.25">
      <c r="I1868" s="36"/>
      <c r="J1868" s="36"/>
      <c r="K1868" s="36"/>
      <c r="L1868" s="36"/>
      <c r="R1868" s="35"/>
      <c r="S1868" s="35"/>
      <c r="T1868" s="35"/>
      <c r="U1868" s="35"/>
      <c r="V1868" s="35"/>
    </row>
    <row r="1869" spans="9:22" x14ac:dyDescent="0.25">
      <c r="I1869" s="36"/>
      <c r="J1869" s="36"/>
      <c r="K1869" s="36"/>
      <c r="L1869" s="36"/>
      <c r="R1869" s="35"/>
      <c r="S1869" s="35"/>
      <c r="T1869" s="35"/>
      <c r="U1869" s="35"/>
      <c r="V1869" s="35"/>
    </row>
    <row r="1870" spans="9:22" x14ac:dyDescent="0.25">
      <c r="I1870" s="36"/>
      <c r="J1870" s="36"/>
      <c r="K1870" s="36"/>
      <c r="L1870" s="36"/>
      <c r="R1870" s="35"/>
      <c r="S1870" s="35"/>
      <c r="T1870" s="35"/>
      <c r="U1870" s="35"/>
      <c r="V1870" s="35"/>
    </row>
    <row r="1871" spans="9:22" x14ac:dyDescent="0.25">
      <c r="I1871" s="36"/>
      <c r="J1871" s="36"/>
      <c r="K1871" s="36"/>
      <c r="L1871" s="36"/>
      <c r="R1871" s="35"/>
      <c r="S1871" s="35"/>
      <c r="T1871" s="35"/>
      <c r="U1871" s="35"/>
      <c r="V1871" s="35"/>
    </row>
    <row r="1872" spans="9:22" x14ac:dyDescent="0.25">
      <c r="I1872" s="36"/>
      <c r="J1872" s="36"/>
      <c r="K1872" s="36"/>
      <c r="L1872" s="36"/>
      <c r="R1872" s="35"/>
      <c r="S1872" s="35"/>
      <c r="T1872" s="35"/>
      <c r="U1872" s="35"/>
      <c r="V1872" s="35"/>
    </row>
    <row r="1873" spans="9:22" x14ac:dyDescent="0.25">
      <c r="I1873" s="36"/>
      <c r="J1873" s="36"/>
      <c r="K1873" s="36"/>
      <c r="L1873" s="36"/>
      <c r="R1873" s="35"/>
      <c r="S1873" s="35"/>
      <c r="T1873" s="35"/>
      <c r="U1873" s="35"/>
      <c r="V1873" s="35"/>
    </row>
    <row r="1874" spans="9:22" x14ac:dyDescent="0.25">
      <c r="I1874" s="36"/>
      <c r="J1874" s="36"/>
      <c r="K1874" s="36"/>
      <c r="L1874" s="36"/>
      <c r="R1874" s="35"/>
      <c r="S1874" s="35"/>
      <c r="T1874" s="35"/>
      <c r="U1874" s="35"/>
      <c r="V1874" s="35"/>
    </row>
    <row r="1875" spans="9:22" x14ac:dyDescent="0.25">
      <c r="I1875" s="36"/>
      <c r="J1875" s="36"/>
      <c r="K1875" s="36"/>
      <c r="L1875" s="36"/>
      <c r="R1875" s="35"/>
      <c r="S1875" s="35"/>
      <c r="T1875" s="35"/>
      <c r="U1875" s="35"/>
      <c r="V1875" s="35"/>
    </row>
    <row r="1876" spans="9:22" x14ac:dyDescent="0.25">
      <c r="I1876" s="36"/>
      <c r="J1876" s="36"/>
      <c r="K1876" s="36"/>
      <c r="L1876" s="36"/>
      <c r="R1876" s="35"/>
      <c r="S1876" s="35"/>
      <c r="T1876" s="35"/>
      <c r="U1876" s="35"/>
      <c r="V1876" s="35"/>
    </row>
    <row r="1877" spans="9:22" x14ac:dyDescent="0.25">
      <c r="I1877" s="36"/>
      <c r="J1877" s="36"/>
      <c r="K1877" s="36"/>
      <c r="L1877" s="36"/>
      <c r="R1877" s="35"/>
      <c r="S1877" s="35"/>
      <c r="T1877" s="35"/>
      <c r="U1877" s="35"/>
      <c r="V1877" s="35"/>
    </row>
    <row r="1878" spans="9:22" x14ac:dyDescent="0.25">
      <c r="I1878" s="36"/>
      <c r="J1878" s="36"/>
      <c r="K1878" s="36"/>
      <c r="L1878" s="36"/>
      <c r="R1878" s="35"/>
      <c r="S1878" s="35"/>
      <c r="T1878" s="35"/>
      <c r="U1878" s="35"/>
      <c r="V1878" s="35"/>
    </row>
    <row r="1879" spans="9:22" x14ac:dyDescent="0.25">
      <c r="I1879" s="36"/>
      <c r="J1879" s="36"/>
      <c r="K1879" s="36"/>
      <c r="L1879" s="36"/>
      <c r="R1879" s="35"/>
      <c r="S1879" s="35"/>
      <c r="T1879" s="35"/>
      <c r="U1879" s="35"/>
      <c r="V1879" s="35"/>
    </row>
    <row r="1880" spans="9:22" x14ac:dyDescent="0.25">
      <c r="I1880" s="36"/>
      <c r="J1880" s="36"/>
      <c r="K1880" s="36"/>
      <c r="L1880" s="36"/>
      <c r="R1880" s="35"/>
      <c r="S1880" s="35"/>
      <c r="T1880" s="35"/>
      <c r="U1880" s="35"/>
      <c r="V1880" s="35"/>
    </row>
    <row r="1881" spans="9:22" x14ac:dyDescent="0.25">
      <c r="I1881" s="36"/>
      <c r="J1881" s="36"/>
      <c r="K1881" s="36"/>
      <c r="L1881" s="36"/>
      <c r="R1881" s="35"/>
      <c r="S1881" s="35"/>
      <c r="T1881" s="35"/>
      <c r="U1881" s="35"/>
      <c r="V1881" s="35"/>
    </row>
    <row r="1882" spans="9:22" x14ac:dyDescent="0.25">
      <c r="I1882" s="36"/>
      <c r="J1882" s="36"/>
      <c r="K1882" s="36"/>
      <c r="L1882" s="36"/>
      <c r="R1882" s="35"/>
      <c r="S1882" s="35"/>
      <c r="T1882" s="35"/>
      <c r="U1882" s="35"/>
      <c r="V1882" s="35"/>
    </row>
    <row r="1883" spans="9:22" x14ac:dyDescent="0.25">
      <c r="I1883" s="36"/>
      <c r="J1883" s="36"/>
      <c r="K1883" s="36"/>
      <c r="L1883" s="36"/>
      <c r="R1883" s="35"/>
      <c r="S1883" s="35"/>
      <c r="T1883" s="35"/>
      <c r="U1883" s="35"/>
      <c r="V1883" s="35"/>
    </row>
    <row r="1884" spans="9:22" x14ac:dyDescent="0.25">
      <c r="I1884" s="36"/>
      <c r="J1884" s="36"/>
      <c r="K1884" s="36"/>
      <c r="L1884" s="36"/>
      <c r="R1884" s="35"/>
      <c r="S1884" s="35"/>
      <c r="T1884" s="35"/>
      <c r="U1884" s="35"/>
      <c r="V1884" s="35"/>
    </row>
    <row r="1885" spans="9:22" x14ac:dyDescent="0.25">
      <c r="I1885" s="36"/>
      <c r="J1885" s="36"/>
      <c r="K1885" s="36"/>
      <c r="L1885" s="36"/>
      <c r="R1885" s="35"/>
      <c r="S1885" s="35"/>
      <c r="T1885" s="35"/>
      <c r="U1885" s="35"/>
      <c r="V1885" s="35"/>
    </row>
    <row r="1886" spans="9:22" x14ac:dyDescent="0.25">
      <c r="I1886" s="36"/>
      <c r="J1886" s="36"/>
      <c r="K1886" s="36"/>
      <c r="L1886" s="36"/>
      <c r="R1886" s="35"/>
      <c r="S1886" s="35"/>
      <c r="T1886" s="35"/>
      <c r="U1886" s="35"/>
      <c r="V1886" s="35"/>
    </row>
    <row r="1887" spans="9:22" x14ac:dyDescent="0.25">
      <c r="I1887" s="36"/>
      <c r="J1887" s="36"/>
      <c r="K1887" s="36"/>
      <c r="L1887" s="36"/>
      <c r="R1887" s="35"/>
      <c r="S1887" s="35"/>
      <c r="T1887" s="35"/>
      <c r="U1887" s="35"/>
      <c r="V1887" s="35"/>
    </row>
    <row r="1888" spans="9:22" x14ac:dyDescent="0.25">
      <c r="I1888" s="36"/>
      <c r="J1888" s="36"/>
      <c r="K1888" s="36"/>
      <c r="L1888" s="36"/>
      <c r="R1888" s="35"/>
      <c r="S1888" s="35"/>
      <c r="T1888" s="35"/>
      <c r="U1888" s="35"/>
      <c r="V1888" s="35"/>
    </row>
    <row r="1889" spans="9:22" x14ac:dyDescent="0.25">
      <c r="I1889" s="36"/>
      <c r="J1889" s="36"/>
      <c r="K1889" s="36"/>
      <c r="L1889" s="36"/>
      <c r="R1889" s="35"/>
      <c r="S1889" s="35"/>
      <c r="T1889" s="35"/>
      <c r="U1889" s="35"/>
      <c r="V1889" s="35"/>
    </row>
    <row r="1890" spans="9:22" x14ac:dyDescent="0.25">
      <c r="I1890" s="36"/>
      <c r="J1890" s="36"/>
      <c r="K1890" s="36"/>
      <c r="L1890" s="36"/>
      <c r="R1890" s="35"/>
      <c r="S1890" s="35"/>
      <c r="T1890" s="35"/>
      <c r="U1890" s="35"/>
      <c r="V1890" s="35"/>
    </row>
    <row r="1891" spans="9:22" x14ac:dyDescent="0.25">
      <c r="I1891" s="36"/>
      <c r="J1891" s="36"/>
      <c r="K1891" s="36"/>
      <c r="L1891" s="36"/>
      <c r="R1891" s="35"/>
      <c r="S1891" s="35"/>
      <c r="T1891" s="35"/>
      <c r="U1891" s="35"/>
      <c r="V1891" s="35"/>
    </row>
    <row r="1892" spans="9:22" x14ac:dyDescent="0.25">
      <c r="I1892" s="36"/>
      <c r="J1892" s="36"/>
      <c r="K1892" s="36"/>
      <c r="L1892" s="36"/>
      <c r="R1892" s="35"/>
      <c r="S1892" s="35"/>
      <c r="T1892" s="35"/>
      <c r="U1892" s="35"/>
      <c r="V1892" s="35"/>
    </row>
    <row r="1893" spans="9:22" x14ac:dyDescent="0.25">
      <c r="I1893" s="36"/>
      <c r="J1893" s="36"/>
      <c r="K1893" s="36"/>
      <c r="L1893" s="36"/>
      <c r="R1893" s="35"/>
      <c r="S1893" s="35"/>
      <c r="T1893" s="35"/>
      <c r="U1893" s="35"/>
      <c r="V1893" s="35"/>
    </row>
    <row r="1894" spans="9:22" x14ac:dyDescent="0.25">
      <c r="I1894" s="36"/>
      <c r="J1894" s="36"/>
      <c r="K1894" s="36"/>
      <c r="L1894" s="36"/>
      <c r="R1894" s="35"/>
      <c r="S1894" s="35"/>
      <c r="T1894" s="35"/>
      <c r="U1894" s="35"/>
      <c r="V1894" s="35"/>
    </row>
    <row r="1895" spans="9:22" x14ac:dyDescent="0.25">
      <c r="I1895" s="36"/>
      <c r="J1895" s="36"/>
      <c r="K1895" s="36"/>
      <c r="L1895" s="36"/>
      <c r="R1895" s="35"/>
      <c r="S1895" s="35"/>
      <c r="T1895" s="35"/>
      <c r="U1895" s="35"/>
      <c r="V1895" s="35"/>
    </row>
    <row r="1896" spans="9:22" x14ac:dyDescent="0.25">
      <c r="I1896" s="36"/>
      <c r="J1896" s="36"/>
      <c r="K1896" s="36"/>
      <c r="L1896" s="36"/>
      <c r="R1896" s="35"/>
      <c r="S1896" s="35"/>
      <c r="T1896" s="35"/>
      <c r="U1896" s="35"/>
      <c r="V1896" s="35"/>
    </row>
    <row r="1897" spans="9:22" x14ac:dyDescent="0.25">
      <c r="I1897" s="36"/>
      <c r="J1897" s="36"/>
      <c r="K1897" s="36"/>
      <c r="L1897" s="36"/>
      <c r="R1897" s="35"/>
      <c r="S1897" s="35"/>
      <c r="T1897" s="35"/>
      <c r="U1897" s="35"/>
      <c r="V1897" s="35"/>
    </row>
    <row r="1898" spans="9:22" x14ac:dyDescent="0.25">
      <c r="I1898" s="36"/>
      <c r="J1898" s="36"/>
      <c r="K1898" s="36"/>
      <c r="L1898" s="36"/>
      <c r="R1898" s="35"/>
      <c r="S1898" s="35"/>
      <c r="T1898" s="35"/>
      <c r="U1898" s="35"/>
      <c r="V1898" s="35"/>
    </row>
    <row r="1899" spans="9:22" x14ac:dyDescent="0.25">
      <c r="I1899" s="36"/>
      <c r="J1899" s="36"/>
      <c r="K1899" s="36"/>
      <c r="L1899" s="36"/>
      <c r="R1899" s="35"/>
      <c r="S1899" s="35"/>
      <c r="T1899" s="35"/>
      <c r="U1899" s="35"/>
      <c r="V1899" s="35"/>
    </row>
    <row r="1900" spans="9:22" x14ac:dyDescent="0.25">
      <c r="I1900" s="36"/>
      <c r="J1900" s="36"/>
      <c r="K1900" s="36"/>
      <c r="L1900" s="36"/>
      <c r="R1900" s="35"/>
      <c r="S1900" s="35"/>
      <c r="T1900" s="35"/>
      <c r="U1900" s="35"/>
      <c r="V1900" s="35"/>
    </row>
    <row r="1901" spans="9:22" x14ac:dyDescent="0.25">
      <c r="I1901" s="36"/>
      <c r="J1901" s="36"/>
      <c r="K1901" s="36"/>
      <c r="L1901" s="36"/>
      <c r="R1901" s="35"/>
      <c r="S1901" s="35"/>
      <c r="T1901" s="35"/>
      <c r="U1901" s="35"/>
      <c r="V1901" s="35"/>
    </row>
    <row r="1902" spans="9:22" x14ac:dyDescent="0.25">
      <c r="I1902" s="36"/>
      <c r="J1902" s="36"/>
      <c r="K1902" s="36"/>
      <c r="L1902" s="36"/>
      <c r="R1902" s="35"/>
      <c r="S1902" s="35"/>
      <c r="T1902" s="35"/>
      <c r="U1902" s="35"/>
      <c r="V1902" s="35"/>
    </row>
    <row r="1903" spans="9:22" x14ac:dyDescent="0.25">
      <c r="I1903" s="36"/>
      <c r="J1903" s="36"/>
      <c r="K1903" s="36"/>
      <c r="L1903" s="36"/>
      <c r="R1903" s="35"/>
      <c r="S1903" s="35"/>
      <c r="T1903" s="35"/>
      <c r="U1903" s="35"/>
      <c r="V1903" s="35"/>
    </row>
    <row r="1904" spans="9:22" x14ac:dyDescent="0.25">
      <c r="I1904" s="36"/>
      <c r="J1904" s="36"/>
      <c r="K1904" s="36"/>
      <c r="L1904" s="36"/>
      <c r="R1904" s="35"/>
      <c r="S1904" s="35"/>
      <c r="T1904" s="35"/>
      <c r="U1904" s="35"/>
      <c r="V1904" s="35"/>
    </row>
    <row r="1905" spans="9:22" x14ac:dyDescent="0.25">
      <c r="I1905" s="36"/>
      <c r="J1905" s="36"/>
      <c r="K1905" s="36"/>
      <c r="L1905" s="36"/>
      <c r="R1905" s="35"/>
      <c r="S1905" s="35"/>
      <c r="T1905" s="35"/>
      <c r="U1905" s="35"/>
      <c r="V1905" s="35"/>
    </row>
    <row r="1906" spans="9:22" x14ac:dyDescent="0.25">
      <c r="I1906" s="36"/>
      <c r="J1906" s="36"/>
      <c r="K1906" s="36"/>
      <c r="L1906" s="36"/>
      <c r="R1906" s="35"/>
      <c r="S1906" s="35"/>
      <c r="T1906" s="35"/>
      <c r="U1906" s="35"/>
      <c r="V1906" s="35"/>
    </row>
    <row r="1907" spans="9:22" x14ac:dyDescent="0.25">
      <c r="I1907" s="36"/>
      <c r="J1907" s="36"/>
      <c r="K1907" s="36"/>
      <c r="L1907" s="36"/>
      <c r="R1907" s="35"/>
      <c r="S1907" s="35"/>
      <c r="T1907" s="35"/>
      <c r="U1907" s="35"/>
      <c r="V1907" s="35"/>
    </row>
    <row r="1908" spans="9:22" x14ac:dyDescent="0.25">
      <c r="I1908" s="36"/>
      <c r="J1908" s="36"/>
      <c r="K1908" s="36"/>
      <c r="L1908" s="36"/>
      <c r="R1908" s="35"/>
      <c r="S1908" s="35"/>
      <c r="T1908" s="35"/>
      <c r="U1908" s="35"/>
      <c r="V1908" s="35"/>
    </row>
    <row r="1909" spans="9:22" x14ac:dyDescent="0.25">
      <c r="I1909" s="36"/>
      <c r="J1909" s="36"/>
      <c r="K1909" s="36"/>
      <c r="L1909" s="36"/>
      <c r="R1909" s="35"/>
      <c r="S1909" s="35"/>
      <c r="T1909" s="35"/>
      <c r="U1909" s="35"/>
      <c r="V1909" s="35"/>
    </row>
    <row r="1910" spans="9:22" x14ac:dyDescent="0.25">
      <c r="I1910" s="36"/>
      <c r="J1910" s="36"/>
      <c r="K1910" s="36"/>
      <c r="L1910" s="36"/>
      <c r="R1910" s="35"/>
      <c r="S1910" s="35"/>
      <c r="T1910" s="35"/>
      <c r="U1910" s="35"/>
      <c r="V1910" s="35"/>
    </row>
    <row r="1911" spans="9:22" x14ac:dyDescent="0.25">
      <c r="I1911" s="36"/>
      <c r="J1911" s="36"/>
      <c r="K1911" s="36"/>
      <c r="L1911" s="36"/>
      <c r="R1911" s="35"/>
      <c r="S1911" s="35"/>
      <c r="T1911" s="35"/>
      <c r="U1911" s="35"/>
      <c r="V1911" s="35"/>
    </row>
    <row r="1912" spans="9:22" x14ac:dyDescent="0.25">
      <c r="I1912" s="36"/>
      <c r="J1912" s="36"/>
      <c r="K1912" s="36"/>
      <c r="L1912" s="36"/>
      <c r="R1912" s="35"/>
      <c r="S1912" s="35"/>
      <c r="T1912" s="35"/>
      <c r="U1912" s="35"/>
      <c r="V1912" s="35"/>
    </row>
    <row r="1913" spans="9:22" x14ac:dyDescent="0.25">
      <c r="I1913" s="36"/>
      <c r="J1913" s="36"/>
      <c r="K1913" s="36"/>
      <c r="L1913" s="36"/>
      <c r="R1913" s="35"/>
      <c r="S1913" s="35"/>
      <c r="T1913" s="35"/>
      <c r="U1913" s="35"/>
      <c r="V1913" s="35"/>
    </row>
    <row r="1914" spans="9:22" x14ac:dyDescent="0.25">
      <c r="I1914" s="36"/>
      <c r="J1914" s="36"/>
      <c r="K1914" s="36"/>
      <c r="L1914" s="36"/>
      <c r="R1914" s="35"/>
      <c r="S1914" s="35"/>
      <c r="T1914" s="35"/>
      <c r="U1914" s="35"/>
      <c r="V1914" s="35"/>
    </row>
    <row r="1915" spans="9:22" x14ac:dyDescent="0.25">
      <c r="I1915" s="36"/>
      <c r="J1915" s="36"/>
      <c r="K1915" s="36"/>
      <c r="L1915" s="36"/>
      <c r="R1915" s="35"/>
      <c r="S1915" s="35"/>
      <c r="T1915" s="35"/>
      <c r="U1915" s="35"/>
      <c r="V1915" s="35"/>
    </row>
    <row r="1916" spans="9:22" x14ac:dyDescent="0.25">
      <c r="I1916" s="36"/>
      <c r="J1916" s="36"/>
      <c r="K1916" s="36"/>
      <c r="L1916" s="36"/>
      <c r="R1916" s="35"/>
      <c r="S1916" s="35"/>
      <c r="T1916" s="35"/>
      <c r="U1916" s="35"/>
      <c r="V1916" s="35"/>
    </row>
    <row r="1917" spans="9:22" x14ac:dyDescent="0.25">
      <c r="I1917" s="36"/>
      <c r="J1917" s="36"/>
      <c r="K1917" s="36"/>
      <c r="L1917" s="36"/>
      <c r="R1917" s="35"/>
      <c r="S1917" s="35"/>
      <c r="T1917" s="35"/>
      <c r="U1917" s="35"/>
      <c r="V1917" s="35"/>
    </row>
    <row r="1918" spans="9:22" x14ac:dyDescent="0.25">
      <c r="I1918" s="36"/>
      <c r="J1918" s="36"/>
      <c r="K1918" s="36"/>
      <c r="L1918" s="36"/>
      <c r="R1918" s="35"/>
      <c r="S1918" s="35"/>
      <c r="T1918" s="35"/>
      <c r="U1918" s="35"/>
      <c r="V1918" s="35"/>
    </row>
    <row r="1919" spans="9:22" x14ac:dyDescent="0.25">
      <c r="I1919" s="36"/>
      <c r="J1919" s="36"/>
      <c r="K1919" s="36"/>
      <c r="L1919" s="36"/>
      <c r="R1919" s="35"/>
      <c r="S1919" s="35"/>
      <c r="T1919" s="35"/>
      <c r="U1919" s="35"/>
      <c r="V1919" s="35"/>
    </row>
    <row r="1920" spans="9:22" x14ac:dyDescent="0.25">
      <c r="I1920" s="36"/>
      <c r="J1920" s="36"/>
      <c r="K1920" s="36"/>
      <c r="L1920" s="36"/>
      <c r="R1920" s="35"/>
      <c r="S1920" s="35"/>
      <c r="T1920" s="35"/>
      <c r="U1920" s="35"/>
      <c r="V1920" s="35"/>
    </row>
    <row r="1921" spans="9:22" x14ac:dyDescent="0.25">
      <c r="I1921" s="36"/>
      <c r="J1921" s="36"/>
      <c r="K1921" s="36"/>
      <c r="L1921" s="36"/>
      <c r="R1921" s="35"/>
      <c r="S1921" s="35"/>
      <c r="T1921" s="35"/>
      <c r="U1921" s="35"/>
      <c r="V1921" s="35"/>
    </row>
    <row r="1922" spans="9:22" x14ac:dyDescent="0.25">
      <c r="I1922" s="36"/>
      <c r="J1922" s="36"/>
      <c r="K1922" s="36"/>
      <c r="L1922" s="36"/>
      <c r="R1922" s="35"/>
      <c r="S1922" s="35"/>
      <c r="T1922" s="35"/>
      <c r="U1922" s="35"/>
      <c r="V1922" s="35"/>
    </row>
    <row r="1923" spans="9:22" x14ac:dyDescent="0.25">
      <c r="I1923" s="36"/>
      <c r="J1923" s="36"/>
      <c r="K1923" s="36"/>
      <c r="L1923" s="36"/>
      <c r="R1923" s="35"/>
      <c r="S1923" s="35"/>
      <c r="T1923" s="35"/>
      <c r="U1923" s="35"/>
      <c r="V1923" s="35"/>
    </row>
    <row r="1924" spans="9:22" x14ac:dyDescent="0.25">
      <c r="I1924" s="36"/>
      <c r="J1924" s="36"/>
      <c r="K1924" s="36"/>
      <c r="L1924" s="36"/>
      <c r="R1924" s="35"/>
      <c r="S1924" s="35"/>
      <c r="T1924" s="35"/>
      <c r="U1924" s="35"/>
      <c r="V1924" s="35"/>
    </row>
    <row r="1925" spans="9:22" x14ac:dyDescent="0.25">
      <c r="I1925" s="36"/>
      <c r="J1925" s="36"/>
      <c r="K1925" s="36"/>
      <c r="L1925" s="36"/>
      <c r="R1925" s="35"/>
      <c r="S1925" s="35"/>
      <c r="T1925" s="35"/>
      <c r="U1925" s="35"/>
      <c r="V1925" s="35"/>
    </row>
    <row r="1926" spans="9:22" x14ac:dyDescent="0.25">
      <c r="I1926" s="36"/>
      <c r="J1926" s="36"/>
      <c r="K1926" s="36"/>
      <c r="L1926" s="36"/>
      <c r="R1926" s="35"/>
      <c r="S1926" s="35"/>
      <c r="T1926" s="35"/>
      <c r="U1926" s="35"/>
      <c r="V1926" s="35"/>
    </row>
    <row r="1927" spans="9:22" x14ac:dyDescent="0.25">
      <c r="I1927" s="36"/>
      <c r="J1927" s="36"/>
      <c r="K1927" s="36"/>
      <c r="L1927" s="36"/>
      <c r="R1927" s="35"/>
      <c r="S1927" s="35"/>
      <c r="T1927" s="35"/>
      <c r="U1927" s="35"/>
      <c r="V1927" s="35"/>
    </row>
    <row r="1928" spans="9:22" x14ac:dyDescent="0.25">
      <c r="I1928" s="36"/>
      <c r="J1928" s="36"/>
      <c r="K1928" s="36"/>
      <c r="L1928" s="36"/>
      <c r="R1928" s="35"/>
      <c r="S1928" s="35"/>
      <c r="T1928" s="35"/>
      <c r="U1928" s="35"/>
      <c r="V1928" s="35"/>
    </row>
    <row r="1929" spans="9:22" x14ac:dyDescent="0.25">
      <c r="I1929" s="36"/>
      <c r="J1929" s="36"/>
      <c r="K1929" s="36"/>
      <c r="L1929" s="36"/>
      <c r="R1929" s="35"/>
      <c r="S1929" s="35"/>
      <c r="T1929" s="35"/>
      <c r="U1929" s="35"/>
      <c r="V1929" s="35"/>
    </row>
    <row r="1930" spans="9:22" x14ac:dyDescent="0.25">
      <c r="I1930" s="36"/>
      <c r="J1930" s="36"/>
      <c r="K1930" s="36"/>
      <c r="L1930" s="36"/>
      <c r="R1930" s="35"/>
      <c r="S1930" s="35"/>
      <c r="T1930" s="35"/>
      <c r="U1930" s="35"/>
      <c r="V1930" s="35"/>
    </row>
    <row r="1931" spans="9:22" x14ac:dyDescent="0.25">
      <c r="I1931" s="36"/>
      <c r="J1931" s="36"/>
      <c r="K1931" s="36"/>
      <c r="L1931" s="36"/>
      <c r="R1931" s="35"/>
      <c r="S1931" s="35"/>
      <c r="T1931" s="35"/>
      <c r="U1931" s="35"/>
      <c r="V1931" s="35"/>
    </row>
    <row r="1932" spans="9:22" x14ac:dyDescent="0.25">
      <c r="I1932" s="36"/>
      <c r="J1932" s="36"/>
      <c r="K1932" s="36"/>
      <c r="L1932" s="36"/>
      <c r="R1932" s="35"/>
      <c r="S1932" s="35"/>
      <c r="T1932" s="35"/>
      <c r="U1932" s="35"/>
      <c r="V1932" s="35"/>
    </row>
    <row r="1933" spans="9:22" x14ac:dyDescent="0.25">
      <c r="I1933" s="36"/>
      <c r="J1933" s="36"/>
      <c r="K1933" s="36"/>
      <c r="L1933" s="36"/>
      <c r="R1933" s="35"/>
      <c r="S1933" s="35"/>
      <c r="T1933" s="35"/>
      <c r="U1933" s="35"/>
      <c r="V1933" s="35"/>
    </row>
    <row r="1934" spans="9:22" x14ac:dyDescent="0.25">
      <c r="I1934" s="36"/>
      <c r="J1934" s="36"/>
      <c r="K1934" s="36"/>
      <c r="L1934" s="36"/>
      <c r="R1934" s="35"/>
      <c r="S1934" s="35"/>
      <c r="T1934" s="35"/>
      <c r="U1934" s="35"/>
      <c r="V1934" s="35"/>
    </row>
    <row r="1935" spans="9:22" x14ac:dyDescent="0.25">
      <c r="I1935" s="36"/>
      <c r="J1935" s="36"/>
      <c r="K1935" s="36"/>
      <c r="L1935" s="36"/>
      <c r="R1935" s="35"/>
      <c r="S1935" s="35"/>
      <c r="T1935" s="35"/>
      <c r="U1935" s="35"/>
      <c r="V1935" s="35"/>
    </row>
    <row r="1936" spans="9:22" x14ac:dyDescent="0.25">
      <c r="I1936" s="36"/>
      <c r="J1936" s="36"/>
      <c r="K1936" s="36"/>
      <c r="L1936" s="36"/>
      <c r="R1936" s="35"/>
      <c r="S1936" s="35"/>
      <c r="T1936" s="35"/>
      <c r="U1936" s="35"/>
      <c r="V1936" s="35"/>
    </row>
    <row r="1937" spans="9:22" x14ac:dyDescent="0.25">
      <c r="I1937" s="36"/>
      <c r="J1937" s="36"/>
      <c r="K1937" s="36"/>
      <c r="L1937" s="36"/>
      <c r="R1937" s="35"/>
      <c r="S1937" s="35"/>
      <c r="T1937" s="35"/>
      <c r="U1937" s="35"/>
      <c r="V1937" s="35"/>
    </row>
    <row r="1938" spans="9:22" x14ac:dyDescent="0.25">
      <c r="I1938" s="36"/>
      <c r="J1938" s="36"/>
      <c r="K1938" s="36"/>
      <c r="L1938" s="36"/>
      <c r="R1938" s="35"/>
      <c r="S1938" s="35"/>
      <c r="T1938" s="35"/>
      <c r="U1938" s="35"/>
      <c r="V1938" s="35"/>
    </row>
    <row r="1939" spans="9:22" x14ac:dyDescent="0.25">
      <c r="I1939" s="36"/>
      <c r="J1939" s="36"/>
      <c r="K1939" s="36"/>
      <c r="L1939" s="36"/>
      <c r="R1939" s="35"/>
      <c r="S1939" s="35"/>
      <c r="T1939" s="35"/>
      <c r="U1939" s="35"/>
      <c r="V1939" s="35"/>
    </row>
    <row r="1940" spans="9:22" x14ac:dyDescent="0.25">
      <c r="I1940" s="36"/>
      <c r="J1940" s="36"/>
      <c r="K1940" s="36"/>
      <c r="L1940" s="36"/>
      <c r="R1940" s="35"/>
      <c r="S1940" s="35"/>
      <c r="T1940" s="35"/>
      <c r="U1940" s="35"/>
      <c r="V1940" s="35"/>
    </row>
    <row r="1941" spans="9:22" x14ac:dyDescent="0.25">
      <c r="I1941" s="36"/>
      <c r="J1941" s="36"/>
      <c r="K1941" s="36"/>
      <c r="L1941" s="36"/>
      <c r="R1941" s="35"/>
      <c r="S1941" s="35"/>
      <c r="T1941" s="35"/>
      <c r="U1941" s="35"/>
      <c r="V1941" s="35"/>
    </row>
    <row r="1942" spans="9:22" x14ac:dyDescent="0.25">
      <c r="I1942" s="36"/>
      <c r="J1942" s="36"/>
      <c r="K1942" s="36"/>
      <c r="L1942" s="36"/>
      <c r="R1942" s="35"/>
      <c r="S1942" s="35"/>
      <c r="T1942" s="35"/>
      <c r="U1942" s="35"/>
      <c r="V1942" s="35"/>
    </row>
    <row r="1943" spans="9:22" x14ac:dyDescent="0.25">
      <c r="I1943" s="36"/>
      <c r="J1943" s="36"/>
      <c r="K1943" s="36"/>
      <c r="L1943" s="36"/>
      <c r="R1943" s="35"/>
      <c r="S1943" s="35"/>
      <c r="T1943" s="35"/>
      <c r="U1943" s="35"/>
      <c r="V1943" s="35"/>
    </row>
    <row r="1944" spans="9:22" x14ac:dyDescent="0.25">
      <c r="I1944" s="36"/>
      <c r="J1944" s="36"/>
      <c r="K1944" s="36"/>
      <c r="L1944" s="36"/>
      <c r="R1944" s="35"/>
      <c r="S1944" s="35"/>
      <c r="T1944" s="35"/>
      <c r="U1944" s="35"/>
      <c r="V1944" s="35"/>
    </row>
    <row r="1945" spans="9:22" x14ac:dyDescent="0.25">
      <c r="I1945" s="36"/>
      <c r="J1945" s="36"/>
      <c r="K1945" s="36"/>
      <c r="L1945" s="36"/>
      <c r="R1945" s="35"/>
      <c r="S1945" s="35"/>
      <c r="T1945" s="35"/>
      <c r="U1945" s="35"/>
      <c r="V1945" s="35"/>
    </row>
    <row r="1946" spans="9:22" x14ac:dyDescent="0.25">
      <c r="I1946" s="36"/>
      <c r="J1946" s="36"/>
      <c r="K1946" s="36"/>
      <c r="L1946" s="36"/>
      <c r="R1946" s="35"/>
      <c r="S1946" s="35"/>
      <c r="T1946" s="35"/>
      <c r="U1946" s="35"/>
      <c r="V1946" s="35"/>
    </row>
    <row r="1947" spans="9:22" x14ac:dyDescent="0.25">
      <c r="I1947" s="36"/>
      <c r="J1947" s="36"/>
      <c r="K1947" s="36"/>
      <c r="L1947" s="36"/>
      <c r="R1947" s="35"/>
      <c r="S1947" s="35"/>
      <c r="T1947" s="35"/>
      <c r="U1947" s="35"/>
      <c r="V1947" s="35"/>
    </row>
    <row r="1948" spans="9:22" x14ac:dyDescent="0.25">
      <c r="I1948" s="36"/>
      <c r="J1948" s="36"/>
      <c r="K1948" s="36"/>
      <c r="L1948" s="36"/>
      <c r="R1948" s="35"/>
      <c r="S1948" s="35"/>
      <c r="T1948" s="35"/>
      <c r="U1948" s="35"/>
      <c r="V1948" s="35"/>
    </row>
    <row r="1949" spans="9:22" x14ac:dyDescent="0.25">
      <c r="I1949" s="36"/>
      <c r="J1949" s="36"/>
      <c r="K1949" s="36"/>
      <c r="L1949" s="36"/>
      <c r="R1949" s="35"/>
      <c r="S1949" s="35"/>
      <c r="T1949" s="35"/>
      <c r="U1949" s="35"/>
      <c r="V1949" s="35"/>
    </row>
    <row r="1950" spans="9:22" x14ac:dyDescent="0.25">
      <c r="I1950" s="36"/>
      <c r="J1950" s="36"/>
      <c r="K1950" s="36"/>
      <c r="L1950" s="36"/>
      <c r="R1950" s="35"/>
      <c r="S1950" s="35"/>
      <c r="T1950" s="35"/>
      <c r="U1950" s="35"/>
      <c r="V1950" s="35"/>
    </row>
    <row r="1951" spans="9:22" x14ac:dyDescent="0.25">
      <c r="I1951" s="36"/>
      <c r="J1951" s="36"/>
      <c r="K1951" s="36"/>
      <c r="L1951" s="36"/>
      <c r="R1951" s="35"/>
      <c r="S1951" s="35"/>
      <c r="T1951" s="35"/>
      <c r="U1951" s="35"/>
      <c r="V1951" s="35"/>
    </row>
    <row r="1952" spans="9:22" x14ac:dyDescent="0.25">
      <c r="I1952" s="36"/>
      <c r="J1952" s="36"/>
      <c r="K1952" s="36"/>
      <c r="L1952" s="36"/>
      <c r="R1952" s="35"/>
      <c r="S1952" s="35"/>
      <c r="T1952" s="35"/>
      <c r="U1952" s="35"/>
      <c r="V1952" s="35"/>
    </row>
    <row r="1953" spans="9:22" x14ac:dyDescent="0.25">
      <c r="I1953" s="36"/>
      <c r="J1953" s="36"/>
      <c r="K1953" s="36"/>
      <c r="L1953" s="36"/>
      <c r="R1953" s="35"/>
      <c r="S1953" s="35"/>
      <c r="T1953" s="35"/>
      <c r="U1953" s="35"/>
      <c r="V1953" s="35"/>
    </row>
    <row r="1954" spans="9:22" x14ac:dyDescent="0.25">
      <c r="I1954" s="36"/>
      <c r="J1954" s="36"/>
      <c r="K1954" s="36"/>
      <c r="L1954" s="36"/>
      <c r="R1954" s="35"/>
      <c r="S1954" s="35"/>
      <c r="T1954" s="35"/>
      <c r="U1954" s="35"/>
      <c r="V1954" s="35"/>
    </row>
    <row r="1955" spans="9:22" x14ac:dyDescent="0.25">
      <c r="I1955" s="36"/>
      <c r="J1955" s="36"/>
      <c r="K1955" s="36"/>
      <c r="L1955" s="36"/>
      <c r="R1955" s="35"/>
      <c r="S1955" s="35"/>
      <c r="T1955" s="35"/>
      <c r="U1955" s="35"/>
      <c r="V1955" s="35"/>
    </row>
    <row r="1956" spans="9:22" x14ac:dyDescent="0.25">
      <c r="I1956" s="36"/>
      <c r="J1956" s="36"/>
      <c r="K1956" s="36"/>
      <c r="L1956" s="36"/>
      <c r="R1956" s="35"/>
      <c r="S1956" s="35"/>
      <c r="T1956" s="35"/>
      <c r="U1956" s="35"/>
      <c r="V1956" s="35"/>
    </row>
    <row r="1957" spans="9:22" x14ac:dyDescent="0.25">
      <c r="I1957" s="36"/>
      <c r="J1957" s="36"/>
      <c r="K1957" s="36"/>
      <c r="L1957" s="36"/>
      <c r="R1957" s="35"/>
      <c r="S1957" s="35"/>
      <c r="T1957" s="35"/>
      <c r="U1957" s="35"/>
      <c r="V1957" s="35"/>
    </row>
    <row r="1958" spans="9:22" x14ac:dyDescent="0.25">
      <c r="I1958" s="36"/>
      <c r="J1958" s="36"/>
      <c r="K1958" s="36"/>
      <c r="L1958" s="36"/>
      <c r="R1958" s="35"/>
      <c r="S1958" s="35"/>
      <c r="T1958" s="35"/>
      <c r="U1958" s="35"/>
      <c r="V1958" s="35"/>
    </row>
    <row r="1959" spans="9:22" x14ac:dyDescent="0.25">
      <c r="I1959" s="36"/>
      <c r="J1959" s="36"/>
      <c r="K1959" s="36"/>
      <c r="L1959" s="36"/>
      <c r="R1959" s="35"/>
      <c r="S1959" s="35"/>
      <c r="T1959" s="35"/>
      <c r="U1959" s="35"/>
      <c r="V1959" s="35"/>
    </row>
    <row r="1960" spans="9:22" x14ac:dyDescent="0.25">
      <c r="I1960" s="36"/>
      <c r="J1960" s="36"/>
      <c r="K1960" s="36"/>
      <c r="L1960" s="36"/>
      <c r="R1960" s="35"/>
      <c r="S1960" s="35"/>
      <c r="T1960" s="35"/>
      <c r="U1960" s="35"/>
      <c r="V1960" s="35"/>
    </row>
    <row r="1961" spans="9:22" x14ac:dyDescent="0.25">
      <c r="I1961" s="36"/>
      <c r="J1961" s="36"/>
      <c r="K1961" s="36"/>
      <c r="L1961" s="36"/>
      <c r="R1961" s="35"/>
      <c r="S1961" s="35"/>
      <c r="T1961" s="35"/>
      <c r="U1961" s="35"/>
      <c r="V1961" s="35"/>
    </row>
    <row r="1962" spans="9:22" x14ac:dyDescent="0.25">
      <c r="I1962" s="36"/>
      <c r="J1962" s="36"/>
      <c r="K1962" s="36"/>
      <c r="L1962" s="36"/>
      <c r="R1962" s="35"/>
      <c r="S1962" s="35"/>
      <c r="T1962" s="35"/>
      <c r="U1962" s="35"/>
      <c r="V1962" s="35"/>
    </row>
    <row r="1963" spans="9:22" x14ac:dyDescent="0.25">
      <c r="I1963" s="36"/>
      <c r="J1963" s="36"/>
      <c r="K1963" s="36"/>
      <c r="L1963" s="36"/>
      <c r="R1963" s="35"/>
      <c r="S1963" s="35"/>
      <c r="T1963" s="35"/>
      <c r="U1963" s="35"/>
      <c r="V1963" s="35"/>
    </row>
    <row r="1964" spans="9:22" x14ac:dyDescent="0.25">
      <c r="I1964" s="36"/>
      <c r="J1964" s="36"/>
      <c r="K1964" s="36"/>
      <c r="L1964" s="36"/>
      <c r="R1964" s="35"/>
      <c r="S1964" s="35"/>
      <c r="T1964" s="35"/>
      <c r="U1964" s="35"/>
      <c r="V1964" s="35"/>
    </row>
    <row r="1965" spans="9:22" x14ac:dyDescent="0.25">
      <c r="I1965" s="36"/>
      <c r="J1965" s="36"/>
      <c r="K1965" s="36"/>
      <c r="L1965" s="36"/>
      <c r="R1965" s="35"/>
      <c r="S1965" s="35"/>
      <c r="T1965" s="35"/>
      <c r="U1965" s="35"/>
      <c r="V1965" s="35"/>
    </row>
    <row r="1966" spans="9:22" x14ac:dyDescent="0.25">
      <c r="I1966" s="36"/>
      <c r="J1966" s="36"/>
      <c r="K1966" s="36"/>
      <c r="L1966" s="36"/>
      <c r="R1966" s="35"/>
      <c r="S1966" s="35"/>
      <c r="T1966" s="35"/>
      <c r="U1966" s="35"/>
      <c r="V1966" s="35"/>
    </row>
    <row r="1967" spans="9:22" x14ac:dyDescent="0.25">
      <c r="I1967" s="36"/>
      <c r="J1967" s="36"/>
      <c r="K1967" s="36"/>
      <c r="L1967" s="36"/>
      <c r="R1967" s="35"/>
      <c r="S1967" s="35"/>
      <c r="T1967" s="35"/>
      <c r="U1967" s="35"/>
      <c r="V1967" s="35"/>
    </row>
    <row r="1968" spans="9:22" x14ac:dyDescent="0.25">
      <c r="I1968" s="36"/>
      <c r="J1968" s="36"/>
      <c r="K1968" s="36"/>
      <c r="L1968" s="36"/>
      <c r="R1968" s="35"/>
      <c r="S1968" s="35"/>
      <c r="T1968" s="35"/>
      <c r="U1968" s="35"/>
      <c r="V1968" s="35"/>
    </row>
    <row r="1969" spans="9:22" x14ac:dyDescent="0.25">
      <c r="I1969" s="36"/>
      <c r="J1969" s="36"/>
      <c r="K1969" s="36"/>
      <c r="L1969" s="36"/>
      <c r="R1969" s="35"/>
      <c r="S1969" s="35"/>
      <c r="T1969" s="35"/>
      <c r="U1969" s="35"/>
      <c r="V1969" s="35"/>
    </row>
    <row r="1970" spans="9:22" x14ac:dyDescent="0.25">
      <c r="I1970" s="36"/>
      <c r="J1970" s="36"/>
      <c r="K1970" s="36"/>
      <c r="L1970" s="36"/>
      <c r="R1970" s="35"/>
      <c r="S1970" s="35"/>
      <c r="T1970" s="35"/>
      <c r="U1970" s="35"/>
      <c r="V1970" s="35"/>
    </row>
    <row r="1971" spans="9:22" x14ac:dyDescent="0.25">
      <c r="I1971" s="36"/>
      <c r="J1971" s="36"/>
      <c r="K1971" s="36"/>
      <c r="L1971" s="36"/>
      <c r="R1971" s="35"/>
      <c r="S1971" s="35"/>
      <c r="T1971" s="35"/>
      <c r="U1971" s="35"/>
      <c r="V1971" s="35"/>
    </row>
    <row r="1972" spans="9:22" x14ac:dyDescent="0.25">
      <c r="I1972" s="36"/>
      <c r="J1972" s="36"/>
      <c r="K1972" s="36"/>
      <c r="L1972" s="36"/>
      <c r="R1972" s="35"/>
      <c r="S1972" s="35"/>
      <c r="T1972" s="35"/>
      <c r="U1972" s="35"/>
      <c r="V1972" s="35"/>
    </row>
    <row r="1973" spans="9:22" x14ac:dyDescent="0.25">
      <c r="I1973" s="36"/>
      <c r="J1973" s="36"/>
      <c r="K1973" s="36"/>
      <c r="L1973" s="36"/>
      <c r="R1973" s="35"/>
      <c r="S1973" s="35"/>
      <c r="T1973" s="35"/>
      <c r="U1973" s="35"/>
      <c r="V1973" s="35"/>
    </row>
    <row r="1974" spans="9:22" x14ac:dyDescent="0.25">
      <c r="I1974" s="36"/>
      <c r="J1974" s="36"/>
      <c r="K1974" s="36"/>
      <c r="L1974" s="36"/>
      <c r="R1974" s="35"/>
      <c r="S1974" s="35"/>
      <c r="T1974" s="35"/>
      <c r="U1974" s="35"/>
      <c r="V1974" s="35"/>
    </row>
    <row r="1975" spans="9:22" x14ac:dyDescent="0.25">
      <c r="I1975" s="36"/>
      <c r="J1975" s="36"/>
      <c r="K1975" s="36"/>
      <c r="L1975" s="36"/>
      <c r="R1975" s="35"/>
      <c r="S1975" s="35"/>
      <c r="T1975" s="35"/>
      <c r="U1975" s="35"/>
      <c r="V1975" s="35"/>
    </row>
    <row r="1976" spans="9:22" x14ac:dyDescent="0.25">
      <c r="I1976" s="36"/>
      <c r="J1976" s="36"/>
      <c r="K1976" s="36"/>
      <c r="L1976" s="36"/>
      <c r="R1976" s="35"/>
      <c r="S1976" s="35"/>
      <c r="T1976" s="35"/>
      <c r="U1976" s="35"/>
      <c r="V1976" s="35"/>
    </row>
    <row r="1977" spans="9:22" x14ac:dyDescent="0.25">
      <c r="I1977" s="36"/>
      <c r="J1977" s="36"/>
      <c r="K1977" s="36"/>
      <c r="L1977" s="36"/>
      <c r="R1977" s="35"/>
      <c r="S1977" s="35"/>
      <c r="T1977" s="35"/>
      <c r="U1977" s="35"/>
      <c r="V1977" s="35"/>
    </row>
    <row r="1978" spans="9:22" x14ac:dyDescent="0.25">
      <c r="I1978" s="36"/>
      <c r="J1978" s="36"/>
      <c r="K1978" s="36"/>
      <c r="L1978" s="36"/>
      <c r="R1978" s="35"/>
      <c r="S1978" s="35"/>
      <c r="T1978" s="35"/>
      <c r="U1978" s="35"/>
      <c r="V1978" s="35"/>
    </row>
    <row r="1979" spans="9:22" x14ac:dyDescent="0.25">
      <c r="I1979" s="36"/>
      <c r="J1979" s="36"/>
      <c r="K1979" s="36"/>
      <c r="L1979" s="36"/>
      <c r="R1979" s="35"/>
      <c r="S1979" s="35"/>
      <c r="T1979" s="35"/>
      <c r="U1979" s="35"/>
      <c r="V1979" s="35"/>
    </row>
    <row r="1980" spans="9:22" x14ac:dyDescent="0.25">
      <c r="I1980" s="36"/>
      <c r="J1980" s="36"/>
      <c r="K1980" s="36"/>
      <c r="L1980" s="36"/>
      <c r="R1980" s="35"/>
      <c r="S1980" s="35"/>
      <c r="T1980" s="35"/>
      <c r="U1980" s="35"/>
      <c r="V1980" s="35"/>
    </row>
    <row r="1981" spans="9:22" x14ac:dyDescent="0.25">
      <c r="I1981" s="36"/>
      <c r="J1981" s="36"/>
      <c r="K1981" s="36"/>
      <c r="L1981" s="36"/>
      <c r="R1981" s="35"/>
      <c r="S1981" s="35"/>
      <c r="T1981" s="35"/>
      <c r="U1981" s="35"/>
      <c r="V1981" s="35"/>
    </row>
    <row r="1982" spans="9:22" x14ac:dyDescent="0.25">
      <c r="I1982" s="36"/>
      <c r="J1982" s="36"/>
      <c r="K1982" s="36"/>
      <c r="L1982" s="36"/>
      <c r="R1982" s="35"/>
      <c r="S1982" s="35"/>
      <c r="T1982" s="35"/>
      <c r="U1982" s="35"/>
      <c r="V1982" s="35"/>
    </row>
    <row r="1983" spans="9:22" x14ac:dyDescent="0.25">
      <c r="I1983" s="36"/>
      <c r="J1983" s="36"/>
      <c r="K1983" s="36"/>
      <c r="L1983" s="36"/>
      <c r="R1983" s="35"/>
      <c r="S1983" s="35"/>
      <c r="T1983" s="35"/>
      <c r="U1983" s="35"/>
      <c r="V1983" s="35"/>
    </row>
    <row r="1984" spans="9:22" x14ac:dyDescent="0.25">
      <c r="I1984" s="36"/>
      <c r="J1984" s="36"/>
      <c r="K1984" s="36"/>
      <c r="L1984" s="36"/>
      <c r="R1984" s="35"/>
      <c r="S1984" s="35"/>
      <c r="T1984" s="35"/>
      <c r="U1984" s="35"/>
      <c r="V1984" s="35"/>
    </row>
    <row r="1985" spans="9:22" x14ac:dyDescent="0.25">
      <c r="I1985" s="36"/>
      <c r="J1985" s="36"/>
      <c r="K1985" s="36"/>
      <c r="L1985" s="36"/>
      <c r="R1985" s="35"/>
      <c r="S1985" s="35"/>
      <c r="T1985" s="35"/>
      <c r="U1985" s="35"/>
      <c r="V1985" s="35"/>
    </row>
    <row r="1986" spans="9:22" x14ac:dyDescent="0.25">
      <c r="I1986" s="36"/>
      <c r="J1986" s="36"/>
      <c r="K1986" s="36"/>
      <c r="L1986" s="36"/>
      <c r="R1986" s="35"/>
      <c r="S1986" s="35"/>
      <c r="T1986" s="35"/>
      <c r="U1986" s="35"/>
      <c r="V1986" s="35"/>
    </row>
    <row r="1987" spans="9:22" x14ac:dyDescent="0.25">
      <c r="I1987" s="36"/>
      <c r="J1987" s="36"/>
      <c r="K1987" s="36"/>
      <c r="L1987" s="36"/>
      <c r="R1987" s="35"/>
      <c r="S1987" s="35"/>
      <c r="T1987" s="35"/>
      <c r="U1987" s="35"/>
      <c r="V1987" s="35"/>
    </row>
    <row r="1988" spans="9:22" x14ac:dyDescent="0.25">
      <c r="I1988" s="36"/>
      <c r="J1988" s="36"/>
      <c r="K1988" s="36"/>
      <c r="L1988" s="36"/>
      <c r="R1988" s="35"/>
      <c r="S1988" s="35"/>
      <c r="T1988" s="35"/>
      <c r="U1988" s="35"/>
      <c r="V1988" s="35"/>
    </row>
    <row r="1989" spans="9:22" x14ac:dyDescent="0.25">
      <c r="I1989" s="36"/>
      <c r="J1989" s="36"/>
      <c r="K1989" s="36"/>
      <c r="L1989" s="36"/>
      <c r="R1989" s="35"/>
      <c r="S1989" s="35"/>
      <c r="T1989" s="35"/>
      <c r="U1989" s="35"/>
      <c r="V1989" s="35"/>
    </row>
    <row r="1990" spans="9:22" x14ac:dyDescent="0.25">
      <c r="I1990" s="36"/>
      <c r="J1990" s="36"/>
      <c r="K1990" s="36"/>
      <c r="L1990" s="36"/>
      <c r="R1990" s="35"/>
      <c r="S1990" s="35"/>
      <c r="T1990" s="35"/>
      <c r="U1990" s="35"/>
      <c r="V1990" s="35"/>
    </row>
    <row r="1991" spans="9:22" x14ac:dyDescent="0.25">
      <c r="I1991" s="36"/>
      <c r="J1991" s="36"/>
      <c r="K1991" s="36"/>
      <c r="L1991" s="36"/>
      <c r="R1991" s="35"/>
      <c r="S1991" s="35"/>
      <c r="T1991" s="35"/>
      <c r="U1991" s="35"/>
      <c r="V1991" s="35"/>
    </row>
    <row r="1992" spans="9:22" x14ac:dyDescent="0.25">
      <c r="I1992" s="36"/>
      <c r="J1992" s="36"/>
      <c r="K1992" s="36"/>
      <c r="L1992" s="36"/>
      <c r="R1992" s="35"/>
      <c r="S1992" s="35"/>
      <c r="T1992" s="35"/>
      <c r="U1992" s="35"/>
      <c r="V1992" s="35"/>
    </row>
    <row r="1993" spans="9:22" x14ac:dyDescent="0.25">
      <c r="I1993" s="36"/>
      <c r="J1993" s="36"/>
      <c r="K1993" s="36"/>
      <c r="L1993" s="36"/>
      <c r="R1993" s="35"/>
      <c r="S1993" s="35"/>
      <c r="T1993" s="35"/>
      <c r="U1993" s="35"/>
      <c r="V1993" s="35"/>
    </row>
    <row r="1994" spans="9:22" x14ac:dyDescent="0.25">
      <c r="I1994" s="36"/>
      <c r="J1994" s="36"/>
      <c r="K1994" s="36"/>
      <c r="L1994" s="36"/>
      <c r="R1994" s="35"/>
      <c r="S1994" s="35"/>
      <c r="T1994" s="35"/>
      <c r="U1994" s="35"/>
      <c r="V1994" s="35"/>
    </row>
    <row r="1995" spans="9:22" x14ac:dyDescent="0.25">
      <c r="I1995" s="36"/>
      <c r="J1995" s="36"/>
      <c r="K1995" s="36"/>
      <c r="L1995" s="36"/>
      <c r="R1995" s="35"/>
      <c r="S1995" s="35"/>
      <c r="T1995" s="35"/>
      <c r="U1995" s="35"/>
      <c r="V1995" s="35"/>
    </row>
    <row r="1996" spans="9:22" x14ac:dyDescent="0.25">
      <c r="I1996" s="36"/>
      <c r="J1996" s="36"/>
      <c r="K1996" s="36"/>
      <c r="L1996" s="36"/>
      <c r="R1996" s="35"/>
      <c r="S1996" s="35"/>
      <c r="T1996" s="35"/>
      <c r="U1996" s="35"/>
      <c r="V1996" s="35"/>
    </row>
    <row r="1997" spans="9:22" x14ac:dyDescent="0.25">
      <c r="I1997" s="36"/>
      <c r="J1997" s="36"/>
      <c r="K1997" s="36"/>
      <c r="L1997" s="36"/>
      <c r="R1997" s="35"/>
      <c r="S1997" s="35"/>
      <c r="T1997" s="35"/>
      <c r="U1997" s="35"/>
      <c r="V1997" s="35"/>
    </row>
    <row r="1998" spans="9:22" x14ac:dyDescent="0.25">
      <c r="I1998" s="36"/>
      <c r="J1998" s="36"/>
      <c r="K1998" s="36"/>
      <c r="L1998" s="36"/>
      <c r="R1998" s="35"/>
      <c r="S1998" s="35"/>
      <c r="T1998" s="35"/>
      <c r="U1998" s="35"/>
      <c r="V1998" s="35"/>
    </row>
    <row r="1999" spans="9:22" x14ac:dyDescent="0.25">
      <c r="I1999" s="36"/>
      <c r="J1999" s="36"/>
      <c r="K1999" s="36"/>
      <c r="L1999" s="36"/>
      <c r="R1999" s="35"/>
      <c r="S1999" s="35"/>
      <c r="T1999" s="35"/>
      <c r="U1999" s="35"/>
      <c r="V1999" s="35"/>
    </row>
    <row r="2000" spans="9:22" x14ac:dyDescent="0.25">
      <c r="I2000" s="36"/>
      <c r="J2000" s="36"/>
      <c r="K2000" s="36"/>
      <c r="L2000" s="36"/>
      <c r="R2000" s="35"/>
      <c r="S2000" s="35"/>
      <c r="T2000" s="35"/>
      <c r="U2000" s="35"/>
      <c r="V2000" s="35"/>
    </row>
    <row r="2001" spans="9:22" x14ac:dyDescent="0.25">
      <c r="I2001" s="36"/>
      <c r="J2001" s="36"/>
      <c r="K2001" s="36"/>
      <c r="L2001" s="36"/>
      <c r="R2001" s="35"/>
      <c r="S2001" s="35"/>
      <c r="T2001" s="35"/>
      <c r="U2001" s="35"/>
      <c r="V2001" s="35"/>
    </row>
    <row r="2002" spans="9:22" x14ac:dyDescent="0.25">
      <c r="I2002" s="36"/>
      <c r="J2002" s="36"/>
      <c r="K2002" s="36"/>
      <c r="L2002" s="36"/>
      <c r="R2002" s="35"/>
      <c r="S2002" s="35"/>
      <c r="T2002" s="35"/>
      <c r="U2002" s="35"/>
      <c r="V2002" s="35"/>
    </row>
    <row r="2003" spans="9:22" x14ac:dyDescent="0.25">
      <c r="I2003" s="36"/>
      <c r="J2003" s="36"/>
      <c r="K2003" s="36"/>
      <c r="L2003" s="36"/>
      <c r="R2003" s="35"/>
      <c r="S2003" s="35"/>
      <c r="T2003" s="35"/>
      <c r="U2003" s="35"/>
      <c r="V2003" s="35"/>
    </row>
    <row r="2004" spans="9:22" x14ac:dyDescent="0.25">
      <c r="I2004" s="36"/>
      <c r="J2004" s="36"/>
      <c r="K2004" s="36"/>
      <c r="L2004" s="36"/>
      <c r="R2004" s="35"/>
      <c r="S2004" s="35"/>
      <c r="T2004" s="35"/>
      <c r="U2004" s="35"/>
      <c r="V2004" s="35"/>
    </row>
    <row r="2005" spans="9:22" x14ac:dyDescent="0.25">
      <c r="I2005" s="36"/>
      <c r="J2005" s="36"/>
      <c r="K2005" s="36"/>
      <c r="L2005" s="36"/>
      <c r="R2005" s="35"/>
      <c r="S2005" s="35"/>
      <c r="T2005" s="35"/>
      <c r="U2005" s="35"/>
      <c r="V2005" s="35"/>
    </row>
    <row r="2006" spans="9:22" x14ac:dyDescent="0.25">
      <c r="I2006" s="36"/>
      <c r="J2006" s="36"/>
      <c r="K2006" s="36"/>
      <c r="L2006" s="36"/>
      <c r="R2006" s="35"/>
      <c r="S2006" s="35"/>
      <c r="T2006" s="35"/>
      <c r="U2006" s="35"/>
      <c r="V2006" s="35"/>
    </row>
    <row r="2007" spans="9:22" x14ac:dyDescent="0.25">
      <c r="I2007" s="36"/>
      <c r="J2007" s="36"/>
      <c r="K2007" s="36"/>
      <c r="L2007" s="36"/>
      <c r="R2007" s="35"/>
      <c r="S2007" s="35"/>
      <c r="T2007" s="35"/>
      <c r="U2007" s="35"/>
      <c r="V2007" s="35"/>
    </row>
    <row r="2008" spans="9:22" x14ac:dyDescent="0.25">
      <c r="I2008" s="36"/>
      <c r="J2008" s="36"/>
      <c r="K2008" s="36"/>
      <c r="L2008" s="36"/>
      <c r="R2008" s="35"/>
      <c r="S2008" s="35"/>
      <c r="T2008" s="35"/>
      <c r="U2008" s="35"/>
      <c r="V2008" s="35"/>
    </row>
    <row r="2009" spans="9:22" x14ac:dyDescent="0.25">
      <c r="I2009" s="36"/>
      <c r="J2009" s="36"/>
      <c r="K2009" s="36"/>
      <c r="L2009" s="36"/>
      <c r="R2009" s="35"/>
      <c r="S2009" s="35"/>
      <c r="T2009" s="35"/>
      <c r="U2009" s="35"/>
      <c r="V2009" s="35"/>
    </row>
    <row r="2010" spans="9:22" x14ac:dyDescent="0.25">
      <c r="I2010" s="36"/>
      <c r="J2010" s="36"/>
      <c r="K2010" s="36"/>
      <c r="L2010" s="36"/>
      <c r="R2010" s="35"/>
      <c r="S2010" s="35"/>
      <c r="T2010" s="35"/>
      <c r="U2010" s="35"/>
      <c r="V2010" s="35"/>
    </row>
    <row r="2011" spans="9:22" x14ac:dyDescent="0.25">
      <c r="I2011" s="36"/>
      <c r="J2011" s="36"/>
      <c r="K2011" s="36"/>
      <c r="L2011" s="36"/>
      <c r="R2011" s="35"/>
      <c r="S2011" s="35"/>
      <c r="T2011" s="35"/>
      <c r="U2011" s="35"/>
      <c r="V2011" s="35"/>
    </row>
    <row r="2012" spans="9:22" x14ac:dyDescent="0.25">
      <c r="I2012" s="36"/>
      <c r="J2012" s="36"/>
      <c r="K2012" s="36"/>
      <c r="L2012" s="36"/>
      <c r="R2012" s="35"/>
      <c r="S2012" s="35"/>
      <c r="T2012" s="35"/>
      <c r="U2012" s="35"/>
      <c r="V2012" s="35"/>
    </row>
    <row r="2013" spans="9:22" x14ac:dyDescent="0.25">
      <c r="I2013" s="36"/>
      <c r="J2013" s="36"/>
      <c r="K2013" s="36"/>
      <c r="L2013" s="36"/>
      <c r="R2013" s="35"/>
      <c r="S2013" s="35"/>
      <c r="T2013" s="35"/>
      <c r="U2013" s="35"/>
      <c r="V2013" s="35"/>
    </row>
    <row r="2014" spans="9:22" x14ac:dyDescent="0.25">
      <c r="I2014" s="36"/>
      <c r="J2014" s="36"/>
      <c r="K2014" s="36"/>
      <c r="L2014" s="36"/>
      <c r="R2014" s="35"/>
      <c r="S2014" s="35"/>
      <c r="T2014" s="35"/>
      <c r="U2014" s="35"/>
      <c r="V2014" s="35"/>
    </row>
    <row r="2015" spans="9:22" x14ac:dyDescent="0.25">
      <c r="I2015" s="36"/>
      <c r="J2015" s="36"/>
      <c r="K2015" s="36"/>
      <c r="L2015" s="36"/>
      <c r="R2015" s="35"/>
      <c r="S2015" s="35"/>
      <c r="T2015" s="35"/>
      <c r="U2015" s="35"/>
      <c r="V2015" s="35"/>
    </row>
    <row r="2016" spans="9:22" x14ac:dyDescent="0.25">
      <c r="I2016" s="36"/>
      <c r="J2016" s="36"/>
      <c r="K2016" s="36"/>
      <c r="L2016" s="36"/>
      <c r="R2016" s="35"/>
      <c r="S2016" s="35"/>
      <c r="T2016" s="35"/>
      <c r="U2016" s="35"/>
      <c r="V2016" s="35"/>
    </row>
    <row r="2017" spans="9:22" x14ac:dyDescent="0.25">
      <c r="I2017" s="36"/>
      <c r="J2017" s="36"/>
      <c r="K2017" s="36"/>
      <c r="L2017" s="36"/>
      <c r="R2017" s="35"/>
      <c r="S2017" s="35"/>
      <c r="T2017" s="35"/>
      <c r="U2017" s="35"/>
      <c r="V2017" s="35"/>
    </row>
    <row r="2018" spans="9:22" x14ac:dyDescent="0.25">
      <c r="I2018" s="36"/>
      <c r="J2018" s="36"/>
      <c r="K2018" s="36"/>
      <c r="L2018" s="36"/>
      <c r="R2018" s="35"/>
      <c r="S2018" s="35"/>
      <c r="T2018" s="35"/>
      <c r="U2018" s="35"/>
      <c r="V2018" s="35"/>
    </row>
    <row r="2019" spans="9:22" x14ac:dyDescent="0.25">
      <c r="I2019" s="36"/>
      <c r="J2019" s="36"/>
      <c r="K2019" s="36"/>
      <c r="L2019" s="36"/>
      <c r="R2019" s="35"/>
      <c r="S2019" s="35"/>
      <c r="T2019" s="35"/>
      <c r="U2019" s="35"/>
      <c r="V2019" s="35"/>
    </row>
    <row r="2020" spans="9:22" x14ac:dyDescent="0.25">
      <c r="I2020" s="36"/>
      <c r="J2020" s="36"/>
      <c r="K2020" s="36"/>
      <c r="L2020" s="36"/>
      <c r="R2020" s="35"/>
      <c r="S2020" s="35"/>
      <c r="T2020" s="35"/>
      <c r="U2020" s="35"/>
      <c r="V2020" s="35"/>
    </row>
    <row r="2021" spans="9:22" x14ac:dyDescent="0.25">
      <c r="I2021" s="36"/>
      <c r="J2021" s="36"/>
      <c r="K2021" s="36"/>
      <c r="L2021" s="36"/>
      <c r="R2021" s="35"/>
      <c r="S2021" s="35"/>
      <c r="T2021" s="35"/>
      <c r="U2021" s="35"/>
      <c r="V2021" s="35"/>
    </row>
    <row r="2022" spans="9:22" x14ac:dyDescent="0.25">
      <c r="I2022" s="36"/>
      <c r="J2022" s="36"/>
      <c r="K2022" s="36"/>
      <c r="L2022" s="36"/>
      <c r="R2022" s="35"/>
      <c r="S2022" s="35"/>
      <c r="T2022" s="35"/>
      <c r="U2022" s="35"/>
      <c r="V2022" s="35"/>
    </row>
    <row r="2023" spans="9:22" x14ac:dyDescent="0.25">
      <c r="I2023" s="36"/>
      <c r="J2023" s="36"/>
      <c r="K2023" s="36"/>
      <c r="L2023" s="36"/>
      <c r="R2023" s="35"/>
      <c r="S2023" s="35"/>
      <c r="T2023" s="35"/>
      <c r="U2023" s="35"/>
      <c r="V2023" s="35"/>
    </row>
    <row r="2024" spans="9:22" x14ac:dyDescent="0.25">
      <c r="I2024" s="36"/>
      <c r="J2024" s="36"/>
      <c r="K2024" s="36"/>
      <c r="L2024" s="36"/>
      <c r="R2024" s="35"/>
      <c r="S2024" s="35"/>
      <c r="T2024" s="35"/>
      <c r="U2024" s="35"/>
      <c r="V2024" s="35"/>
    </row>
    <row r="2025" spans="9:22" x14ac:dyDescent="0.25">
      <c r="I2025" s="36"/>
      <c r="J2025" s="36"/>
      <c r="K2025" s="36"/>
      <c r="L2025" s="36"/>
      <c r="R2025" s="35"/>
      <c r="S2025" s="35"/>
      <c r="T2025" s="35"/>
      <c r="U2025" s="35"/>
      <c r="V2025" s="35"/>
    </row>
    <row r="2026" spans="9:22" x14ac:dyDescent="0.25">
      <c r="I2026" s="36"/>
      <c r="J2026" s="36"/>
      <c r="K2026" s="36"/>
      <c r="L2026" s="36"/>
      <c r="R2026" s="35"/>
      <c r="S2026" s="35"/>
      <c r="T2026" s="35"/>
      <c r="U2026" s="35"/>
      <c r="V2026" s="35"/>
    </row>
    <row r="2027" spans="9:22" x14ac:dyDescent="0.25">
      <c r="I2027" s="36"/>
      <c r="J2027" s="36"/>
      <c r="K2027" s="36"/>
      <c r="L2027" s="36"/>
      <c r="R2027" s="35"/>
      <c r="S2027" s="35"/>
      <c r="T2027" s="35"/>
      <c r="U2027" s="35"/>
      <c r="V2027" s="35"/>
    </row>
    <row r="2028" spans="9:22" x14ac:dyDescent="0.25">
      <c r="I2028" s="36"/>
      <c r="J2028" s="36"/>
      <c r="K2028" s="36"/>
      <c r="L2028" s="36"/>
      <c r="R2028" s="35"/>
      <c r="S2028" s="35"/>
      <c r="T2028" s="35"/>
      <c r="U2028" s="35"/>
      <c r="V2028" s="35"/>
    </row>
    <row r="2029" spans="9:22" x14ac:dyDescent="0.25">
      <c r="I2029" s="36"/>
      <c r="J2029" s="36"/>
      <c r="K2029" s="36"/>
      <c r="L2029" s="36"/>
      <c r="R2029" s="35"/>
      <c r="S2029" s="35"/>
      <c r="T2029" s="35"/>
      <c r="U2029" s="35"/>
      <c r="V2029" s="35"/>
    </row>
    <row r="2030" spans="9:22" x14ac:dyDescent="0.25">
      <c r="I2030" s="36"/>
      <c r="J2030" s="36"/>
      <c r="K2030" s="36"/>
      <c r="L2030" s="36"/>
      <c r="R2030" s="35"/>
      <c r="S2030" s="35"/>
      <c r="T2030" s="35"/>
      <c r="U2030" s="35"/>
      <c r="V2030" s="35"/>
    </row>
    <row r="2031" spans="9:22" x14ac:dyDescent="0.25">
      <c r="I2031" s="36"/>
      <c r="J2031" s="36"/>
      <c r="K2031" s="36"/>
      <c r="L2031" s="36"/>
      <c r="R2031" s="35"/>
      <c r="S2031" s="35"/>
      <c r="T2031" s="35"/>
      <c r="U2031" s="35"/>
      <c r="V2031" s="35"/>
    </row>
    <row r="2032" spans="9:22" x14ac:dyDescent="0.25">
      <c r="I2032" s="36"/>
      <c r="J2032" s="36"/>
      <c r="K2032" s="36"/>
      <c r="L2032" s="36"/>
      <c r="R2032" s="35"/>
      <c r="S2032" s="35"/>
      <c r="T2032" s="35"/>
      <c r="U2032" s="35"/>
      <c r="V2032" s="35"/>
    </row>
    <row r="2033" spans="9:22" x14ac:dyDescent="0.25">
      <c r="I2033" s="36"/>
      <c r="J2033" s="36"/>
      <c r="K2033" s="36"/>
      <c r="L2033" s="36"/>
      <c r="R2033" s="35"/>
      <c r="S2033" s="35"/>
      <c r="T2033" s="35"/>
      <c r="U2033" s="35"/>
      <c r="V2033" s="35"/>
    </row>
    <row r="2034" spans="9:22" x14ac:dyDescent="0.25">
      <c r="I2034" s="36"/>
      <c r="J2034" s="36"/>
      <c r="K2034" s="36"/>
      <c r="L2034" s="36"/>
      <c r="R2034" s="35"/>
      <c r="S2034" s="35"/>
      <c r="T2034" s="35"/>
      <c r="U2034" s="35"/>
      <c r="V2034" s="35"/>
    </row>
    <row r="2035" spans="9:22" x14ac:dyDescent="0.25">
      <c r="I2035" s="36"/>
      <c r="J2035" s="36"/>
      <c r="K2035" s="36"/>
      <c r="L2035" s="36"/>
      <c r="R2035" s="35"/>
      <c r="S2035" s="35"/>
      <c r="T2035" s="35"/>
      <c r="U2035" s="35"/>
      <c r="V2035" s="35"/>
    </row>
    <row r="2036" spans="9:22" x14ac:dyDescent="0.25">
      <c r="I2036" s="36"/>
      <c r="J2036" s="36"/>
      <c r="K2036" s="36"/>
      <c r="L2036" s="36"/>
      <c r="R2036" s="35"/>
      <c r="S2036" s="35"/>
      <c r="T2036" s="35"/>
      <c r="U2036" s="35"/>
      <c r="V2036" s="35"/>
    </row>
    <row r="2037" spans="9:22" x14ac:dyDescent="0.25">
      <c r="I2037" s="36"/>
      <c r="J2037" s="36"/>
      <c r="K2037" s="36"/>
      <c r="L2037" s="36"/>
      <c r="R2037" s="35"/>
      <c r="S2037" s="35"/>
      <c r="T2037" s="35"/>
      <c r="U2037" s="35"/>
      <c r="V2037" s="35"/>
    </row>
    <row r="2038" spans="9:22" x14ac:dyDescent="0.25">
      <c r="I2038" s="36"/>
      <c r="J2038" s="36"/>
      <c r="K2038" s="36"/>
      <c r="L2038" s="36"/>
      <c r="R2038" s="35"/>
      <c r="S2038" s="35"/>
      <c r="T2038" s="35"/>
      <c r="U2038" s="35"/>
      <c r="V2038" s="35"/>
    </row>
    <row r="2039" spans="9:22" x14ac:dyDescent="0.25">
      <c r="I2039" s="36"/>
      <c r="J2039" s="36"/>
      <c r="K2039" s="36"/>
      <c r="L2039" s="36"/>
      <c r="R2039" s="35"/>
      <c r="S2039" s="35"/>
      <c r="T2039" s="35"/>
      <c r="U2039" s="35"/>
      <c r="V2039" s="35"/>
    </row>
    <row r="2040" spans="9:22" x14ac:dyDescent="0.25">
      <c r="I2040" s="36"/>
      <c r="J2040" s="36"/>
      <c r="K2040" s="36"/>
      <c r="L2040" s="36"/>
      <c r="R2040" s="35"/>
      <c r="S2040" s="35"/>
      <c r="T2040" s="35"/>
      <c r="U2040" s="35"/>
      <c r="V2040" s="35"/>
    </row>
    <row r="2041" spans="9:22" x14ac:dyDescent="0.25">
      <c r="I2041" s="36"/>
      <c r="J2041" s="36"/>
      <c r="K2041" s="36"/>
      <c r="L2041" s="36"/>
      <c r="R2041" s="35"/>
      <c r="S2041" s="35"/>
      <c r="T2041" s="35"/>
      <c r="U2041" s="35"/>
      <c r="V2041" s="35"/>
    </row>
    <row r="2042" spans="9:22" x14ac:dyDescent="0.25">
      <c r="I2042" s="36"/>
      <c r="J2042" s="36"/>
      <c r="K2042" s="36"/>
      <c r="L2042" s="36"/>
      <c r="R2042" s="35"/>
      <c r="S2042" s="35"/>
      <c r="T2042" s="35"/>
      <c r="U2042" s="35"/>
      <c r="V2042" s="35"/>
    </row>
    <row r="2043" spans="9:22" x14ac:dyDescent="0.25">
      <c r="I2043" s="36"/>
      <c r="J2043" s="36"/>
      <c r="K2043" s="36"/>
      <c r="L2043" s="36"/>
      <c r="R2043" s="35"/>
      <c r="S2043" s="35"/>
      <c r="T2043" s="35"/>
      <c r="U2043" s="35"/>
      <c r="V2043" s="35"/>
    </row>
    <row r="2044" spans="9:22" x14ac:dyDescent="0.25">
      <c r="I2044" s="36"/>
      <c r="J2044" s="36"/>
      <c r="K2044" s="36"/>
      <c r="L2044" s="36"/>
      <c r="R2044" s="35"/>
      <c r="S2044" s="35"/>
      <c r="T2044" s="35"/>
      <c r="U2044" s="35"/>
      <c r="V2044" s="35"/>
    </row>
    <row r="2045" spans="9:22" x14ac:dyDescent="0.25">
      <c r="I2045" s="36"/>
      <c r="J2045" s="36"/>
      <c r="K2045" s="36"/>
      <c r="L2045" s="36"/>
      <c r="R2045" s="35"/>
      <c r="S2045" s="35"/>
      <c r="T2045" s="35"/>
      <c r="U2045" s="35"/>
      <c r="V2045" s="35"/>
    </row>
    <row r="2046" spans="9:22" x14ac:dyDescent="0.25">
      <c r="I2046" s="36"/>
      <c r="J2046" s="36"/>
      <c r="K2046" s="36"/>
      <c r="L2046" s="36"/>
      <c r="R2046" s="35"/>
      <c r="S2046" s="35"/>
      <c r="T2046" s="35"/>
      <c r="U2046" s="35"/>
      <c r="V2046" s="35"/>
    </row>
    <row r="2047" spans="9:22" x14ac:dyDescent="0.25">
      <c r="I2047" s="36"/>
      <c r="J2047" s="36"/>
      <c r="K2047" s="36"/>
      <c r="L2047" s="36"/>
      <c r="R2047" s="35"/>
      <c r="S2047" s="35"/>
      <c r="T2047" s="35"/>
      <c r="U2047" s="35"/>
      <c r="V2047" s="35"/>
    </row>
    <row r="2048" spans="9:22" x14ac:dyDescent="0.25">
      <c r="I2048" s="36"/>
      <c r="J2048" s="36"/>
      <c r="K2048" s="36"/>
      <c r="L2048" s="36"/>
      <c r="R2048" s="35"/>
      <c r="S2048" s="35"/>
      <c r="T2048" s="35"/>
      <c r="U2048" s="35"/>
      <c r="V2048" s="35"/>
    </row>
    <row r="2049" spans="9:22" x14ac:dyDescent="0.25">
      <c r="I2049" s="36"/>
      <c r="J2049" s="36"/>
      <c r="K2049" s="36"/>
      <c r="L2049" s="36"/>
      <c r="R2049" s="35"/>
      <c r="S2049" s="35"/>
      <c r="T2049" s="35"/>
      <c r="U2049" s="35"/>
      <c r="V2049" s="35"/>
    </row>
    <row r="2050" spans="9:22" x14ac:dyDescent="0.25">
      <c r="I2050" s="36"/>
      <c r="J2050" s="36"/>
      <c r="K2050" s="36"/>
      <c r="L2050" s="36"/>
      <c r="R2050" s="35"/>
      <c r="S2050" s="35"/>
      <c r="T2050" s="35"/>
      <c r="U2050" s="35"/>
      <c r="V2050" s="35"/>
    </row>
    <row r="2051" spans="9:22" x14ac:dyDescent="0.25">
      <c r="I2051" s="36"/>
      <c r="J2051" s="36"/>
      <c r="K2051" s="36"/>
      <c r="L2051" s="36"/>
      <c r="R2051" s="35"/>
      <c r="S2051" s="35"/>
      <c r="T2051" s="35"/>
      <c r="U2051" s="35"/>
      <c r="V2051" s="35"/>
    </row>
    <row r="2052" spans="9:22" x14ac:dyDescent="0.25">
      <c r="I2052" s="36"/>
      <c r="J2052" s="36"/>
      <c r="K2052" s="36"/>
      <c r="L2052" s="36"/>
      <c r="R2052" s="35"/>
      <c r="S2052" s="35"/>
      <c r="T2052" s="35"/>
      <c r="U2052" s="35"/>
      <c r="V2052" s="35"/>
    </row>
    <row r="2053" spans="9:22" x14ac:dyDescent="0.25">
      <c r="I2053" s="36"/>
      <c r="J2053" s="36"/>
      <c r="K2053" s="36"/>
      <c r="L2053" s="36"/>
      <c r="R2053" s="35"/>
      <c r="S2053" s="35"/>
      <c r="T2053" s="35"/>
      <c r="U2053" s="35"/>
      <c r="V2053" s="35"/>
    </row>
    <row r="2054" spans="9:22" x14ac:dyDescent="0.25">
      <c r="I2054" s="36"/>
      <c r="J2054" s="36"/>
      <c r="K2054" s="36"/>
      <c r="L2054" s="36"/>
      <c r="R2054" s="35"/>
      <c r="S2054" s="35"/>
      <c r="T2054" s="35"/>
      <c r="U2054" s="35"/>
      <c r="V2054" s="35"/>
    </row>
    <row r="2055" spans="9:22" x14ac:dyDescent="0.25">
      <c r="I2055" s="36"/>
      <c r="J2055" s="36"/>
      <c r="K2055" s="36"/>
      <c r="L2055" s="36"/>
      <c r="R2055" s="35"/>
      <c r="S2055" s="35"/>
      <c r="T2055" s="35"/>
      <c r="U2055" s="35"/>
      <c r="V2055" s="35"/>
    </row>
    <row r="2056" spans="9:22" x14ac:dyDescent="0.25">
      <c r="I2056" s="36"/>
      <c r="J2056" s="36"/>
      <c r="K2056" s="36"/>
      <c r="L2056" s="36"/>
      <c r="R2056" s="35"/>
      <c r="S2056" s="35"/>
      <c r="T2056" s="35"/>
      <c r="U2056" s="35"/>
      <c r="V2056" s="35"/>
    </row>
    <row r="2057" spans="9:22" x14ac:dyDescent="0.25">
      <c r="I2057" s="36"/>
      <c r="J2057" s="36"/>
      <c r="K2057" s="36"/>
      <c r="L2057" s="36"/>
      <c r="R2057" s="35"/>
      <c r="S2057" s="35"/>
      <c r="T2057" s="35"/>
      <c r="U2057" s="35"/>
      <c r="V2057" s="35"/>
    </row>
    <row r="2058" spans="9:22" x14ac:dyDescent="0.25">
      <c r="I2058" s="36"/>
      <c r="J2058" s="36"/>
      <c r="K2058" s="36"/>
      <c r="L2058" s="36"/>
      <c r="R2058" s="35"/>
      <c r="S2058" s="35"/>
      <c r="T2058" s="35"/>
      <c r="U2058" s="35"/>
      <c r="V2058" s="35"/>
    </row>
    <row r="2059" spans="9:22" x14ac:dyDescent="0.25">
      <c r="I2059" s="36"/>
      <c r="J2059" s="36"/>
      <c r="K2059" s="36"/>
      <c r="L2059" s="36"/>
      <c r="R2059" s="35"/>
      <c r="S2059" s="35"/>
      <c r="T2059" s="35"/>
      <c r="U2059" s="35"/>
      <c r="V2059" s="35"/>
    </row>
    <row r="2060" spans="9:22" x14ac:dyDescent="0.25">
      <c r="I2060" s="36"/>
      <c r="J2060" s="36"/>
      <c r="K2060" s="36"/>
      <c r="L2060" s="36"/>
      <c r="R2060" s="35"/>
      <c r="S2060" s="35"/>
      <c r="T2060" s="35"/>
      <c r="U2060" s="35"/>
      <c r="V2060" s="35"/>
    </row>
    <row r="2061" spans="9:22" x14ac:dyDescent="0.25">
      <c r="I2061" s="36"/>
      <c r="J2061" s="36"/>
      <c r="K2061" s="36"/>
      <c r="L2061" s="36"/>
      <c r="R2061" s="35"/>
      <c r="S2061" s="35"/>
      <c r="T2061" s="35"/>
      <c r="U2061" s="35"/>
      <c r="V2061" s="35"/>
    </row>
    <row r="2062" spans="9:22" x14ac:dyDescent="0.25">
      <c r="I2062" s="36"/>
      <c r="J2062" s="36"/>
      <c r="K2062" s="36"/>
      <c r="L2062" s="36"/>
      <c r="R2062" s="35"/>
      <c r="S2062" s="35"/>
      <c r="T2062" s="35"/>
      <c r="U2062" s="35"/>
      <c r="V2062" s="35"/>
    </row>
    <row r="2063" spans="9:22" x14ac:dyDescent="0.25">
      <c r="I2063" s="36"/>
      <c r="J2063" s="36"/>
      <c r="K2063" s="36"/>
      <c r="L2063" s="36"/>
      <c r="R2063" s="35"/>
      <c r="S2063" s="35"/>
      <c r="T2063" s="35"/>
      <c r="U2063" s="35"/>
      <c r="V2063" s="35"/>
    </row>
    <row r="2064" spans="9:22" x14ac:dyDescent="0.25">
      <c r="I2064" s="36"/>
      <c r="J2064" s="36"/>
      <c r="K2064" s="36"/>
      <c r="L2064" s="36"/>
      <c r="R2064" s="35"/>
      <c r="S2064" s="35"/>
      <c r="T2064" s="35"/>
      <c r="U2064" s="35"/>
      <c r="V2064" s="35"/>
    </row>
    <row r="2065" spans="9:22" x14ac:dyDescent="0.25">
      <c r="I2065" s="36"/>
      <c r="J2065" s="36"/>
      <c r="K2065" s="36"/>
      <c r="L2065" s="36"/>
      <c r="R2065" s="35"/>
      <c r="S2065" s="35"/>
      <c r="T2065" s="35"/>
      <c r="U2065" s="35"/>
      <c r="V2065" s="35"/>
    </row>
    <row r="2066" spans="9:22" x14ac:dyDescent="0.25">
      <c r="I2066" s="36"/>
      <c r="J2066" s="36"/>
      <c r="K2066" s="36"/>
      <c r="L2066" s="36"/>
      <c r="R2066" s="35"/>
      <c r="S2066" s="35"/>
      <c r="T2066" s="35"/>
      <c r="U2066" s="35"/>
      <c r="V2066" s="35"/>
    </row>
    <row r="2067" spans="9:22" x14ac:dyDescent="0.25">
      <c r="I2067" s="36"/>
      <c r="J2067" s="36"/>
      <c r="K2067" s="36"/>
      <c r="L2067" s="36"/>
      <c r="R2067" s="35"/>
      <c r="S2067" s="35"/>
      <c r="T2067" s="35"/>
      <c r="U2067" s="35"/>
      <c r="V2067" s="35"/>
    </row>
    <row r="2068" spans="9:22" x14ac:dyDescent="0.25">
      <c r="I2068" s="36"/>
      <c r="J2068" s="36"/>
      <c r="K2068" s="36"/>
      <c r="L2068" s="36"/>
      <c r="R2068" s="35"/>
      <c r="S2068" s="35"/>
      <c r="T2068" s="35"/>
      <c r="U2068" s="35"/>
      <c r="V2068" s="35"/>
    </row>
    <row r="2069" spans="9:22" x14ac:dyDescent="0.25">
      <c r="I2069" s="36"/>
      <c r="J2069" s="36"/>
      <c r="K2069" s="36"/>
      <c r="L2069" s="36"/>
      <c r="R2069" s="35"/>
      <c r="S2069" s="35"/>
      <c r="T2069" s="35"/>
      <c r="U2069" s="35"/>
      <c r="V2069" s="35"/>
    </row>
    <row r="2070" spans="9:22" x14ac:dyDescent="0.25">
      <c r="I2070" s="36"/>
      <c r="J2070" s="36"/>
      <c r="K2070" s="36"/>
      <c r="L2070" s="36"/>
      <c r="R2070" s="35"/>
      <c r="S2070" s="35"/>
      <c r="T2070" s="35"/>
      <c r="U2070" s="35"/>
      <c r="V2070" s="35"/>
    </row>
    <row r="2071" spans="9:22" x14ac:dyDescent="0.25">
      <c r="I2071" s="36"/>
      <c r="J2071" s="36"/>
      <c r="K2071" s="36"/>
      <c r="L2071" s="36"/>
      <c r="R2071" s="35"/>
      <c r="S2071" s="35"/>
      <c r="T2071" s="35"/>
      <c r="U2071" s="35"/>
      <c r="V2071" s="35"/>
    </row>
    <row r="2072" spans="9:22" x14ac:dyDescent="0.25">
      <c r="I2072" s="36"/>
      <c r="J2072" s="36"/>
      <c r="K2072" s="36"/>
      <c r="L2072" s="36"/>
      <c r="R2072" s="35"/>
      <c r="S2072" s="35"/>
      <c r="T2072" s="35"/>
      <c r="U2072" s="35"/>
      <c r="V2072" s="35"/>
    </row>
    <row r="2073" spans="9:22" x14ac:dyDescent="0.25">
      <c r="I2073" s="36"/>
      <c r="J2073" s="36"/>
      <c r="K2073" s="36"/>
      <c r="L2073" s="36"/>
      <c r="R2073" s="35"/>
      <c r="S2073" s="35"/>
      <c r="T2073" s="35"/>
      <c r="U2073" s="35"/>
      <c r="V2073" s="35"/>
    </row>
    <row r="2074" spans="9:22" x14ac:dyDescent="0.25">
      <c r="I2074" s="36"/>
      <c r="J2074" s="36"/>
      <c r="K2074" s="36"/>
      <c r="L2074" s="36"/>
      <c r="R2074" s="35"/>
      <c r="S2074" s="35"/>
      <c r="T2074" s="35"/>
      <c r="U2074" s="35"/>
      <c r="V2074" s="35"/>
    </row>
    <row r="2075" spans="9:22" x14ac:dyDescent="0.25">
      <c r="I2075" s="36"/>
      <c r="J2075" s="36"/>
      <c r="K2075" s="36"/>
      <c r="L2075" s="36"/>
      <c r="R2075" s="35"/>
      <c r="S2075" s="35"/>
      <c r="T2075" s="35"/>
      <c r="U2075" s="35"/>
      <c r="V2075" s="35"/>
    </row>
    <row r="2076" spans="9:22" x14ac:dyDescent="0.25">
      <c r="I2076" s="36"/>
      <c r="J2076" s="36"/>
      <c r="K2076" s="36"/>
      <c r="L2076" s="36"/>
      <c r="R2076" s="35"/>
      <c r="S2076" s="35"/>
      <c r="T2076" s="35"/>
      <c r="U2076" s="35"/>
      <c r="V2076" s="35"/>
    </row>
    <row r="2077" spans="9:22" x14ac:dyDescent="0.25">
      <c r="I2077" s="36"/>
      <c r="J2077" s="36"/>
      <c r="K2077" s="36"/>
      <c r="L2077" s="36"/>
      <c r="R2077" s="35"/>
      <c r="S2077" s="35"/>
      <c r="T2077" s="35"/>
      <c r="U2077" s="35"/>
      <c r="V2077" s="35"/>
    </row>
    <row r="2078" spans="9:22" x14ac:dyDescent="0.25">
      <c r="I2078" s="36"/>
      <c r="J2078" s="36"/>
      <c r="K2078" s="36"/>
      <c r="L2078" s="36"/>
      <c r="R2078" s="35"/>
      <c r="S2078" s="35"/>
      <c r="T2078" s="35"/>
      <c r="U2078" s="35"/>
      <c r="V2078" s="35"/>
    </row>
    <row r="2079" spans="9:22" x14ac:dyDescent="0.25">
      <c r="I2079" s="36"/>
      <c r="J2079" s="36"/>
      <c r="K2079" s="36"/>
      <c r="L2079" s="36"/>
      <c r="R2079" s="35"/>
      <c r="S2079" s="35"/>
      <c r="T2079" s="35"/>
      <c r="U2079" s="35"/>
      <c r="V2079" s="35"/>
    </row>
    <row r="2080" spans="9:22" x14ac:dyDescent="0.25">
      <c r="I2080" s="36"/>
      <c r="J2080" s="36"/>
      <c r="K2080" s="36"/>
      <c r="L2080" s="36"/>
      <c r="R2080" s="35"/>
      <c r="S2080" s="35"/>
      <c r="T2080" s="35"/>
      <c r="U2080" s="35"/>
      <c r="V2080" s="35"/>
    </row>
    <row r="2081" spans="9:22" x14ac:dyDescent="0.25">
      <c r="I2081" s="36"/>
      <c r="J2081" s="36"/>
      <c r="K2081" s="36"/>
      <c r="L2081" s="36"/>
      <c r="R2081" s="35"/>
      <c r="S2081" s="35"/>
      <c r="T2081" s="35"/>
      <c r="U2081" s="35"/>
      <c r="V2081" s="35"/>
    </row>
    <row r="2082" spans="9:22" x14ac:dyDescent="0.25">
      <c r="I2082" s="36"/>
      <c r="J2082" s="36"/>
      <c r="K2082" s="36"/>
      <c r="L2082" s="36"/>
      <c r="R2082" s="35"/>
      <c r="S2082" s="35"/>
      <c r="T2082" s="35"/>
      <c r="U2082" s="35"/>
      <c r="V2082" s="35"/>
    </row>
    <row r="2083" spans="9:22" x14ac:dyDescent="0.25">
      <c r="I2083" s="36"/>
      <c r="J2083" s="36"/>
      <c r="K2083" s="36"/>
      <c r="L2083" s="36"/>
      <c r="R2083" s="35"/>
      <c r="S2083" s="35"/>
      <c r="T2083" s="35"/>
      <c r="U2083" s="35"/>
      <c r="V2083" s="35"/>
    </row>
    <row r="2084" spans="9:22" x14ac:dyDescent="0.25">
      <c r="I2084" s="36"/>
      <c r="J2084" s="36"/>
      <c r="K2084" s="36"/>
      <c r="L2084" s="36"/>
      <c r="R2084" s="35"/>
      <c r="S2084" s="35"/>
      <c r="T2084" s="35"/>
      <c r="U2084" s="35"/>
      <c r="V2084" s="35"/>
    </row>
    <row r="2085" spans="9:22" x14ac:dyDescent="0.25">
      <c r="I2085" s="36"/>
      <c r="J2085" s="36"/>
      <c r="K2085" s="36"/>
      <c r="L2085" s="36"/>
      <c r="R2085" s="35"/>
      <c r="S2085" s="35"/>
      <c r="T2085" s="35"/>
      <c r="U2085" s="35"/>
      <c r="V2085" s="35"/>
    </row>
    <row r="2086" spans="9:22" x14ac:dyDescent="0.25">
      <c r="I2086" s="36"/>
      <c r="J2086" s="36"/>
      <c r="K2086" s="36"/>
      <c r="L2086" s="36"/>
      <c r="R2086" s="35"/>
      <c r="S2086" s="35"/>
      <c r="T2086" s="35"/>
      <c r="U2086" s="35"/>
      <c r="V2086" s="35"/>
    </row>
    <row r="2087" spans="9:22" x14ac:dyDescent="0.25">
      <c r="I2087" s="36"/>
      <c r="J2087" s="36"/>
      <c r="K2087" s="36"/>
      <c r="L2087" s="36"/>
      <c r="R2087" s="35"/>
      <c r="S2087" s="35"/>
      <c r="T2087" s="35"/>
      <c r="U2087" s="35"/>
      <c r="V2087" s="35"/>
    </row>
    <row r="2088" spans="9:22" x14ac:dyDescent="0.25">
      <c r="I2088" s="36"/>
      <c r="J2088" s="36"/>
      <c r="K2088" s="36"/>
      <c r="L2088" s="36"/>
      <c r="R2088" s="35"/>
      <c r="S2088" s="35"/>
      <c r="T2088" s="35"/>
      <c r="U2088" s="35"/>
      <c r="V2088" s="35"/>
    </row>
    <row r="2089" spans="9:22" x14ac:dyDescent="0.25">
      <c r="I2089" s="36"/>
      <c r="J2089" s="36"/>
      <c r="K2089" s="36"/>
      <c r="L2089" s="36"/>
      <c r="R2089" s="35"/>
      <c r="S2089" s="35"/>
      <c r="T2089" s="35"/>
      <c r="U2089" s="35"/>
      <c r="V2089" s="35"/>
    </row>
    <row r="2090" spans="9:22" x14ac:dyDescent="0.25">
      <c r="I2090" s="36"/>
      <c r="J2090" s="36"/>
      <c r="K2090" s="36"/>
      <c r="L2090" s="36"/>
      <c r="R2090" s="35"/>
      <c r="S2090" s="35"/>
      <c r="T2090" s="35"/>
      <c r="U2090" s="35"/>
      <c r="V2090" s="35"/>
    </row>
    <row r="2091" spans="9:22" x14ac:dyDescent="0.25">
      <c r="I2091" s="36"/>
      <c r="J2091" s="36"/>
      <c r="K2091" s="36"/>
      <c r="L2091" s="36"/>
      <c r="R2091" s="35"/>
      <c r="S2091" s="35"/>
      <c r="T2091" s="35"/>
      <c r="U2091" s="35"/>
      <c r="V2091" s="35"/>
    </row>
    <row r="2092" spans="9:22" x14ac:dyDescent="0.25">
      <c r="I2092" s="36"/>
      <c r="J2092" s="36"/>
      <c r="K2092" s="36"/>
      <c r="L2092" s="36"/>
      <c r="R2092" s="35"/>
      <c r="S2092" s="35"/>
      <c r="T2092" s="35"/>
      <c r="U2092" s="35"/>
      <c r="V2092" s="35"/>
    </row>
    <row r="2093" spans="9:22" x14ac:dyDescent="0.25">
      <c r="I2093" s="36"/>
      <c r="J2093" s="36"/>
      <c r="K2093" s="36"/>
      <c r="L2093" s="36"/>
      <c r="R2093" s="35"/>
      <c r="S2093" s="35"/>
      <c r="T2093" s="35"/>
      <c r="U2093" s="35"/>
      <c r="V2093" s="35"/>
    </row>
    <row r="2094" spans="9:22" x14ac:dyDescent="0.25">
      <c r="I2094" s="36"/>
      <c r="J2094" s="36"/>
      <c r="K2094" s="36"/>
      <c r="L2094" s="36"/>
      <c r="R2094" s="35"/>
      <c r="S2094" s="35"/>
      <c r="T2094" s="35"/>
      <c r="U2094" s="35"/>
      <c r="V2094" s="35"/>
    </row>
    <row r="2095" spans="9:22" x14ac:dyDescent="0.25">
      <c r="I2095" s="36"/>
      <c r="J2095" s="36"/>
      <c r="K2095" s="36"/>
      <c r="L2095" s="36"/>
      <c r="R2095" s="35"/>
      <c r="S2095" s="35"/>
      <c r="T2095" s="35"/>
      <c r="U2095" s="35"/>
      <c r="V2095" s="35"/>
    </row>
    <row r="2096" spans="9:22" x14ac:dyDescent="0.25">
      <c r="I2096" s="36"/>
      <c r="J2096" s="36"/>
      <c r="K2096" s="36"/>
      <c r="L2096" s="36"/>
      <c r="R2096" s="35"/>
      <c r="S2096" s="35"/>
      <c r="T2096" s="35"/>
      <c r="U2096" s="35"/>
      <c r="V2096" s="35"/>
    </row>
    <row r="2097" spans="9:22" x14ac:dyDescent="0.25">
      <c r="I2097" s="36"/>
      <c r="J2097" s="36"/>
      <c r="K2097" s="36"/>
      <c r="L2097" s="36"/>
      <c r="R2097" s="35"/>
      <c r="S2097" s="35"/>
      <c r="T2097" s="35"/>
      <c r="U2097" s="35"/>
      <c r="V2097" s="35"/>
    </row>
    <row r="2098" spans="9:22" x14ac:dyDescent="0.25">
      <c r="I2098" s="36"/>
      <c r="J2098" s="36"/>
      <c r="K2098" s="36"/>
      <c r="L2098" s="36"/>
      <c r="R2098" s="35"/>
      <c r="S2098" s="35"/>
      <c r="T2098" s="35"/>
      <c r="U2098" s="35"/>
      <c r="V2098" s="35"/>
    </row>
    <row r="2099" spans="9:22" x14ac:dyDescent="0.25">
      <c r="I2099" s="36"/>
      <c r="J2099" s="36"/>
      <c r="K2099" s="36"/>
      <c r="L2099" s="36"/>
      <c r="R2099" s="35"/>
      <c r="S2099" s="35"/>
      <c r="T2099" s="35"/>
      <c r="U2099" s="35"/>
      <c r="V2099" s="35"/>
    </row>
    <row r="2100" spans="9:22" x14ac:dyDescent="0.25">
      <c r="I2100" s="36"/>
      <c r="J2100" s="36"/>
      <c r="K2100" s="36"/>
      <c r="L2100" s="36"/>
      <c r="R2100" s="35"/>
      <c r="S2100" s="35"/>
      <c r="T2100" s="35"/>
      <c r="U2100" s="35"/>
      <c r="V2100" s="35"/>
    </row>
    <row r="2101" spans="9:22" x14ac:dyDescent="0.25">
      <c r="I2101" s="36"/>
      <c r="J2101" s="36"/>
      <c r="K2101" s="36"/>
      <c r="L2101" s="36"/>
      <c r="R2101" s="35"/>
      <c r="S2101" s="35"/>
      <c r="T2101" s="35"/>
      <c r="U2101" s="35"/>
      <c r="V2101" s="35"/>
    </row>
    <row r="2102" spans="9:22" x14ac:dyDescent="0.25">
      <c r="I2102" s="36"/>
      <c r="J2102" s="36"/>
      <c r="K2102" s="36"/>
      <c r="L2102" s="36"/>
      <c r="R2102" s="35"/>
      <c r="S2102" s="35"/>
      <c r="T2102" s="35"/>
      <c r="U2102" s="35"/>
      <c r="V2102" s="35"/>
    </row>
    <row r="2103" spans="9:22" x14ac:dyDescent="0.25">
      <c r="I2103" s="36"/>
      <c r="J2103" s="36"/>
      <c r="K2103" s="36"/>
      <c r="L2103" s="36"/>
      <c r="R2103" s="35"/>
      <c r="S2103" s="35"/>
      <c r="T2103" s="35"/>
      <c r="U2103" s="35"/>
      <c r="V2103" s="35"/>
    </row>
    <row r="2104" spans="9:22" x14ac:dyDescent="0.25">
      <c r="I2104" s="36"/>
      <c r="J2104" s="36"/>
      <c r="K2104" s="36"/>
      <c r="L2104" s="36"/>
      <c r="R2104" s="35"/>
      <c r="S2104" s="35"/>
      <c r="T2104" s="35"/>
      <c r="U2104" s="35"/>
      <c r="V2104" s="35"/>
    </row>
    <row r="2105" spans="9:22" x14ac:dyDescent="0.25">
      <c r="I2105" s="36"/>
      <c r="J2105" s="36"/>
      <c r="K2105" s="36"/>
      <c r="L2105" s="36"/>
      <c r="R2105" s="35"/>
      <c r="S2105" s="35"/>
      <c r="T2105" s="35"/>
      <c r="U2105" s="35"/>
      <c r="V2105" s="35"/>
    </row>
    <row r="2106" spans="9:22" x14ac:dyDescent="0.25">
      <c r="I2106" s="36"/>
      <c r="J2106" s="36"/>
      <c r="K2106" s="36"/>
      <c r="L2106" s="36"/>
      <c r="R2106" s="35"/>
      <c r="S2106" s="35"/>
      <c r="T2106" s="35"/>
      <c r="U2106" s="35"/>
      <c r="V2106" s="35"/>
    </row>
    <row r="2107" spans="9:22" x14ac:dyDescent="0.25">
      <c r="I2107" s="36"/>
      <c r="J2107" s="36"/>
      <c r="K2107" s="36"/>
      <c r="L2107" s="36"/>
      <c r="R2107" s="35"/>
      <c r="S2107" s="35"/>
      <c r="T2107" s="35"/>
      <c r="U2107" s="35"/>
      <c r="V2107" s="35"/>
    </row>
    <row r="2108" spans="9:22" x14ac:dyDescent="0.25">
      <c r="I2108" s="36"/>
      <c r="J2108" s="36"/>
      <c r="K2108" s="36"/>
      <c r="L2108" s="36"/>
      <c r="R2108" s="35"/>
      <c r="S2108" s="35"/>
      <c r="T2108" s="35"/>
      <c r="U2108" s="35"/>
      <c r="V2108" s="35"/>
    </row>
    <row r="2109" spans="9:22" x14ac:dyDescent="0.25">
      <c r="I2109" s="36"/>
      <c r="J2109" s="36"/>
      <c r="K2109" s="36"/>
      <c r="L2109" s="36"/>
      <c r="R2109" s="35"/>
      <c r="S2109" s="35"/>
      <c r="T2109" s="35"/>
      <c r="U2109" s="35"/>
      <c r="V2109" s="35"/>
    </row>
    <row r="2110" spans="9:22" x14ac:dyDescent="0.25">
      <c r="I2110" s="36"/>
      <c r="J2110" s="36"/>
      <c r="K2110" s="36"/>
      <c r="L2110" s="36"/>
      <c r="R2110" s="35"/>
      <c r="S2110" s="35"/>
      <c r="T2110" s="35"/>
      <c r="U2110" s="35"/>
      <c r="V2110" s="35"/>
    </row>
    <row r="2111" spans="9:22" x14ac:dyDescent="0.25">
      <c r="I2111" s="36"/>
      <c r="J2111" s="36"/>
      <c r="K2111" s="36"/>
      <c r="L2111" s="36"/>
      <c r="R2111" s="35"/>
      <c r="S2111" s="35"/>
      <c r="T2111" s="35"/>
      <c r="U2111" s="35"/>
      <c r="V2111" s="35"/>
    </row>
    <row r="2112" spans="9:22" x14ac:dyDescent="0.25">
      <c r="I2112" s="36"/>
      <c r="J2112" s="36"/>
      <c r="K2112" s="36"/>
      <c r="L2112" s="36"/>
      <c r="R2112" s="35"/>
      <c r="S2112" s="35"/>
      <c r="T2112" s="35"/>
      <c r="U2112" s="35"/>
      <c r="V2112" s="35"/>
    </row>
    <row r="2113" spans="9:22" x14ac:dyDescent="0.25">
      <c r="I2113" s="36"/>
      <c r="J2113" s="36"/>
      <c r="K2113" s="36"/>
      <c r="L2113" s="36"/>
      <c r="R2113" s="35"/>
      <c r="S2113" s="35"/>
      <c r="T2113" s="35"/>
      <c r="U2113" s="35"/>
      <c r="V2113" s="35"/>
    </row>
    <row r="2114" spans="9:22" x14ac:dyDescent="0.25">
      <c r="I2114" s="36"/>
      <c r="J2114" s="36"/>
      <c r="K2114" s="36"/>
      <c r="L2114" s="36"/>
      <c r="R2114" s="35"/>
      <c r="S2114" s="35"/>
      <c r="T2114" s="35"/>
      <c r="U2114" s="35"/>
      <c r="V2114" s="35"/>
    </row>
    <row r="2115" spans="9:22" x14ac:dyDescent="0.25">
      <c r="I2115" s="36"/>
      <c r="J2115" s="36"/>
      <c r="K2115" s="36"/>
      <c r="L2115" s="36"/>
      <c r="R2115" s="35"/>
      <c r="S2115" s="35"/>
      <c r="T2115" s="35"/>
      <c r="U2115" s="35"/>
      <c r="V2115" s="35"/>
    </row>
    <row r="2116" spans="9:22" x14ac:dyDescent="0.25">
      <c r="I2116" s="36"/>
      <c r="J2116" s="36"/>
      <c r="K2116" s="36"/>
      <c r="L2116" s="36"/>
      <c r="R2116" s="35"/>
      <c r="S2116" s="35"/>
      <c r="T2116" s="35"/>
      <c r="U2116" s="35"/>
      <c r="V2116" s="35"/>
    </row>
    <row r="2117" spans="9:22" x14ac:dyDescent="0.25">
      <c r="I2117" s="36"/>
      <c r="J2117" s="36"/>
      <c r="K2117" s="36"/>
      <c r="L2117" s="36"/>
      <c r="R2117" s="35"/>
      <c r="S2117" s="35"/>
      <c r="T2117" s="35"/>
      <c r="U2117" s="35"/>
      <c r="V2117" s="35"/>
    </row>
    <row r="2118" spans="9:22" x14ac:dyDescent="0.25">
      <c r="I2118" s="36"/>
      <c r="J2118" s="36"/>
      <c r="K2118" s="36"/>
      <c r="L2118" s="36"/>
      <c r="R2118" s="35"/>
      <c r="S2118" s="35"/>
      <c r="T2118" s="35"/>
      <c r="U2118" s="35"/>
      <c r="V2118" s="35"/>
    </row>
    <row r="2119" spans="9:22" x14ac:dyDescent="0.25">
      <c r="I2119" s="36"/>
      <c r="J2119" s="36"/>
      <c r="K2119" s="36"/>
      <c r="L2119" s="36"/>
      <c r="R2119" s="35"/>
      <c r="S2119" s="35"/>
      <c r="T2119" s="35"/>
      <c r="U2119" s="35"/>
      <c r="V2119" s="35"/>
    </row>
    <row r="2120" spans="9:22" x14ac:dyDescent="0.25">
      <c r="I2120" s="36"/>
      <c r="J2120" s="36"/>
      <c r="K2120" s="36"/>
      <c r="L2120" s="36"/>
      <c r="R2120" s="35"/>
      <c r="S2120" s="35"/>
      <c r="T2120" s="35"/>
      <c r="U2120" s="35"/>
      <c r="V2120" s="35"/>
    </row>
    <row r="2121" spans="9:22" x14ac:dyDescent="0.25">
      <c r="I2121" s="36"/>
      <c r="J2121" s="36"/>
      <c r="K2121" s="36"/>
      <c r="L2121" s="36"/>
      <c r="R2121" s="35"/>
      <c r="S2121" s="35"/>
      <c r="T2121" s="35"/>
      <c r="U2121" s="35"/>
      <c r="V2121" s="35"/>
    </row>
    <row r="2122" spans="9:22" x14ac:dyDescent="0.25">
      <c r="I2122" s="36"/>
      <c r="J2122" s="36"/>
      <c r="K2122" s="36"/>
      <c r="L2122" s="36"/>
      <c r="R2122" s="35"/>
      <c r="S2122" s="35"/>
      <c r="T2122" s="35"/>
      <c r="U2122" s="35"/>
      <c r="V2122" s="35"/>
    </row>
    <row r="2123" spans="9:22" x14ac:dyDescent="0.25">
      <c r="I2123" s="36"/>
      <c r="J2123" s="36"/>
      <c r="K2123" s="36"/>
      <c r="L2123" s="36"/>
      <c r="R2123" s="35"/>
      <c r="S2123" s="35"/>
      <c r="T2123" s="35"/>
      <c r="U2123" s="35"/>
      <c r="V2123" s="35"/>
    </row>
    <row r="2124" spans="9:22" x14ac:dyDescent="0.25">
      <c r="I2124" s="36"/>
      <c r="J2124" s="36"/>
      <c r="K2124" s="36"/>
      <c r="L2124" s="36"/>
      <c r="R2124" s="35"/>
      <c r="S2124" s="35"/>
      <c r="T2124" s="35"/>
      <c r="U2124" s="35"/>
      <c r="V2124" s="35"/>
    </row>
    <row r="2125" spans="9:22" x14ac:dyDescent="0.25">
      <c r="I2125" s="36"/>
      <c r="J2125" s="36"/>
      <c r="K2125" s="36"/>
      <c r="L2125" s="36"/>
      <c r="R2125" s="35"/>
      <c r="S2125" s="35"/>
      <c r="T2125" s="35"/>
      <c r="U2125" s="35"/>
      <c r="V2125" s="35"/>
    </row>
    <row r="2126" spans="9:22" x14ac:dyDescent="0.25">
      <c r="I2126" s="36"/>
      <c r="J2126" s="36"/>
      <c r="K2126" s="36"/>
      <c r="L2126" s="36"/>
      <c r="R2126" s="35"/>
      <c r="S2126" s="35"/>
      <c r="T2126" s="35"/>
      <c r="U2126" s="35"/>
      <c r="V2126" s="35"/>
    </row>
    <row r="2127" spans="9:22" x14ac:dyDescent="0.25">
      <c r="I2127" s="36"/>
      <c r="J2127" s="36"/>
      <c r="K2127" s="36"/>
      <c r="L2127" s="36"/>
      <c r="R2127" s="35"/>
      <c r="S2127" s="35"/>
      <c r="T2127" s="35"/>
      <c r="U2127" s="35"/>
      <c r="V2127" s="35"/>
    </row>
    <row r="2128" spans="9:22" x14ac:dyDescent="0.25">
      <c r="I2128" s="36"/>
      <c r="J2128" s="36"/>
      <c r="K2128" s="36"/>
      <c r="L2128" s="36"/>
      <c r="R2128" s="35"/>
      <c r="S2128" s="35"/>
      <c r="T2128" s="35"/>
      <c r="U2128" s="35"/>
      <c r="V2128" s="35"/>
    </row>
    <row r="2129" spans="9:22" x14ac:dyDescent="0.25">
      <c r="I2129" s="36"/>
      <c r="J2129" s="36"/>
      <c r="K2129" s="36"/>
      <c r="L2129" s="36"/>
      <c r="R2129" s="35"/>
      <c r="S2129" s="35"/>
      <c r="T2129" s="35"/>
      <c r="U2129" s="35"/>
      <c r="V2129" s="35"/>
    </row>
    <row r="2130" spans="9:22" x14ac:dyDescent="0.25">
      <c r="I2130" s="36"/>
      <c r="J2130" s="36"/>
      <c r="K2130" s="36"/>
      <c r="L2130" s="36"/>
      <c r="R2130" s="35"/>
      <c r="S2130" s="35"/>
      <c r="T2130" s="35"/>
      <c r="U2130" s="35"/>
      <c r="V2130" s="35"/>
    </row>
    <row r="2131" spans="9:22" x14ac:dyDescent="0.25">
      <c r="I2131" s="36"/>
      <c r="J2131" s="36"/>
      <c r="K2131" s="36"/>
      <c r="L2131" s="36"/>
      <c r="R2131" s="35"/>
      <c r="S2131" s="35"/>
      <c r="T2131" s="35"/>
      <c r="U2131" s="35"/>
      <c r="V2131" s="35"/>
    </row>
    <row r="2132" spans="9:22" x14ac:dyDescent="0.25">
      <c r="I2132" s="36"/>
      <c r="J2132" s="36"/>
      <c r="K2132" s="36"/>
      <c r="L2132" s="36"/>
      <c r="R2132" s="35"/>
      <c r="S2132" s="35"/>
      <c r="T2132" s="35"/>
      <c r="U2132" s="35"/>
      <c r="V2132" s="35"/>
    </row>
    <row r="2133" spans="9:22" x14ac:dyDescent="0.25">
      <c r="I2133" s="36"/>
      <c r="J2133" s="36"/>
      <c r="K2133" s="36"/>
      <c r="L2133" s="36"/>
      <c r="R2133" s="35"/>
      <c r="S2133" s="35"/>
      <c r="T2133" s="35"/>
      <c r="U2133" s="35"/>
      <c r="V2133" s="35"/>
    </row>
    <row r="2134" spans="9:22" x14ac:dyDescent="0.25">
      <c r="I2134" s="36"/>
      <c r="J2134" s="36"/>
      <c r="K2134" s="36"/>
      <c r="L2134" s="36"/>
      <c r="R2134" s="35"/>
      <c r="S2134" s="35"/>
      <c r="T2134" s="35"/>
      <c r="U2134" s="35"/>
      <c r="V2134" s="35"/>
    </row>
    <row r="2135" spans="9:22" x14ac:dyDescent="0.25">
      <c r="I2135" s="36"/>
      <c r="J2135" s="36"/>
      <c r="K2135" s="36"/>
      <c r="L2135" s="36"/>
      <c r="R2135" s="35"/>
      <c r="S2135" s="35"/>
      <c r="T2135" s="35"/>
      <c r="U2135" s="35"/>
      <c r="V2135" s="35"/>
    </row>
    <row r="2136" spans="9:22" x14ac:dyDescent="0.25">
      <c r="I2136" s="36"/>
      <c r="J2136" s="36"/>
      <c r="K2136" s="36"/>
      <c r="L2136" s="36"/>
      <c r="R2136" s="35"/>
      <c r="S2136" s="35"/>
      <c r="T2136" s="35"/>
      <c r="U2136" s="35"/>
      <c r="V2136" s="35"/>
    </row>
    <row r="2137" spans="9:22" x14ac:dyDescent="0.25">
      <c r="I2137" s="36"/>
      <c r="J2137" s="36"/>
      <c r="K2137" s="36"/>
      <c r="L2137" s="36"/>
      <c r="R2137" s="35"/>
      <c r="S2137" s="35"/>
      <c r="T2137" s="35"/>
      <c r="U2137" s="35"/>
      <c r="V2137" s="35"/>
    </row>
    <row r="2138" spans="9:22" x14ac:dyDescent="0.25">
      <c r="I2138" s="36"/>
      <c r="J2138" s="36"/>
      <c r="K2138" s="36"/>
      <c r="L2138" s="36"/>
      <c r="R2138" s="35"/>
      <c r="S2138" s="35"/>
      <c r="T2138" s="35"/>
      <c r="U2138" s="35"/>
      <c r="V2138" s="35"/>
    </row>
    <row r="2139" spans="9:22" x14ac:dyDescent="0.25">
      <c r="I2139" s="36"/>
      <c r="J2139" s="36"/>
      <c r="K2139" s="36"/>
      <c r="L2139" s="36"/>
      <c r="R2139" s="35"/>
      <c r="S2139" s="35"/>
      <c r="T2139" s="35"/>
      <c r="U2139" s="35"/>
      <c r="V2139" s="35"/>
    </row>
    <row r="2140" spans="9:22" x14ac:dyDescent="0.25">
      <c r="I2140" s="36"/>
      <c r="J2140" s="36"/>
      <c r="K2140" s="36"/>
      <c r="L2140" s="36"/>
      <c r="R2140" s="35"/>
      <c r="S2140" s="35"/>
      <c r="T2140" s="35"/>
      <c r="U2140" s="35"/>
      <c r="V2140" s="35"/>
    </row>
    <row r="2141" spans="9:22" x14ac:dyDescent="0.25">
      <c r="I2141" s="36"/>
      <c r="J2141" s="36"/>
      <c r="K2141" s="36"/>
      <c r="L2141" s="36"/>
      <c r="R2141" s="35"/>
      <c r="S2141" s="35"/>
      <c r="T2141" s="35"/>
      <c r="U2141" s="35"/>
      <c r="V2141" s="35"/>
    </row>
    <row r="2142" spans="9:22" x14ac:dyDescent="0.25">
      <c r="I2142" s="36"/>
      <c r="J2142" s="36"/>
      <c r="K2142" s="36"/>
      <c r="L2142" s="36"/>
      <c r="R2142" s="35"/>
      <c r="S2142" s="35"/>
      <c r="T2142" s="35"/>
      <c r="U2142" s="35"/>
      <c r="V2142" s="35"/>
    </row>
    <row r="2143" spans="9:22" x14ac:dyDescent="0.25">
      <c r="I2143" s="36"/>
      <c r="J2143" s="36"/>
      <c r="K2143" s="36"/>
      <c r="L2143" s="36"/>
      <c r="R2143" s="35"/>
      <c r="S2143" s="35"/>
      <c r="T2143" s="35"/>
      <c r="U2143" s="35"/>
      <c r="V2143" s="35"/>
    </row>
    <row r="2144" spans="9:22" x14ac:dyDescent="0.25">
      <c r="I2144" s="36"/>
      <c r="J2144" s="36"/>
      <c r="K2144" s="36"/>
      <c r="L2144" s="36"/>
      <c r="R2144" s="35"/>
      <c r="S2144" s="35"/>
      <c r="T2144" s="35"/>
      <c r="U2144" s="35"/>
      <c r="V2144" s="35"/>
    </row>
    <row r="2145" spans="9:22" x14ac:dyDescent="0.25">
      <c r="I2145" s="36"/>
      <c r="J2145" s="36"/>
      <c r="K2145" s="36"/>
      <c r="L2145" s="36"/>
      <c r="R2145" s="35"/>
      <c r="S2145" s="35"/>
      <c r="T2145" s="35"/>
      <c r="U2145" s="35"/>
      <c r="V2145" s="35"/>
    </row>
    <row r="2146" spans="9:22" x14ac:dyDescent="0.25">
      <c r="I2146" s="36"/>
      <c r="J2146" s="36"/>
      <c r="K2146" s="36"/>
      <c r="L2146" s="36"/>
      <c r="R2146" s="35"/>
      <c r="S2146" s="35"/>
      <c r="T2146" s="35"/>
      <c r="U2146" s="35"/>
      <c r="V2146" s="35"/>
    </row>
    <row r="2147" spans="9:22" x14ac:dyDescent="0.25">
      <c r="I2147" s="36"/>
      <c r="J2147" s="36"/>
      <c r="K2147" s="36"/>
      <c r="L2147" s="36"/>
      <c r="R2147" s="35"/>
      <c r="S2147" s="35"/>
      <c r="T2147" s="35"/>
      <c r="U2147" s="35"/>
      <c r="V2147" s="35"/>
    </row>
    <row r="2148" spans="9:22" x14ac:dyDescent="0.25">
      <c r="I2148" s="36"/>
      <c r="J2148" s="36"/>
      <c r="K2148" s="36"/>
      <c r="L2148" s="36"/>
      <c r="R2148" s="35"/>
      <c r="S2148" s="35"/>
      <c r="T2148" s="35"/>
      <c r="U2148" s="35"/>
      <c r="V2148" s="35"/>
    </row>
    <row r="2149" spans="9:22" x14ac:dyDescent="0.25">
      <c r="I2149" s="36"/>
      <c r="J2149" s="36"/>
      <c r="K2149" s="36"/>
      <c r="L2149" s="36"/>
      <c r="R2149" s="35"/>
      <c r="S2149" s="35"/>
      <c r="T2149" s="35"/>
      <c r="U2149" s="35"/>
      <c r="V2149" s="35"/>
    </row>
    <row r="2150" spans="9:22" x14ac:dyDescent="0.25">
      <c r="I2150" s="36"/>
      <c r="J2150" s="36"/>
      <c r="K2150" s="36"/>
      <c r="L2150" s="36"/>
      <c r="R2150" s="35"/>
      <c r="S2150" s="35"/>
      <c r="T2150" s="35"/>
      <c r="U2150" s="35"/>
      <c r="V2150" s="35"/>
    </row>
    <row r="2151" spans="9:22" x14ac:dyDescent="0.25">
      <c r="I2151" s="36"/>
      <c r="J2151" s="36"/>
      <c r="K2151" s="36"/>
      <c r="L2151" s="36"/>
      <c r="R2151" s="35"/>
      <c r="S2151" s="35"/>
      <c r="T2151" s="35"/>
      <c r="U2151" s="35"/>
      <c r="V2151" s="35"/>
    </row>
    <row r="2152" spans="9:22" x14ac:dyDescent="0.25">
      <c r="I2152" s="36"/>
      <c r="J2152" s="36"/>
      <c r="K2152" s="36"/>
      <c r="L2152" s="36"/>
      <c r="R2152" s="35"/>
      <c r="S2152" s="35"/>
      <c r="T2152" s="35"/>
      <c r="U2152" s="35"/>
      <c r="V2152" s="35"/>
    </row>
    <row r="2153" spans="9:22" x14ac:dyDescent="0.25">
      <c r="I2153" s="36"/>
      <c r="J2153" s="36"/>
      <c r="K2153" s="36"/>
      <c r="L2153" s="36"/>
      <c r="R2153" s="35"/>
      <c r="S2153" s="35"/>
      <c r="T2153" s="35"/>
      <c r="U2153" s="35"/>
      <c r="V2153" s="35"/>
    </row>
    <row r="2154" spans="9:22" x14ac:dyDescent="0.25">
      <c r="I2154" s="36"/>
      <c r="J2154" s="36"/>
      <c r="K2154" s="36"/>
      <c r="L2154" s="36"/>
      <c r="R2154" s="35"/>
      <c r="S2154" s="35"/>
      <c r="T2154" s="35"/>
      <c r="U2154" s="35"/>
      <c r="V2154" s="35"/>
    </row>
    <row r="2155" spans="9:22" x14ac:dyDescent="0.25">
      <c r="I2155" s="36"/>
      <c r="J2155" s="36"/>
      <c r="K2155" s="36"/>
      <c r="L2155" s="36"/>
      <c r="R2155" s="35"/>
      <c r="S2155" s="35"/>
      <c r="T2155" s="35"/>
      <c r="U2155" s="35"/>
      <c r="V2155" s="35"/>
    </row>
    <row r="2156" spans="9:22" x14ac:dyDescent="0.25">
      <c r="I2156" s="36"/>
      <c r="J2156" s="36"/>
      <c r="K2156" s="36"/>
      <c r="L2156" s="36"/>
      <c r="R2156" s="35"/>
      <c r="S2156" s="35"/>
      <c r="T2156" s="35"/>
      <c r="U2156" s="35"/>
      <c r="V2156" s="35"/>
    </row>
    <row r="2157" spans="9:22" x14ac:dyDescent="0.25">
      <c r="I2157" s="36"/>
      <c r="J2157" s="36"/>
      <c r="K2157" s="36"/>
      <c r="L2157" s="36"/>
      <c r="R2157" s="35"/>
      <c r="S2157" s="35"/>
      <c r="T2157" s="35"/>
      <c r="U2157" s="35"/>
      <c r="V2157" s="35"/>
    </row>
    <row r="2158" spans="9:22" x14ac:dyDescent="0.25">
      <c r="I2158" s="36"/>
      <c r="J2158" s="36"/>
      <c r="K2158" s="36"/>
      <c r="L2158" s="36"/>
      <c r="R2158" s="35"/>
      <c r="S2158" s="35"/>
      <c r="T2158" s="35"/>
      <c r="U2158" s="35"/>
      <c r="V2158" s="35"/>
    </row>
    <row r="2159" spans="9:22" x14ac:dyDescent="0.25">
      <c r="I2159" s="36"/>
      <c r="J2159" s="36"/>
      <c r="K2159" s="36"/>
      <c r="L2159" s="36"/>
      <c r="R2159" s="35"/>
      <c r="S2159" s="35"/>
      <c r="T2159" s="35"/>
      <c r="U2159" s="35"/>
      <c r="V2159" s="35"/>
    </row>
    <row r="2160" spans="9:22" x14ac:dyDescent="0.25">
      <c r="I2160" s="36"/>
      <c r="J2160" s="36"/>
      <c r="K2160" s="36"/>
      <c r="L2160" s="36"/>
      <c r="R2160" s="35"/>
      <c r="S2160" s="35"/>
      <c r="T2160" s="35"/>
      <c r="U2160" s="35"/>
      <c r="V2160" s="35"/>
    </row>
    <row r="2161" spans="9:22" x14ac:dyDescent="0.25">
      <c r="I2161" s="36"/>
      <c r="J2161" s="36"/>
      <c r="K2161" s="36"/>
      <c r="L2161" s="36"/>
      <c r="R2161" s="35"/>
      <c r="S2161" s="35"/>
      <c r="T2161" s="35"/>
      <c r="U2161" s="35"/>
      <c r="V2161" s="35"/>
    </row>
    <row r="2162" spans="9:22" x14ac:dyDescent="0.25">
      <c r="I2162" s="36"/>
      <c r="J2162" s="36"/>
      <c r="K2162" s="36"/>
      <c r="L2162" s="36"/>
      <c r="R2162" s="35"/>
      <c r="S2162" s="35"/>
      <c r="T2162" s="35"/>
      <c r="U2162" s="35"/>
      <c r="V2162" s="35"/>
    </row>
    <row r="2163" spans="9:22" x14ac:dyDescent="0.25">
      <c r="I2163" s="36"/>
      <c r="J2163" s="36"/>
      <c r="K2163" s="36"/>
      <c r="L2163" s="36"/>
      <c r="R2163" s="35"/>
      <c r="S2163" s="35"/>
      <c r="T2163" s="35"/>
      <c r="U2163" s="35"/>
      <c r="V2163" s="35"/>
    </row>
    <row r="2164" spans="9:22" x14ac:dyDescent="0.25">
      <c r="I2164" s="36"/>
      <c r="J2164" s="36"/>
      <c r="K2164" s="36"/>
      <c r="L2164" s="36"/>
      <c r="R2164" s="35"/>
      <c r="S2164" s="35"/>
      <c r="T2164" s="35"/>
      <c r="U2164" s="35"/>
      <c r="V2164" s="35"/>
    </row>
    <row r="2165" spans="9:22" x14ac:dyDescent="0.25">
      <c r="I2165" s="36"/>
      <c r="J2165" s="36"/>
      <c r="K2165" s="36"/>
      <c r="L2165" s="36"/>
      <c r="R2165" s="35"/>
      <c r="S2165" s="35"/>
      <c r="T2165" s="35"/>
      <c r="U2165" s="35"/>
      <c r="V2165" s="35"/>
    </row>
    <row r="2166" spans="9:22" x14ac:dyDescent="0.25">
      <c r="I2166" s="36"/>
      <c r="J2166" s="36"/>
      <c r="K2166" s="36"/>
      <c r="L2166" s="36"/>
      <c r="R2166" s="35"/>
      <c r="S2166" s="35"/>
      <c r="T2166" s="35"/>
      <c r="U2166" s="35"/>
      <c r="V2166" s="35"/>
    </row>
    <row r="2167" spans="9:22" x14ac:dyDescent="0.25">
      <c r="I2167" s="36"/>
      <c r="J2167" s="36"/>
      <c r="K2167" s="36"/>
      <c r="L2167" s="36"/>
      <c r="R2167" s="35"/>
      <c r="S2167" s="35"/>
      <c r="T2167" s="35"/>
      <c r="U2167" s="35"/>
      <c r="V2167" s="35"/>
    </row>
    <row r="2168" spans="9:22" x14ac:dyDescent="0.25">
      <c r="I2168" s="36"/>
      <c r="J2168" s="36"/>
      <c r="K2168" s="36"/>
      <c r="L2168" s="36"/>
      <c r="R2168" s="35"/>
      <c r="S2168" s="35"/>
      <c r="T2168" s="35"/>
      <c r="U2168" s="35"/>
      <c r="V2168" s="35"/>
    </row>
    <row r="2169" spans="9:22" x14ac:dyDescent="0.25">
      <c r="I2169" s="36"/>
      <c r="J2169" s="36"/>
      <c r="K2169" s="36"/>
      <c r="L2169" s="36"/>
      <c r="R2169" s="35"/>
      <c r="S2169" s="35"/>
      <c r="T2169" s="35"/>
      <c r="U2169" s="35"/>
      <c r="V2169" s="35"/>
    </row>
    <row r="2170" spans="9:22" x14ac:dyDescent="0.25">
      <c r="I2170" s="36"/>
      <c r="J2170" s="36"/>
      <c r="K2170" s="36"/>
      <c r="L2170" s="36"/>
      <c r="R2170" s="35"/>
      <c r="S2170" s="35"/>
      <c r="T2170" s="35"/>
      <c r="U2170" s="35"/>
      <c r="V2170" s="35"/>
    </row>
    <row r="2171" spans="9:22" x14ac:dyDescent="0.25">
      <c r="I2171" s="36"/>
      <c r="J2171" s="36"/>
      <c r="K2171" s="36"/>
      <c r="L2171" s="36"/>
      <c r="R2171" s="35"/>
      <c r="S2171" s="35"/>
      <c r="T2171" s="35"/>
      <c r="U2171" s="35"/>
      <c r="V2171" s="35"/>
    </row>
    <row r="2172" spans="9:22" x14ac:dyDescent="0.25">
      <c r="I2172" s="36"/>
      <c r="J2172" s="36"/>
      <c r="K2172" s="36"/>
      <c r="L2172" s="36"/>
      <c r="R2172" s="35"/>
      <c r="S2172" s="35"/>
      <c r="T2172" s="35"/>
      <c r="U2172" s="35"/>
      <c r="V2172" s="35"/>
    </row>
    <row r="2173" spans="9:22" x14ac:dyDescent="0.25">
      <c r="I2173" s="36"/>
      <c r="J2173" s="36"/>
      <c r="K2173" s="36"/>
      <c r="L2173" s="36"/>
      <c r="R2173" s="35"/>
      <c r="S2173" s="35"/>
      <c r="T2173" s="35"/>
      <c r="U2173" s="35"/>
      <c r="V2173" s="35"/>
    </row>
    <row r="2174" spans="9:22" x14ac:dyDescent="0.25">
      <c r="I2174" s="36"/>
      <c r="J2174" s="36"/>
      <c r="K2174" s="36"/>
      <c r="L2174" s="36"/>
      <c r="R2174" s="35"/>
      <c r="S2174" s="35"/>
      <c r="T2174" s="35"/>
      <c r="U2174" s="35"/>
      <c r="V2174" s="35"/>
    </row>
    <row r="2175" spans="9:22" x14ac:dyDescent="0.25">
      <c r="I2175" s="36"/>
      <c r="J2175" s="36"/>
      <c r="K2175" s="36"/>
      <c r="L2175" s="36"/>
      <c r="R2175" s="35"/>
      <c r="S2175" s="35"/>
      <c r="T2175" s="35"/>
      <c r="U2175" s="35"/>
      <c r="V2175" s="35"/>
    </row>
    <row r="2176" spans="9:22" x14ac:dyDescent="0.25">
      <c r="I2176" s="36"/>
      <c r="J2176" s="36"/>
      <c r="K2176" s="36"/>
      <c r="L2176" s="36"/>
      <c r="R2176" s="35"/>
      <c r="S2176" s="35"/>
      <c r="T2176" s="35"/>
      <c r="U2176" s="35"/>
      <c r="V2176" s="35"/>
    </row>
    <row r="2177" spans="9:22" x14ac:dyDescent="0.25">
      <c r="I2177" s="36"/>
      <c r="J2177" s="36"/>
      <c r="K2177" s="36"/>
      <c r="L2177" s="36"/>
      <c r="R2177" s="35"/>
      <c r="S2177" s="35"/>
      <c r="T2177" s="35"/>
      <c r="U2177" s="35"/>
      <c r="V2177" s="35"/>
    </row>
    <row r="2178" spans="9:22" x14ac:dyDescent="0.25">
      <c r="I2178" s="36"/>
      <c r="J2178" s="36"/>
      <c r="K2178" s="36"/>
      <c r="L2178" s="36"/>
      <c r="R2178" s="35"/>
      <c r="S2178" s="35"/>
      <c r="T2178" s="35"/>
      <c r="U2178" s="35"/>
      <c r="V2178" s="35"/>
    </row>
    <row r="2179" spans="9:22" x14ac:dyDescent="0.25">
      <c r="I2179" s="36"/>
      <c r="J2179" s="36"/>
      <c r="K2179" s="36"/>
      <c r="L2179" s="36"/>
      <c r="R2179" s="35"/>
      <c r="S2179" s="35"/>
      <c r="T2179" s="35"/>
      <c r="U2179" s="35"/>
      <c r="V2179" s="35"/>
    </row>
    <row r="2180" spans="9:22" x14ac:dyDescent="0.25">
      <c r="I2180" s="36"/>
      <c r="J2180" s="36"/>
      <c r="K2180" s="36"/>
      <c r="L2180" s="36"/>
      <c r="R2180" s="35"/>
      <c r="S2180" s="35"/>
      <c r="T2180" s="35"/>
      <c r="U2180" s="35"/>
      <c r="V2180" s="35"/>
    </row>
    <row r="2181" spans="9:22" x14ac:dyDescent="0.25">
      <c r="I2181" s="36"/>
      <c r="J2181" s="36"/>
      <c r="K2181" s="36"/>
      <c r="L2181" s="36"/>
      <c r="R2181" s="35"/>
      <c r="S2181" s="35"/>
      <c r="T2181" s="35"/>
      <c r="U2181" s="35"/>
      <c r="V2181" s="35"/>
    </row>
    <row r="2182" spans="9:22" x14ac:dyDescent="0.25">
      <c r="I2182" s="36"/>
      <c r="J2182" s="36"/>
      <c r="K2182" s="36"/>
      <c r="L2182" s="36"/>
      <c r="R2182" s="35"/>
      <c r="S2182" s="35"/>
      <c r="T2182" s="35"/>
      <c r="U2182" s="35"/>
      <c r="V2182" s="35"/>
    </row>
    <row r="2183" spans="9:22" x14ac:dyDescent="0.25">
      <c r="I2183" s="36"/>
      <c r="J2183" s="36"/>
      <c r="K2183" s="36"/>
      <c r="L2183" s="36"/>
      <c r="R2183" s="35"/>
      <c r="S2183" s="35"/>
      <c r="T2183" s="35"/>
      <c r="U2183" s="35"/>
      <c r="V2183" s="35"/>
    </row>
    <row r="2184" spans="9:22" x14ac:dyDescent="0.25">
      <c r="I2184" s="36"/>
      <c r="J2184" s="36"/>
      <c r="K2184" s="36"/>
      <c r="L2184" s="36"/>
      <c r="R2184" s="35"/>
      <c r="S2184" s="35"/>
      <c r="T2184" s="35"/>
      <c r="U2184" s="35"/>
      <c r="V2184" s="35"/>
    </row>
    <row r="2185" spans="9:22" x14ac:dyDescent="0.25">
      <c r="I2185" s="36"/>
      <c r="J2185" s="36"/>
      <c r="K2185" s="36"/>
      <c r="L2185" s="36"/>
      <c r="R2185" s="35"/>
      <c r="S2185" s="35"/>
      <c r="T2185" s="35"/>
      <c r="U2185" s="35"/>
      <c r="V2185" s="35"/>
    </row>
    <row r="2186" spans="9:22" x14ac:dyDescent="0.25">
      <c r="I2186" s="36"/>
      <c r="J2186" s="36"/>
      <c r="K2186" s="36"/>
      <c r="L2186" s="36"/>
      <c r="R2186" s="35"/>
      <c r="S2186" s="35"/>
      <c r="T2186" s="35"/>
      <c r="U2186" s="35"/>
      <c r="V2186" s="35"/>
    </row>
    <row r="2187" spans="9:22" x14ac:dyDescent="0.25">
      <c r="I2187" s="36"/>
      <c r="J2187" s="36"/>
      <c r="K2187" s="36"/>
      <c r="L2187" s="36"/>
      <c r="R2187" s="35"/>
      <c r="S2187" s="35"/>
      <c r="T2187" s="35"/>
      <c r="U2187" s="35"/>
      <c r="V2187" s="35"/>
    </row>
    <row r="2188" spans="9:22" x14ac:dyDescent="0.25">
      <c r="I2188" s="36"/>
      <c r="J2188" s="36"/>
      <c r="K2188" s="36"/>
      <c r="L2188" s="36"/>
      <c r="R2188" s="35"/>
      <c r="S2188" s="35"/>
      <c r="T2188" s="35"/>
      <c r="U2188" s="35"/>
      <c r="V2188" s="35"/>
    </row>
    <row r="2189" spans="9:22" x14ac:dyDescent="0.25">
      <c r="I2189" s="36"/>
      <c r="J2189" s="36"/>
      <c r="K2189" s="36"/>
      <c r="L2189" s="36"/>
      <c r="R2189" s="35"/>
      <c r="S2189" s="35"/>
      <c r="T2189" s="35"/>
      <c r="U2189" s="35"/>
      <c r="V2189" s="35"/>
    </row>
    <row r="2190" spans="9:22" x14ac:dyDescent="0.25">
      <c r="I2190" s="36"/>
      <c r="J2190" s="36"/>
      <c r="K2190" s="36"/>
      <c r="L2190" s="36"/>
      <c r="R2190" s="35"/>
      <c r="S2190" s="35"/>
      <c r="T2190" s="35"/>
      <c r="U2190" s="35"/>
      <c r="V2190" s="35"/>
    </row>
    <row r="2191" spans="9:22" x14ac:dyDescent="0.25">
      <c r="I2191" s="36"/>
      <c r="J2191" s="36"/>
      <c r="K2191" s="36"/>
      <c r="L2191" s="36"/>
      <c r="R2191" s="35"/>
      <c r="S2191" s="35"/>
      <c r="T2191" s="35"/>
      <c r="U2191" s="35"/>
      <c r="V2191" s="35"/>
    </row>
    <row r="2192" spans="9:22" x14ac:dyDescent="0.25">
      <c r="I2192" s="36"/>
      <c r="J2192" s="36"/>
      <c r="K2192" s="36"/>
      <c r="L2192" s="36"/>
      <c r="R2192" s="35"/>
      <c r="S2192" s="35"/>
      <c r="T2192" s="35"/>
      <c r="U2192" s="35"/>
      <c r="V2192" s="35"/>
    </row>
    <row r="2193" spans="9:22" x14ac:dyDescent="0.25">
      <c r="I2193" s="36"/>
      <c r="J2193" s="36"/>
      <c r="K2193" s="36"/>
      <c r="L2193" s="36"/>
      <c r="R2193" s="35"/>
      <c r="S2193" s="35"/>
      <c r="T2193" s="35"/>
      <c r="U2193" s="35"/>
      <c r="V2193" s="35"/>
    </row>
    <row r="2194" spans="9:22" x14ac:dyDescent="0.25">
      <c r="I2194" s="36"/>
      <c r="J2194" s="36"/>
      <c r="K2194" s="36"/>
      <c r="L2194" s="36"/>
      <c r="R2194" s="35"/>
      <c r="S2194" s="35"/>
      <c r="T2194" s="35"/>
      <c r="U2194" s="35"/>
      <c r="V2194" s="35"/>
    </row>
    <row r="2195" spans="9:22" x14ac:dyDescent="0.25">
      <c r="I2195" s="36"/>
      <c r="J2195" s="36"/>
      <c r="K2195" s="36"/>
      <c r="L2195" s="36"/>
      <c r="R2195" s="35"/>
      <c r="S2195" s="35"/>
      <c r="T2195" s="35"/>
      <c r="U2195" s="35"/>
      <c r="V2195" s="35"/>
    </row>
    <row r="2196" spans="9:22" x14ac:dyDescent="0.25">
      <c r="I2196" s="36"/>
      <c r="J2196" s="36"/>
      <c r="K2196" s="36"/>
      <c r="L2196" s="36"/>
      <c r="R2196" s="35"/>
      <c r="S2196" s="35"/>
      <c r="T2196" s="35"/>
      <c r="U2196" s="35"/>
      <c r="V2196" s="35"/>
    </row>
    <row r="2197" spans="9:22" x14ac:dyDescent="0.25">
      <c r="I2197" s="36"/>
      <c r="J2197" s="36"/>
      <c r="K2197" s="36"/>
      <c r="L2197" s="36"/>
      <c r="R2197" s="35"/>
      <c r="S2197" s="35"/>
      <c r="T2197" s="35"/>
      <c r="U2197" s="35"/>
      <c r="V2197" s="35"/>
    </row>
    <row r="2198" spans="9:22" x14ac:dyDescent="0.25">
      <c r="I2198" s="36"/>
      <c r="J2198" s="36"/>
      <c r="K2198" s="36"/>
      <c r="L2198" s="36"/>
      <c r="R2198" s="35"/>
      <c r="S2198" s="35"/>
      <c r="T2198" s="35"/>
      <c r="U2198" s="35"/>
      <c r="V2198" s="35"/>
    </row>
    <row r="2199" spans="9:22" x14ac:dyDescent="0.25">
      <c r="I2199" s="36"/>
      <c r="J2199" s="36"/>
      <c r="K2199" s="36"/>
      <c r="L2199" s="36"/>
      <c r="R2199" s="35"/>
      <c r="S2199" s="35"/>
      <c r="T2199" s="35"/>
      <c r="U2199" s="35"/>
      <c r="V2199" s="35"/>
    </row>
    <row r="2200" spans="9:22" x14ac:dyDescent="0.25">
      <c r="I2200" s="36"/>
      <c r="J2200" s="36"/>
      <c r="K2200" s="36"/>
      <c r="L2200" s="36"/>
      <c r="R2200" s="35"/>
      <c r="S2200" s="35"/>
      <c r="T2200" s="35"/>
      <c r="U2200" s="35"/>
      <c r="V2200" s="35"/>
    </row>
    <row r="2201" spans="9:22" x14ac:dyDescent="0.25">
      <c r="I2201" s="36"/>
      <c r="J2201" s="36"/>
      <c r="K2201" s="36"/>
      <c r="L2201" s="36"/>
      <c r="R2201" s="35"/>
      <c r="S2201" s="35"/>
      <c r="T2201" s="35"/>
      <c r="U2201" s="35"/>
      <c r="V2201" s="35"/>
    </row>
    <row r="2202" spans="9:22" x14ac:dyDescent="0.25">
      <c r="I2202" s="36"/>
      <c r="J2202" s="36"/>
      <c r="K2202" s="36"/>
      <c r="L2202" s="36"/>
      <c r="R2202" s="35"/>
      <c r="S2202" s="35"/>
      <c r="T2202" s="35"/>
      <c r="U2202" s="35"/>
      <c r="V2202" s="35"/>
    </row>
    <row r="2203" spans="9:22" x14ac:dyDescent="0.25">
      <c r="I2203" s="36"/>
      <c r="J2203" s="36"/>
      <c r="K2203" s="36"/>
      <c r="L2203" s="36"/>
      <c r="R2203" s="35"/>
      <c r="S2203" s="35"/>
      <c r="T2203" s="35"/>
      <c r="U2203" s="35"/>
      <c r="V2203" s="35"/>
    </row>
    <row r="2204" spans="9:22" x14ac:dyDescent="0.25">
      <c r="I2204" s="36"/>
      <c r="J2204" s="36"/>
      <c r="K2204" s="36"/>
      <c r="L2204" s="36"/>
      <c r="R2204" s="35"/>
      <c r="S2204" s="35"/>
      <c r="T2204" s="35"/>
      <c r="U2204" s="35"/>
      <c r="V2204" s="35"/>
    </row>
    <row r="2205" spans="9:22" x14ac:dyDescent="0.25">
      <c r="I2205" s="36"/>
      <c r="J2205" s="36"/>
      <c r="K2205" s="36"/>
      <c r="L2205" s="36"/>
      <c r="R2205" s="35"/>
      <c r="S2205" s="35"/>
      <c r="T2205" s="35"/>
      <c r="U2205" s="35"/>
      <c r="V2205" s="35"/>
    </row>
    <row r="2206" spans="9:22" x14ac:dyDescent="0.25">
      <c r="I2206" s="36"/>
      <c r="J2206" s="36"/>
      <c r="K2206" s="36"/>
      <c r="L2206" s="36"/>
      <c r="R2206" s="35"/>
      <c r="S2206" s="35"/>
      <c r="T2206" s="35"/>
      <c r="U2206" s="35"/>
      <c r="V2206" s="35"/>
    </row>
    <row r="2207" spans="9:22" x14ac:dyDescent="0.25">
      <c r="I2207" s="36"/>
      <c r="J2207" s="36"/>
      <c r="K2207" s="36"/>
      <c r="L2207" s="36"/>
      <c r="R2207" s="35"/>
      <c r="S2207" s="35"/>
      <c r="T2207" s="35"/>
      <c r="U2207" s="35"/>
      <c r="V2207" s="35"/>
    </row>
    <row r="2208" spans="9:22" x14ac:dyDescent="0.25">
      <c r="I2208" s="36"/>
      <c r="J2208" s="36"/>
      <c r="K2208" s="36"/>
      <c r="L2208" s="36"/>
      <c r="R2208" s="35"/>
      <c r="S2208" s="35"/>
      <c r="T2208" s="35"/>
      <c r="U2208" s="35"/>
      <c r="V2208" s="35"/>
    </row>
    <row r="2209" spans="9:22" x14ac:dyDescent="0.25">
      <c r="I2209" s="36"/>
      <c r="J2209" s="36"/>
      <c r="K2209" s="36"/>
      <c r="L2209" s="36"/>
      <c r="R2209" s="35"/>
      <c r="S2209" s="35"/>
      <c r="T2209" s="35"/>
      <c r="U2209" s="35"/>
      <c r="V2209" s="35"/>
    </row>
    <row r="2210" spans="9:22" x14ac:dyDescent="0.25">
      <c r="I2210" s="36"/>
      <c r="J2210" s="36"/>
      <c r="K2210" s="36"/>
      <c r="L2210" s="36"/>
      <c r="R2210" s="35"/>
      <c r="S2210" s="35"/>
      <c r="T2210" s="35"/>
      <c r="U2210" s="35"/>
      <c r="V2210" s="35"/>
    </row>
    <row r="2211" spans="9:22" x14ac:dyDescent="0.25">
      <c r="I2211" s="36"/>
      <c r="J2211" s="36"/>
      <c r="K2211" s="36"/>
      <c r="L2211" s="36"/>
      <c r="R2211" s="35"/>
      <c r="S2211" s="35"/>
      <c r="T2211" s="35"/>
      <c r="U2211" s="35"/>
      <c r="V2211" s="35"/>
    </row>
    <row r="2212" spans="9:22" x14ac:dyDescent="0.25">
      <c r="I2212" s="36"/>
      <c r="J2212" s="36"/>
      <c r="K2212" s="36"/>
      <c r="L2212" s="36"/>
      <c r="R2212" s="35"/>
      <c r="S2212" s="35"/>
      <c r="T2212" s="35"/>
      <c r="U2212" s="35"/>
      <c r="V2212" s="35"/>
    </row>
    <row r="2213" spans="9:22" x14ac:dyDescent="0.25">
      <c r="I2213" s="36"/>
      <c r="J2213" s="36"/>
      <c r="K2213" s="36"/>
      <c r="L2213" s="36"/>
      <c r="R2213" s="35"/>
      <c r="S2213" s="35"/>
      <c r="T2213" s="35"/>
      <c r="U2213" s="35"/>
      <c r="V2213" s="35"/>
    </row>
    <row r="2214" spans="9:22" x14ac:dyDescent="0.25">
      <c r="I2214" s="36"/>
      <c r="J2214" s="36"/>
      <c r="K2214" s="36"/>
      <c r="L2214" s="36"/>
      <c r="R2214" s="35"/>
      <c r="S2214" s="35"/>
      <c r="T2214" s="35"/>
      <c r="U2214" s="35"/>
      <c r="V2214" s="35"/>
    </row>
    <row r="2215" spans="9:22" x14ac:dyDescent="0.25">
      <c r="I2215" s="36"/>
      <c r="J2215" s="36"/>
      <c r="K2215" s="36"/>
      <c r="L2215" s="36"/>
      <c r="R2215" s="35"/>
      <c r="S2215" s="35"/>
      <c r="T2215" s="35"/>
      <c r="U2215" s="35"/>
      <c r="V2215" s="35"/>
    </row>
    <row r="2216" spans="9:22" x14ac:dyDescent="0.25">
      <c r="I2216" s="36"/>
      <c r="J2216" s="36"/>
      <c r="K2216" s="36"/>
      <c r="L2216" s="36"/>
      <c r="R2216" s="35"/>
      <c r="S2216" s="35"/>
      <c r="T2216" s="35"/>
      <c r="U2216" s="35"/>
      <c r="V2216" s="35"/>
    </row>
    <row r="2217" spans="9:22" x14ac:dyDescent="0.25">
      <c r="I2217" s="36"/>
      <c r="J2217" s="36"/>
      <c r="K2217" s="36"/>
      <c r="L2217" s="36"/>
      <c r="R2217" s="35"/>
      <c r="S2217" s="35"/>
      <c r="T2217" s="35"/>
      <c r="U2217" s="35"/>
      <c r="V2217" s="35"/>
    </row>
    <row r="2218" spans="9:22" x14ac:dyDescent="0.25">
      <c r="I2218" s="36"/>
      <c r="J2218" s="36"/>
      <c r="K2218" s="36"/>
      <c r="L2218" s="36"/>
      <c r="R2218" s="35"/>
      <c r="S2218" s="35"/>
      <c r="T2218" s="35"/>
      <c r="U2218" s="35"/>
      <c r="V2218" s="35"/>
    </row>
    <row r="2219" spans="9:22" x14ac:dyDescent="0.25">
      <c r="I2219" s="36"/>
      <c r="J2219" s="36"/>
      <c r="K2219" s="36"/>
      <c r="L2219" s="36"/>
      <c r="R2219" s="35"/>
      <c r="S2219" s="35"/>
      <c r="T2219" s="35"/>
      <c r="U2219" s="35"/>
      <c r="V2219" s="35"/>
    </row>
    <row r="2220" spans="9:22" x14ac:dyDescent="0.25">
      <c r="I2220" s="36"/>
      <c r="J2220" s="36"/>
      <c r="K2220" s="36"/>
      <c r="L2220" s="36"/>
      <c r="R2220" s="35"/>
      <c r="S2220" s="35"/>
      <c r="T2220" s="35"/>
      <c r="U2220" s="35"/>
      <c r="V2220" s="35"/>
    </row>
    <row r="2221" spans="9:22" x14ac:dyDescent="0.25">
      <c r="I2221" s="36"/>
      <c r="J2221" s="36"/>
      <c r="K2221" s="36"/>
      <c r="L2221" s="36"/>
      <c r="R2221" s="35"/>
      <c r="S2221" s="35"/>
      <c r="T2221" s="35"/>
      <c r="U2221" s="35"/>
      <c r="V2221" s="35"/>
    </row>
    <row r="2222" spans="9:22" x14ac:dyDescent="0.25">
      <c r="I2222" s="36"/>
      <c r="J2222" s="36"/>
      <c r="K2222" s="36"/>
      <c r="L2222" s="36"/>
      <c r="R2222" s="35"/>
      <c r="S2222" s="35"/>
      <c r="T2222" s="35"/>
      <c r="U2222" s="35"/>
      <c r="V2222" s="35"/>
    </row>
    <row r="2223" spans="9:22" x14ac:dyDescent="0.25">
      <c r="I2223" s="36"/>
      <c r="J2223" s="36"/>
      <c r="K2223" s="36"/>
      <c r="L2223" s="36"/>
      <c r="R2223" s="35"/>
      <c r="S2223" s="35"/>
      <c r="T2223" s="35"/>
      <c r="U2223" s="35"/>
      <c r="V2223" s="35"/>
    </row>
    <row r="2224" spans="9:22" x14ac:dyDescent="0.25">
      <c r="I2224" s="36"/>
      <c r="J2224" s="36"/>
      <c r="K2224" s="36"/>
      <c r="L2224" s="36"/>
      <c r="R2224" s="35"/>
      <c r="S2224" s="35"/>
      <c r="T2224" s="35"/>
      <c r="U2224" s="35"/>
      <c r="V2224" s="35"/>
    </row>
    <row r="2225" spans="9:22" x14ac:dyDescent="0.25">
      <c r="I2225" s="36"/>
      <c r="J2225" s="36"/>
      <c r="K2225" s="36"/>
      <c r="L2225" s="36"/>
      <c r="R2225" s="35"/>
      <c r="S2225" s="35"/>
      <c r="T2225" s="35"/>
      <c r="U2225" s="35"/>
      <c r="V2225" s="35"/>
    </row>
    <row r="2226" spans="9:22" x14ac:dyDescent="0.25">
      <c r="I2226" s="36"/>
      <c r="J2226" s="36"/>
      <c r="K2226" s="36"/>
      <c r="L2226" s="36"/>
      <c r="R2226" s="35"/>
      <c r="S2226" s="35"/>
      <c r="T2226" s="35"/>
      <c r="U2226" s="35"/>
      <c r="V2226" s="35"/>
    </row>
    <row r="2227" spans="9:22" x14ac:dyDescent="0.25">
      <c r="I2227" s="36"/>
      <c r="J2227" s="36"/>
      <c r="K2227" s="36"/>
      <c r="L2227" s="36"/>
      <c r="R2227" s="35"/>
      <c r="S2227" s="35"/>
      <c r="T2227" s="35"/>
      <c r="U2227" s="35"/>
      <c r="V2227" s="35"/>
    </row>
    <row r="2228" spans="9:22" x14ac:dyDescent="0.25">
      <c r="I2228" s="36"/>
      <c r="J2228" s="36"/>
      <c r="K2228" s="36"/>
      <c r="L2228" s="36"/>
      <c r="R2228" s="35"/>
      <c r="S2228" s="35"/>
      <c r="T2228" s="35"/>
      <c r="U2228" s="35"/>
      <c r="V2228" s="35"/>
    </row>
    <row r="2229" spans="9:22" x14ac:dyDescent="0.25">
      <c r="I2229" s="36"/>
      <c r="J2229" s="36"/>
      <c r="K2229" s="36"/>
      <c r="L2229" s="36"/>
      <c r="R2229" s="35"/>
      <c r="S2229" s="35"/>
      <c r="T2229" s="35"/>
      <c r="U2229" s="35"/>
      <c r="V2229" s="35"/>
    </row>
    <row r="2230" spans="9:22" x14ac:dyDescent="0.25">
      <c r="I2230" s="36"/>
      <c r="J2230" s="36"/>
      <c r="K2230" s="36"/>
      <c r="L2230" s="36"/>
      <c r="R2230" s="35"/>
      <c r="S2230" s="35"/>
      <c r="T2230" s="35"/>
      <c r="U2230" s="35"/>
      <c r="V2230" s="35"/>
    </row>
    <row r="2231" spans="9:22" x14ac:dyDescent="0.25">
      <c r="I2231" s="36"/>
      <c r="J2231" s="36"/>
      <c r="K2231" s="36"/>
      <c r="L2231" s="36"/>
      <c r="R2231" s="35"/>
      <c r="S2231" s="35"/>
      <c r="T2231" s="35"/>
      <c r="U2231" s="35"/>
      <c r="V2231" s="35"/>
    </row>
    <row r="2232" spans="9:22" x14ac:dyDescent="0.25">
      <c r="I2232" s="36"/>
      <c r="J2232" s="36"/>
      <c r="K2232" s="36"/>
      <c r="L2232" s="36"/>
      <c r="R2232" s="35"/>
      <c r="S2232" s="35"/>
      <c r="T2232" s="35"/>
      <c r="U2232" s="35"/>
      <c r="V2232" s="35"/>
    </row>
    <row r="2233" spans="9:22" x14ac:dyDescent="0.25">
      <c r="I2233" s="36"/>
      <c r="J2233" s="36"/>
      <c r="K2233" s="36"/>
      <c r="L2233" s="36"/>
      <c r="R2233" s="35"/>
      <c r="S2233" s="35"/>
      <c r="T2233" s="35"/>
      <c r="U2233" s="35"/>
      <c r="V2233" s="35"/>
    </row>
    <row r="2234" spans="9:22" x14ac:dyDescent="0.25">
      <c r="I2234" s="36"/>
      <c r="J2234" s="36"/>
      <c r="K2234" s="36"/>
      <c r="L2234" s="36"/>
      <c r="R2234" s="35"/>
      <c r="S2234" s="35"/>
      <c r="T2234" s="35"/>
      <c r="U2234" s="35"/>
      <c r="V2234" s="35"/>
    </row>
    <row r="2235" spans="9:22" x14ac:dyDescent="0.25">
      <c r="I2235" s="36"/>
      <c r="J2235" s="36"/>
      <c r="K2235" s="36"/>
      <c r="L2235" s="36"/>
      <c r="R2235" s="35"/>
      <c r="S2235" s="35"/>
      <c r="T2235" s="35"/>
      <c r="U2235" s="35"/>
      <c r="V2235" s="35"/>
    </row>
    <row r="2236" spans="9:22" x14ac:dyDescent="0.25">
      <c r="I2236" s="36"/>
      <c r="J2236" s="36"/>
      <c r="K2236" s="36"/>
      <c r="L2236" s="36"/>
      <c r="R2236" s="35"/>
      <c r="S2236" s="35"/>
      <c r="T2236" s="35"/>
      <c r="U2236" s="35"/>
      <c r="V2236" s="35"/>
    </row>
    <row r="2237" spans="9:22" x14ac:dyDescent="0.25">
      <c r="I2237" s="36"/>
      <c r="J2237" s="36"/>
      <c r="K2237" s="36"/>
      <c r="L2237" s="36"/>
      <c r="R2237" s="35"/>
      <c r="S2237" s="35"/>
      <c r="T2237" s="35"/>
      <c r="U2237" s="35"/>
      <c r="V2237" s="35"/>
    </row>
    <row r="2238" spans="9:22" x14ac:dyDescent="0.25">
      <c r="I2238" s="36"/>
      <c r="J2238" s="36"/>
      <c r="K2238" s="36"/>
      <c r="L2238" s="36"/>
      <c r="R2238" s="35"/>
      <c r="S2238" s="35"/>
      <c r="T2238" s="35"/>
      <c r="U2238" s="35"/>
      <c r="V2238" s="35"/>
    </row>
    <row r="2239" spans="9:22" x14ac:dyDescent="0.25">
      <c r="I2239" s="36"/>
      <c r="J2239" s="36"/>
      <c r="K2239" s="36"/>
      <c r="L2239" s="36"/>
      <c r="R2239" s="35"/>
      <c r="S2239" s="35"/>
      <c r="T2239" s="35"/>
      <c r="U2239" s="35"/>
      <c r="V2239" s="35"/>
    </row>
    <row r="2240" spans="9:22" x14ac:dyDescent="0.25">
      <c r="I2240" s="36"/>
      <c r="J2240" s="36"/>
      <c r="K2240" s="36"/>
      <c r="L2240" s="36"/>
      <c r="R2240" s="35"/>
      <c r="S2240" s="35"/>
      <c r="T2240" s="35"/>
      <c r="U2240" s="35"/>
      <c r="V2240" s="35"/>
    </row>
    <row r="2241" spans="9:22" x14ac:dyDescent="0.25">
      <c r="I2241" s="36"/>
      <c r="J2241" s="36"/>
      <c r="K2241" s="36"/>
      <c r="L2241" s="36"/>
      <c r="R2241" s="35"/>
      <c r="S2241" s="35"/>
      <c r="T2241" s="35"/>
      <c r="U2241" s="35"/>
      <c r="V2241" s="35"/>
    </row>
    <row r="2242" spans="9:22" x14ac:dyDescent="0.25">
      <c r="I2242" s="36"/>
      <c r="J2242" s="36"/>
      <c r="K2242" s="36"/>
      <c r="L2242" s="36"/>
      <c r="R2242" s="35"/>
      <c r="S2242" s="35"/>
      <c r="T2242" s="35"/>
      <c r="U2242" s="35"/>
      <c r="V2242" s="35"/>
    </row>
    <row r="2243" spans="9:22" x14ac:dyDescent="0.25">
      <c r="I2243" s="36"/>
      <c r="J2243" s="36"/>
      <c r="K2243" s="36"/>
      <c r="L2243" s="36"/>
      <c r="R2243" s="35"/>
      <c r="S2243" s="35"/>
      <c r="T2243" s="35"/>
      <c r="U2243" s="35"/>
      <c r="V2243" s="35"/>
    </row>
    <row r="2244" spans="9:22" x14ac:dyDescent="0.25">
      <c r="I2244" s="36"/>
      <c r="J2244" s="36"/>
      <c r="K2244" s="36"/>
      <c r="L2244" s="36"/>
      <c r="R2244" s="35"/>
      <c r="S2244" s="35"/>
      <c r="T2244" s="35"/>
      <c r="U2244" s="35"/>
      <c r="V2244" s="35"/>
    </row>
    <row r="2245" spans="9:22" x14ac:dyDescent="0.25">
      <c r="I2245" s="36"/>
      <c r="J2245" s="36"/>
      <c r="K2245" s="36"/>
      <c r="L2245" s="36"/>
      <c r="R2245" s="35"/>
      <c r="S2245" s="35"/>
      <c r="T2245" s="35"/>
      <c r="U2245" s="35"/>
      <c r="V2245" s="35"/>
    </row>
    <row r="2246" spans="9:22" x14ac:dyDescent="0.25">
      <c r="I2246" s="36"/>
      <c r="J2246" s="36"/>
      <c r="K2246" s="36"/>
      <c r="L2246" s="36"/>
      <c r="R2246" s="35"/>
      <c r="S2246" s="35"/>
      <c r="T2246" s="35"/>
      <c r="U2246" s="35"/>
      <c r="V2246" s="35"/>
    </row>
    <row r="2247" spans="9:22" x14ac:dyDescent="0.25">
      <c r="I2247" s="36"/>
      <c r="J2247" s="36"/>
      <c r="K2247" s="36"/>
      <c r="L2247" s="36"/>
      <c r="R2247" s="35"/>
      <c r="S2247" s="35"/>
      <c r="T2247" s="35"/>
      <c r="U2247" s="35"/>
      <c r="V2247" s="35"/>
    </row>
    <row r="2248" spans="9:22" x14ac:dyDescent="0.25">
      <c r="I2248" s="36"/>
      <c r="J2248" s="36"/>
      <c r="K2248" s="36"/>
      <c r="L2248" s="36"/>
      <c r="R2248" s="35"/>
      <c r="S2248" s="35"/>
      <c r="T2248" s="35"/>
      <c r="U2248" s="35"/>
      <c r="V2248" s="35"/>
    </row>
    <row r="2249" spans="9:22" x14ac:dyDescent="0.25">
      <c r="I2249" s="36"/>
      <c r="J2249" s="36"/>
      <c r="K2249" s="36"/>
      <c r="L2249" s="36"/>
      <c r="R2249" s="35"/>
      <c r="S2249" s="35"/>
      <c r="T2249" s="35"/>
      <c r="U2249" s="35"/>
      <c r="V2249" s="35"/>
    </row>
    <row r="2250" spans="9:22" x14ac:dyDescent="0.25">
      <c r="I2250" s="36"/>
      <c r="J2250" s="36"/>
      <c r="K2250" s="36"/>
      <c r="L2250" s="36"/>
      <c r="R2250" s="35"/>
      <c r="S2250" s="35"/>
      <c r="T2250" s="35"/>
      <c r="U2250" s="35"/>
      <c r="V2250" s="35"/>
    </row>
    <row r="2251" spans="9:22" x14ac:dyDescent="0.25">
      <c r="I2251" s="36"/>
      <c r="J2251" s="36"/>
      <c r="K2251" s="36"/>
      <c r="L2251" s="36"/>
      <c r="R2251" s="35"/>
      <c r="S2251" s="35"/>
      <c r="T2251" s="35"/>
      <c r="U2251" s="35"/>
      <c r="V2251" s="35"/>
    </row>
    <row r="2252" spans="9:22" x14ac:dyDescent="0.25">
      <c r="I2252" s="36"/>
      <c r="J2252" s="36"/>
      <c r="K2252" s="36"/>
      <c r="L2252" s="36"/>
      <c r="R2252" s="35"/>
      <c r="S2252" s="35"/>
      <c r="T2252" s="35"/>
      <c r="U2252" s="35"/>
      <c r="V2252" s="35"/>
    </row>
    <row r="2253" spans="9:22" x14ac:dyDescent="0.25">
      <c r="I2253" s="36"/>
      <c r="J2253" s="36"/>
      <c r="K2253" s="36"/>
      <c r="L2253" s="36"/>
      <c r="R2253" s="35"/>
      <c r="S2253" s="35"/>
      <c r="T2253" s="35"/>
      <c r="U2253" s="35"/>
      <c r="V2253" s="35"/>
    </row>
    <row r="2254" spans="9:22" x14ac:dyDescent="0.25">
      <c r="I2254" s="36"/>
      <c r="J2254" s="36"/>
      <c r="K2254" s="36"/>
      <c r="L2254" s="36"/>
      <c r="R2254" s="35"/>
      <c r="S2254" s="35"/>
      <c r="T2254" s="35"/>
      <c r="U2254" s="35"/>
      <c r="V2254" s="35"/>
    </row>
    <row r="2255" spans="9:22" x14ac:dyDescent="0.25">
      <c r="I2255" s="36"/>
      <c r="J2255" s="36"/>
      <c r="K2255" s="36"/>
      <c r="L2255" s="36"/>
      <c r="R2255" s="35"/>
      <c r="S2255" s="35"/>
      <c r="T2255" s="35"/>
      <c r="U2255" s="35"/>
      <c r="V2255" s="35"/>
    </row>
    <row r="2256" spans="9:22" x14ac:dyDescent="0.25">
      <c r="I2256" s="36"/>
      <c r="J2256" s="36"/>
      <c r="K2256" s="36"/>
      <c r="L2256" s="36"/>
      <c r="R2256" s="35"/>
      <c r="S2256" s="35"/>
      <c r="T2256" s="35"/>
      <c r="U2256" s="35"/>
      <c r="V2256" s="35"/>
    </row>
    <row r="2257" spans="9:22" x14ac:dyDescent="0.25">
      <c r="I2257" s="36"/>
      <c r="J2257" s="36"/>
      <c r="K2257" s="36"/>
      <c r="L2257" s="36"/>
      <c r="R2257" s="35"/>
      <c r="S2257" s="35"/>
      <c r="T2257" s="35"/>
      <c r="U2257" s="35"/>
      <c r="V2257" s="35"/>
    </row>
    <row r="2258" spans="9:22" x14ac:dyDescent="0.25">
      <c r="I2258" s="36"/>
      <c r="J2258" s="36"/>
      <c r="K2258" s="36"/>
      <c r="L2258" s="36"/>
      <c r="R2258" s="35"/>
      <c r="S2258" s="35"/>
      <c r="T2258" s="35"/>
      <c r="U2258" s="35"/>
      <c r="V2258" s="35"/>
    </row>
    <row r="2259" spans="9:22" x14ac:dyDescent="0.25">
      <c r="I2259" s="36"/>
      <c r="J2259" s="36"/>
      <c r="K2259" s="36"/>
      <c r="L2259" s="36"/>
      <c r="R2259" s="35"/>
      <c r="S2259" s="35"/>
      <c r="T2259" s="35"/>
      <c r="U2259" s="35"/>
      <c r="V2259" s="35"/>
    </row>
    <row r="2260" spans="9:22" x14ac:dyDescent="0.25">
      <c r="I2260" s="36"/>
      <c r="J2260" s="36"/>
      <c r="K2260" s="36"/>
      <c r="L2260" s="36"/>
      <c r="R2260" s="35"/>
      <c r="S2260" s="35"/>
      <c r="T2260" s="35"/>
      <c r="U2260" s="35"/>
      <c r="V2260" s="35"/>
    </row>
    <row r="2261" spans="9:22" x14ac:dyDescent="0.25">
      <c r="I2261" s="36"/>
      <c r="J2261" s="36"/>
      <c r="K2261" s="36"/>
      <c r="L2261" s="36"/>
      <c r="R2261" s="35"/>
      <c r="S2261" s="35"/>
      <c r="T2261" s="35"/>
      <c r="U2261" s="35"/>
      <c r="V2261" s="35"/>
    </row>
    <row r="2262" spans="9:22" x14ac:dyDescent="0.25">
      <c r="I2262" s="36"/>
      <c r="J2262" s="36"/>
      <c r="K2262" s="36"/>
      <c r="L2262" s="36"/>
      <c r="R2262" s="35"/>
      <c r="S2262" s="35"/>
      <c r="T2262" s="35"/>
      <c r="U2262" s="35"/>
      <c r="V2262" s="35"/>
    </row>
    <row r="2263" spans="9:22" x14ac:dyDescent="0.25">
      <c r="I2263" s="36"/>
      <c r="J2263" s="36"/>
      <c r="K2263" s="36"/>
      <c r="L2263" s="36"/>
      <c r="R2263" s="35"/>
      <c r="S2263" s="35"/>
      <c r="T2263" s="35"/>
      <c r="U2263" s="35"/>
      <c r="V2263" s="35"/>
    </row>
    <row r="2264" spans="9:22" x14ac:dyDescent="0.25">
      <c r="I2264" s="36"/>
      <c r="J2264" s="36"/>
      <c r="K2264" s="36"/>
      <c r="L2264" s="36"/>
      <c r="R2264" s="35"/>
      <c r="S2264" s="35"/>
      <c r="T2264" s="35"/>
      <c r="U2264" s="35"/>
      <c r="V2264" s="35"/>
    </row>
    <row r="2265" spans="9:22" x14ac:dyDescent="0.25">
      <c r="I2265" s="36"/>
      <c r="J2265" s="36"/>
      <c r="K2265" s="36"/>
      <c r="L2265" s="36"/>
      <c r="R2265" s="35"/>
      <c r="S2265" s="35"/>
      <c r="T2265" s="35"/>
      <c r="U2265" s="35"/>
      <c r="V2265" s="35"/>
    </row>
    <row r="2266" spans="9:22" x14ac:dyDescent="0.25">
      <c r="I2266" s="36"/>
      <c r="J2266" s="36"/>
      <c r="K2266" s="36"/>
      <c r="L2266" s="36"/>
      <c r="R2266" s="35"/>
      <c r="S2266" s="35"/>
      <c r="T2266" s="35"/>
      <c r="U2266" s="35"/>
      <c r="V2266" s="35"/>
    </row>
    <row r="2267" spans="9:22" x14ac:dyDescent="0.25">
      <c r="I2267" s="36"/>
      <c r="J2267" s="36"/>
      <c r="K2267" s="36"/>
      <c r="L2267" s="36"/>
      <c r="R2267" s="35"/>
      <c r="S2267" s="35"/>
      <c r="T2267" s="35"/>
      <c r="U2267" s="35"/>
      <c r="V2267" s="35"/>
    </row>
    <row r="2268" spans="9:22" x14ac:dyDescent="0.25">
      <c r="I2268" s="36"/>
      <c r="J2268" s="36"/>
      <c r="K2268" s="36"/>
      <c r="L2268" s="36"/>
      <c r="R2268" s="35"/>
      <c r="S2268" s="35"/>
      <c r="T2268" s="35"/>
      <c r="U2268" s="35"/>
      <c r="V2268" s="35"/>
    </row>
    <row r="2269" spans="9:22" x14ac:dyDescent="0.25">
      <c r="I2269" s="36"/>
      <c r="J2269" s="36"/>
      <c r="K2269" s="36"/>
      <c r="L2269" s="36"/>
      <c r="R2269" s="35"/>
      <c r="S2269" s="35"/>
      <c r="T2269" s="35"/>
      <c r="U2269" s="35"/>
      <c r="V2269" s="35"/>
    </row>
    <row r="2270" spans="9:22" x14ac:dyDescent="0.25">
      <c r="I2270" s="36"/>
      <c r="J2270" s="36"/>
      <c r="K2270" s="36"/>
      <c r="L2270" s="36"/>
      <c r="R2270" s="35"/>
      <c r="S2270" s="35"/>
      <c r="T2270" s="35"/>
      <c r="U2270" s="35"/>
      <c r="V2270" s="35"/>
    </row>
    <row r="2271" spans="9:22" x14ac:dyDescent="0.25">
      <c r="I2271" s="36"/>
      <c r="J2271" s="36"/>
      <c r="K2271" s="36"/>
      <c r="L2271" s="36"/>
      <c r="R2271" s="35"/>
      <c r="S2271" s="35"/>
      <c r="T2271" s="35"/>
      <c r="U2271" s="35"/>
      <c r="V2271" s="35"/>
    </row>
    <row r="2272" spans="9:22" x14ac:dyDescent="0.25">
      <c r="I2272" s="36"/>
      <c r="J2272" s="36"/>
      <c r="K2272" s="36"/>
      <c r="L2272" s="36"/>
      <c r="R2272" s="35"/>
      <c r="S2272" s="35"/>
      <c r="T2272" s="35"/>
      <c r="U2272" s="35"/>
      <c r="V2272" s="35"/>
    </row>
    <row r="2273" spans="9:22" x14ac:dyDescent="0.25">
      <c r="I2273" s="36"/>
      <c r="J2273" s="36"/>
      <c r="K2273" s="36"/>
      <c r="L2273" s="36"/>
      <c r="R2273" s="35"/>
      <c r="S2273" s="35"/>
      <c r="T2273" s="35"/>
      <c r="U2273" s="35"/>
      <c r="V2273" s="35"/>
    </row>
    <row r="2274" spans="9:22" x14ac:dyDescent="0.25">
      <c r="I2274" s="36"/>
      <c r="J2274" s="36"/>
      <c r="K2274" s="36"/>
      <c r="L2274" s="36"/>
      <c r="R2274" s="35"/>
      <c r="S2274" s="35"/>
      <c r="T2274" s="35"/>
      <c r="U2274" s="35"/>
      <c r="V2274" s="35"/>
    </row>
    <row r="2275" spans="9:22" x14ac:dyDescent="0.25">
      <c r="I2275" s="36"/>
      <c r="J2275" s="36"/>
      <c r="K2275" s="36"/>
      <c r="L2275" s="36"/>
      <c r="R2275" s="35"/>
      <c r="S2275" s="35"/>
      <c r="T2275" s="35"/>
      <c r="U2275" s="35"/>
      <c r="V2275" s="35"/>
    </row>
    <row r="2276" spans="9:22" x14ac:dyDescent="0.25">
      <c r="I2276" s="36"/>
      <c r="J2276" s="36"/>
      <c r="K2276" s="36"/>
      <c r="L2276" s="36"/>
      <c r="R2276" s="35"/>
      <c r="S2276" s="35"/>
      <c r="T2276" s="35"/>
      <c r="U2276" s="35"/>
      <c r="V2276" s="35"/>
    </row>
    <row r="2277" spans="9:22" x14ac:dyDescent="0.25">
      <c r="I2277" s="36"/>
      <c r="J2277" s="36"/>
      <c r="K2277" s="36"/>
      <c r="L2277" s="36"/>
      <c r="R2277" s="35"/>
      <c r="S2277" s="35"/>
      <c r="T2277" s="35"/>
      <c r="U2277" s="35"/>
      <c r="V2277" s="35"/>
    </row>
    <row r="2278" spans="9:22" x14ac:dyDescent="0.25">
      <c r="I2278" s="36"/>
      <c r="J2278" s="36"/>
      <c r="K2278" s="36"/>
      <c r="L2278" s="36"/>
      <c r="R2278" s="35"/>
      <c r="S2278" s="35"/>
      <c r="T2278" s="35"/>
      <c r="U2278" s="35"/>
      <c r="V2278" s="35"/>
    </row>
    <row r="2279" spans="9:22" x14ac:dyDescent="0.25">
      <c r="I2279" s="36"/>
      <c r="J2279" s="36"/>
      <c r="K2279" s="36"/>
      <c r="L2279" s="36"/>
      <c r="R2279" s="35"/>
      <c r="S2279" s="35"/>
      <c r="T2279" s="35"/>
      <c r="U2279" s="35"/>
      <c r="V2279" s="35"/>
    </row>
    <row r="2280" spans="9:22" x14ac:dyDescent="0.25">
      <c r="I2280" s="36"/>
      <c r="J2280" s="36"/>
      <c r="K2280" s="36"/>
      <c r="L2280" s="36"/>
      <c r="R2280" s="35"/>
      <c r="S2280" s="35"/>
      <c r="T2280" s="35"/>
      <c r="U2280" s="35"/>
      <c r="V2280" s="35"/>
    </row>
    <row r="2281" spans="9:22" x14ac:dyDescent="0.25">
      <c r="I2281" s="36"/>
      <c r="J2281" s="36"/>
      <c r="K2281" s="36"/>
      <c r="L2281" s="36"/>
      <c r="R2281" s="35"/>
      <c r="S2281" s="35"/>
      <c r="T2281" s="35"/>
      <c r="U2281" s="35"/>
      <c r="V2281" s="35"/>
    </row>
    <row r="2282" spans="9:22" x14ac:dyDescent="0.25">
      <c r="I2282" s="36"/>
      <c r="J2282" s="36"/>
      <c r="K2282" s="36"/>
      <c r="L2282" s="36"/>
      <c r="R2282" s="35"/>
      <c r="S2282" s="35"/>
      <c r="T2282" s="35"/>
      <c r="U2282" s="35"/>
      <c r="V2282" s="35"/>
    </row>
    <row r="2283" spans="9:22" x14ac:dyDescent="0.25">
      <c r="I2283" s="36"/>
      <c r="J2283" s="36"/>
      <c r="K2283" s="36"/>
      <c r="L2283" s="36"/>
      <c r="R2283" s="35"/>
      <c r="S2283" s="35"/>
      <c r="T2283" s="35"/>
      <c r="U2283" s="35"/>
      <c r="V2283" s="35"/>
    </row>
    <row r="2284" spans="9:22" x14ac:dyDescent="0.25">
      <c r="I2284" s="36"/>
      <c r="J2284" s="36"/>
      <c r="K2284" s="36"/>
      <c r="L2284" s="36"/>
      <c r="R2284" s="35"/>
      <c r="S2284" s="35"/>
      <c r="T2284" s="35"/>
      <c r="U2284" s="35"/>
      <c r="V2284" s="35"/>
    </row>
    <row r="2285" spans="9:22" x14ac:dyDescent="0.25">
      <c r="I2285" s="36"/>
      <c r="J2285" s="36"/>
      <c r="K2285" s="36"/>
      <c r="L2285" s="36"/>
      <c r="R2285" s="35"/>
      <c r="S2285" s="35"/>
      <c r="T2285" s="35"/>
      <c r="U2285" s="35"/>
      <c r="V2285" s="35"/>
    </row>
    <row r="2286" spans="9:22" x14ac:dyDescent="0.25">
      <c r="I2286" s="36"/>
      <c r="J2286" s="36"/>
      <c r="K2286" s="36"/>
      <c r="L2286" s="36"/>
      <c r="R2286" s="35"/>
      <c r="S2286" s="35"/>
      <c r="T2286" s="35"/>
      <c r="U2286" s="35"/>
      <c r="V2286" s="35"/>
    </row>
    <row r="2287" spans="9:22" x14ac:dyDescent="0.25">
      <c r="I2287" s="36"/>
      <c r="J2287" s="36"/>
      <c r="K2287" s="36"/>
      <c r="L2287" s="36"/>
      <c r="R2287" s="35"/>
      <c r="S2287" s="35"/>
      <c r="T2287" s="35"/>
      <c r="U2287" s="35"/>
      <c r="V2287" s="35"/>
    </row>
    <row r="2288" spans="9:22" x14ac:dyDescent="0.25">
      <c r="I2288" s="36"/>
      <c r="J2288" s="36"/>
      <c r="K2288" s="36"/>
      <c r="L2288" s="36"/>
      <c r="R2288" s="35"/>
      <c r="S2288" s="35"/>
      <c r="T2288" s="35"/>
      <c r="U2288" s="35"/>
      <c r="V2288" s="35"/>
    </row>
    <row r="2289" spans="9:22" x14ac:dyDescent="0.25">
      <c r="I2289" s="36"/>
      <c r="J2289" s="36"/>
      <c r="K2289" s="36"/>
      <c r="L2289" s="36"/>
      <c r="R2289" s="35"/>
      <c r="S2289" s="35"/>
      <c r="T2289" s="35"/>
      <c r="U2289" s="35"/>
      <c r="V2289" s="35"/>
    </row>
    <row r="2290" spans="9:22" x14ac:dyDescent="0.25">
      <c r="I2290" s="36"/>
      <c r="J2290" s="36"/>
      <c r="K2290" s="36"/>
      <c r="L2290" s="36"/>
      <c r="R2290" s="35"/>
      <c r="S2290" s="35"/>
      <c r="T2290" s="35"/>
      <c r="U2290" s="35"/>
      <c r="V2290" s="35"/>
    </row>
    <row r="2291" spans="9:22" x14ac:dyDescent="0.25">
      <c r="I2291" s="36"/>
      <c r="J2291" s="36"/>
      <c r="K2291" s="36"/>
      <c r="L2291" s="36"/>
      <c r="R2291" s="35"/>
      <c r="S2291" s="35"/>
      <c r="T2291" s="35"/>
      <c r="U2291" s="35"/>
      <c r="V2291" s="35"/>
    </row>
    <row r="2292" spans="9:22" x14ac:dyDescent="0.25">
      <c r="I2292" s="36"/>
      <c r="J2292" s="36"/>
      <c r="K2292" s="36"/>
      <c r="L2292" s="36"/>
      <c r="R2292" s="35"/>
      <c r="S2292" s="35"/>
      <c r="T2292" s="35"/>
      <c r="U2292" s="35"/>
      <c r="V2292" s="35"/>
    </row>
    <row r="2293" spans="9:22" x14ac:dyDescent="0.25">
      <c r="I2293" s="36"/>
      <c r="J2293" s="36"/>
      <c r="K2293" s="36"/>
      <c r="L2293" s="36"/>
      <c r="R2293" s="35"/>
      <c r="S2293" s="35"/>
      <c r="T2293" s="35"/>
      <c r="U2293" s="35"/>
      <c r="V2293" s="35"/>
    </row>
    <row r="2294" spans="9:22" x14ac:dyDescent="0.25">
      <c r="I2294" s="36"/>
      <c r="J2294" s="36"/>
      <c r="K2294" s="36"/>
      <c r="L2294" s="36"/>
      <c r="R2294" s="35"/>
      <c r="S2294" s="35"/>
      <c r="T2294" s="35"/>
      <c r="U2294" s="35"/>
      <c r="V2294" s="35"/>
    </row>
    <row r="2295" spans="9:22" x14ac:dyDescent="0.25">
      <c r="I2295" s="36"/>
      <c r="J2295" s="36"/>
      <c r="K2295" s="36"/>
      <c r="L2295" s="36"/>
      <c r="R2295" s="35"/>
      <c r="S2295" s="35"/>
      <c r="T2295" s="35"/>
      <c r="U2295" s="35"/>
      <c r="V2295" s="35"/>
    </row>
    <row r="2296" spans="9:22" x14ac:dyDescent="0.25">
      <c r="I2296" s="36"/>
      <c r="J2296" s="36"/>
      <c r="K2296" s="36"/>
      <c r="L2296" s="36"/>
      <c r="R2296" s="35"/>
      <c r="S2296" s="35"/>
      <c r="T2296" s="35"/>
      <c r="U2296" s="35"/>
      <c r="V2296" s="35"/>
    </row>
    <row r="2297" spans="9:22" x14ac:dyDescent="0.25">
      <c r="I2297" s="36"/>
      <c r="J2297" s="36"/>
      <c r="K2297" s="36"/>
      <c r="L2297" s="36"/>
      <c r="R2297" s="35"/>
      <c r="S2297" s="35"/>
      <c r="T2297" s="35"/>
      <c r="U2297" s="35"/>
      <c r="V2297" s="35"/>
    </row>
    <row r="2298" spans="9:22" x14ac:dyDescent="0.25">
      <c r="I2298" s="36"/>
      <c r="J2298" s="36"/>
      <c r="K2298" s="36"/>
      <c r="L2298" s="36"/>
      <c r="R2298" s="35"/>
      <c r="S2298" s="35"/>
      <c r="T2298" s="35"/>
      <c r="U2298" s="35"/>
      <c r="V2298" s="35"/>
    </row>
    <row r="2299" spans="9:22" x14ac:dyDescent="0.25">
      <c r="I2299" s="36"/>
      <c r="J2299" s="36"/>
      <c r="K2299" s="36"/>
      <c r="L2299" s="36"/>
      <c r="R2299" s="35"/>
      <c r="S2299" s="35"/>
      <c r="T2299" s="35"/>
      <c r="U2299" s="35"/>
      <c r="V2299" s="35"/>
    </row>
    <row r="2300" spans="9:22" x14ac:dyDescent="0.25">
      <c r="I2300" s="36"/>
      <c r="J2300" s="36"/>
      <c r="K2300" s="36"/>
      <c r="L2300" s="36"/>
      <c r="R2300" s="35"/>
      <c r="S2300" s="35"/>
      <c r="T2300" s="35"/>
      <c r="U2300" s="35"/>
      <c r="V2300" s="35"/>
    </row>
    <row r="2301" spans="9:22" x14ac:dyDescent="0.25">
      <c r="I2301" s="36"/>
      <c r="J2301" s="36"/>
      <c r="K2301" s="36"/>
      <c r="L2301" s="36"/>
      <c r="R2301" s="35"/>
      <c r="S2301" s="35"/>
      <c r="T2301" s="35"/>
      <c r="U2301" s="35"/>
      <c r="V2301" s="35"/>
    </row>
    <row r="2302" spans="9:22" x14ac:dyDescent="0.25">
      <c r="I2302" s="36"/>
      <c r="J2302" s="36"/>
      <c r="K2302" s="36"/>
      <c r="L2302" s="36"/>
      <c r="R2302" s="35"/>
      <c r="S2302" s="35"/>
      <c r="T2302" s="35"/>
      <c r="U2302" s="35"/>
      <c r="V2302" s="35"/>
    </row>
    <row r="2303" spans="9:22" x14ac:dyDescent="0.25">
      <c r="I2303" s="36"/>
      <c r="J2303" s="36"/>
      <c r="K2303" s="36"/>
      <c r="L2303" s="36"/>
      <c r="R2303" s="35"/>
      <c r="S2303" s="35"/>
      <c r="T2303" s="35"/>
      <c r="U2303" s="35"/>
      <c r="V2303" s="35"/>
    </row>
    <row r="2304" spans="9:22" x14ac:dyDescent="0.25">
      <c r="I2304" s="36"/>
      <c r="J2304" s="36"/>
      <c r="K2304" s="36"/>
      <c r="L2304" s="36"/>
      <c r="R2304" s="35"/>
      <c r="S2304" s="35"/>
      <c r="T2304" s="35"/>
      <c r="U2304" s="35"/>
      <c r="V2304" s="35"/>
    </row>
    <row r="2305" spans="9:22" x14ac:dyDescent="0.25">
      <c r="I2305" s="36"/>
      <c r="J2305" s="36"/>
      <c r="K2305" s="36"/>
      <c r="L2305" s="36"/>
      <c r="R2305" s="35"/>
      <c r="S2305" s="35"/>
      <c r="T2305" s="35"/>
      <c r="U2305" s="35"/>
      <c r="V2305" s="35"/>
    </row>
    <row r="2306" spans="9:22" x14ac:dyDescent="0.25">
      <c r="I2306" s="36"/>
      <c r="J2306" s="36"/>
      <c r="K2306" s="36"/>
      <c r="L2306" s="36"/>
      <c r="R2306" s="35"/>
      <c r="S2306" s="35"/>
      <c r="T2306" s="35"/>
      <c r="U2306" s="35"/>
      <c r="V2306" s="35"/>
    </row>
    <row r="2307" spans="9:22" x14ac:dyDescent="0.25">
      <c r="I2307" s="36"/>
      <c r="J2307" s="36"/>
      <c r="K2307" s="36"/>
      <c r="L2307" s="36"/>
      <c r="R2307" s="35"/>
      <c r="S2307" s="35"/>
      <c r="T2307" s="35"/>
      <c r="U2307" s="35"/>
      <c r="V2307" s="35"/>
    </row>
    <row r="2308" spans="9:22" x14ac:dyDescent="0.25">
      <c r="I2308" s="36"/>
      <c r="J2308" s="36"/>
      <c r="K2308" s="36"/>
      <c r="L2308" s="36"/>
      <c r="R2308" s="35"/>
      <c r="S2308" s="35"/>
      <c r="T2308" s="35"/>
      <c r="U2308" s="35"/>
      <c r="V2308" s="35"/>
    </row>
    <row r="2309" spans="9:22" x14ac:dyDescent="0.25">
      <c r="I2309" s="36"/>
      <c r="J2309" s="36"/>
      <c r="K2309" s="36"/>
      <c r="L2309" s="36"/>
      <c r="R2309" s="35"/>
      <c r="S2309" s="35"/>
      <c r="T2309" s="35"/>
      <c r="U2309" s="35"/>
      <c r="V2309" s="35"/>
    </row>
    <row r="2310" spans="9:22" x14ac:dyDescent="0.25">
      <c r="I2310" s="36"/>
      <c r="J2310" s="36"/>
      <c r="K2310" s="36"/>
      <c r="L2310" s="36"/>
      <c r="R2310" s="35"/>
      <c r="S2310" s="35"/>
      <c r="T2310" s="35"/>
      <c r="U2310" s="35"/>
      <c r="V2310" s="35"/>
    </row>
    <row r="2311" spans="9:22" x14ac:dyDescent="0.25">
      <c r="I2311" s="36"/>
      <c r="J2311" s="36"/>
      <c r="K2311" s="36"/>
      <c r="L2311" s="36"/>
      <c r="R2311" s="35"/>
      <c r="S2311" s="35"/>
      <c r="T2311" s="35"/>
      <c r="U2311" s="35"/>
      <c r="V2311" s="35"/>
    </row>
    <row r="2312" spans="9:22" x14ac:dyDescent="0.25">
      <c r="I2312" s="36"/>
      <c r="J2312" s="36"/>
      <c r="K2312" s="36"/>
      <c r="L2312" s="36"/>
      <c r="R2312" s="35"/>
      <c r="S2312" s="35"/>
      <c r="T2312" s="35"/>
      <c r="U2312" s="35"/>
      <c r="V2312" s="35"/>
    </row>
    <row r="2313" spans="9:22" x14ac:dyDescent="0.25">
      <c r="I2313" s="36"/>
      <c r="J2313" s="36"/>
      <c r="K2313" s="36"/>
      <c r="L2313" s="36"/>
      <c r="R2313" s="35"/>
      <c r="S2313" s="35"/>
      <c r="T2313" s="35"/>
      <c r="U2313" s="35"/>
      <c r="V2313" s="35"/>
    </row>
    <row r="2314" spans="9:22" x14ac:dyDescent="0.25">
      <c r="I2314" s="36"/>
      <c r="J2314" s="36"/>
      <c r="K2314" s="36"/>
      <c r="L2314" s="36"/>
      <c r="R2314" s="35"/>
      <c r="S2314" s="35"/>
      <c r="T2314" s="35"/>
      <c r="U2314" s="35"/>
      <c r="V2314" s="35"/>
    </row>
    <row r="2315" spans="9:22" x14ac:dyDescent="0.25">
      <c r="I2315" s="36"/>
      <c r="J2315" s="36"/>
      <c r="K2315" s="36"/>
      <c r="L2315" s="36"/>
      <c r="R2315" s="35"/>
      <c r="S2315" s="35"/>
      <c r="T2315" s="35"/>
      <c r="U2315" s="35"/>
      <c r="V2315" s="35"/>
    </row>
    <row r="2316" spans="9:22" x14ac:dyDescent="0.25">
      <c r="I2316" s="36"/>
      <c r="J2316" s="36"/>
      <c r="K2316" s="36"/>
      <c r="L2316" s="36"/>
      <c r="R2316" s="35"/>
      <c r="S2316" s="35"/>
      <c r="T2316" s="35"/>
      <c r="U2316" s="35"/>
      <c r="V2316" s="35"/>
    </row>
    <row r="2317" spans="9:22" x14ac:dyDescent="0.25">
      <c r="I2317" s="36"/>
      <c r="J2317" s="36"/>
      <c r="K2317" s="36"/>
      <c r="L2317" s="36"/>
      <c r="R2317" s="35"/>
      <c r="S2317" s="35"/>
      <c r="T2317" s="35"/>
      <c r="U2317" s="35"/>
      <c r="V2317" s="35"/>
    </row>
    <row r="2318" spans="9:22" x14ac:dyDescent="0.25">
      <c r="I2318" s="36"/>
      <c r="J2318" s="36"/>
      <c r="K2318" s="36"/>
      <c r="L2318" s="36"/>
      <c r="R2318" s="35"/>
      <c r="S2318" s="35"/>
      <c r="T2318" s="35"/>
      <c r="U2318" s="35"/>
      <c r="V2318" s="35"/>
    </row>
    <row r="2319" spans="9:22" x14ac:dyDescent="0.25">
      <c r="I2319" s="36"/>
      <c r="J2319" s="36"/>
      <c r="K2319" s="36"/>
      <c r="L2319" s="36"/>
      <c r="R2319" s="35"/>
      <c r="S2319" s="35"/>
      <c r="T2319" s="35"/>
      <c r="U2319" s="35"/>
      <c r="V2319" s="35"/>
    </row>
    <row r="2320" spans="9:22" x14ac:dyDescent="0.25">
      <c r="I2320" s="36"/>
      <c r="J2320" s="36"/>
      <c r="K2320" s="36"/>
      <c r="L2320" s="36"/>
      <c r="R2320" s="35"/>
      <c r="S2320" s="35"/>
      <c r="T2320" s="35"/>
      <c r="U2320" s="35"/>
      <c r="V2320" s="35"/>
    </row>
    <row r="2321" spans="9:22" x14ac:dyDescent="0.25">
      <c r="I2321" s="36"/>
      <c r="J2321" s="36"/>
      <c r="K2321" s="36"/>
      <c r="L2321" s="36"/>
      <c r="R2321" s="35"/>
      <c r="S2321" s="35"/>
      <c r="T2321" s="35"/>
      <c r="U2321" s="35"/>
      <c r="V2321" s="35"/>
    </row>
    <row r="2322" spans="9:22" x14ac:dyDescent="0.25">
      <c r="I2322" s="36"/>
      <c r="J2322" s="36"/>
      <c r="K2322" s="36"/>
      <c r="L2322" s="36"/>
      <c r="R2322" s="35"/>
      <c r="S2322" s="35"/>
      <c r="T2322" s="35"/>
      <c r="U2322" s="35"/>
      <c r="V2322" s="35"/>
    </row>
    <row r="2323" spans="9:22" x14ac:dyDescent="0.25">
      <c r="I2323" s="36"/>
      <c r="J2323" s="36"/>
      <c r="K2323" s="36"/>
      <c r="L2323" s="36"/>
      <c r="R2323" s="35"/>
      <c r="S2323" s="35"/>
      <c r="T2323" s="35"/>
      <c r="U2323" s="35"/>
      <c r="V2323" s="35"/>
    </row>
    <row r="2324" spans="9:22" x14ac:dyDescent="0.25">
      <c r="I2324" s="36"/>
      <c r="J2324" s="36"/>
      <c r="K2324" s="36"/>
      <c r="L2324" s="36"/>
      <c r="R2324" s="35"/>
      <c r="S2324" s="35"/>
      <c r="T2324" s="35"/>
      <c r="U2324" s="35"/>
      <c r="V2324" s="35"/>
    </row>
    <row r="2325" spans="9:22" x14ac:dyDescent="0.25">
      <c r="I2325" s="36"/>
      <c r="J2325" s="36"/>
      <c r="K2325" s="36"/>
      <c r="L2325" s="36"/>
      <c r="R2325" s="35"/>
      <c r="S2325" s="35"/>
      <c r="T2325" s="35"/>
      <c r="U2325" s="35"/>
      <c r="V2325" s="35"/>
    </row>
    <row r="2326" spans="9:22" x14ac:dyDescent="0.25">
      <c r="I2326" s="36"/>
      <c r="J2326" s="36"/>
      <c r="K2326" s="36"/>
      <c r="L2326" s="36"/>
      <c r="R2326" s="35"/>
      <c r="S2326" s="35"/>
      <c r="T2326" s="35"/>
      <c r="U2326" s="35"/>
      <c r="V2326" s="35"/>
    </row>
    <row r="2327" spans="9:22" x14ac:dyDescent="0.25">
      <c r="I2327" s="36"/>
      <c r="J2327" s="36"/>
      <c r="K2327" s="36"/>
      <c r="L2327" s="36"/>
      <c r="R2327" s="35"/>
      <c r="S2327" s="35"/>
      <c r="T2327" s="35"/>
      <c r="U2327" s="35"/>
      <c r="V2327" s="35"/>
    </row>
    <row r="2328" spans="9:22" x14ac:dyDescent="0.25">
      <c r="I2328" s="36"/>
      <c r="J2328" s="36"/>
      <c r="K2328" s="36"/>
      <c r="L2328" s="36"/>
      <c r="R2328" s="35"/>
      <c r="S2328" s="35"/>
      <c r="T2328" s="35"/>
      <c r="U2328" s="35"/>
      <c r="V2328" s="35"/>
    </row>
    <row r="2329" spans="9:22" x14ac:dyDescent="0.25">
      <c r="I2329" s="36"/>
      <c r="J2329" s="36"/>
      <c r="K2329" s="36"/>
      <c r="L2329" s="36"/>
      <c r="R2329" s="35"/>
      <c r="S2329" s="35"/>
      <c r="T2329" s="35"/>
      <c r="U2329" s="35"/>
      <c r="V2329" s="35"/>
    </row>
    <row r="2330" spans="9:22" x14ac:dyDescent="0.25">
      <c r="I2330" s="36"/>
      <c r="J2330" s="36"/>
      <c r="K2330" s="36"/>
      <c r="L2330" s="36"/>
      <c r="R2330" s="35"/>
      <c r="S2330" s="35"/>
      <c r="T2330" s="35"/>
      <c r="U2330" s="35"/>
      <c r="V2330" s="35"/>
    </row>
    <row r="2331" spans="9:22" x14ac:dyDescent="0.25">
      <c r="I2331" s="36"/>
      <c r="J2331" s="36"/>
      <c r="K2331" s="36"/>
      <c r="L2331" s="36"/>
      <c r="R2331" s="35"/>
      <c r="S2331" s="35"/>
      <c r="T2331" s="35"/>
      <c r="U2331" s="35"/>
      <c r="V2331" s="35"/>
    </row>
    <row r="2332" spans="9:22" x14ac:dyDescent="0.25">
      <c r="I2332" s="36"/>
      <c r="J2332" s="36"/>
      <c r="K2332" s="36"/>
      <c r="L2332" s="36"/>
      <c r="R2332" s="35"/>
      <c r="S2332" s="35"/>
      <c r="T2332" s="35"/>
      <c r="U2332" s="35"/>
      <c r="V2332" s="35"/>
    </row>
    <row r="2333" spans="9:22" x14ac:dyDescent="0.25">
      <c r="I2333" s="36"/>
      <c r="J2333" s="36"/>
      <c r="K2333" s="36"/>
      <c r="L2333" s="36"/>
      <c r="R2333" s="35"/>
      <c r="S2333" s="35"/>
      <c r="T2333" s="35"/>
      <c r="U2333" s="35"/>
      <c r="V2333" s="35"/>
    </row>
    <row r="2334" spans="9:22" x14ac:dyDescent="0.25">
      <c r="I2334" s="36"/>
      <c r="J2334" s="36"/>
      <c r="K2334" s="36"/>
      <c r="L2334" s="36"/>
      <c r="R2334" s="35"/>
      <c r="S2334" s="35"/>
      <c r="T2334" s="35"/>
      <c r="U2334" s="35"/>
      <c r="V2334" s="35"/>
    </row>
    <row r="2335" spans="9:22" x14ac:dyDescent="0.25">
      <c r="I2335" s="36"/>
      <c r="J2335" s="36"/>
      <c r="K2335" s="36"/>
      <c r="L2335" s="36"/>
      <c r="R2335" s="35"/>
      <c r="S2335" s="35"/>
      <c r="T2335" s="35"/>
      <c r="U2335" s="35"/>
      <c r="V2335" s="35"/>
    </row>
    <row r="2336" spans="9:22" x14ac:dyDescent="0.25">
      <c r="I2336" s="36"/>
      <c r="J2336" s="36"/>
      <c r="K2336" s="36"/>
      <c r="L2336" s="36"/>
      <c r="R2336" s="35"/>
      <c r="S2336" s="35"/>
      <c r="T2336" s="35"/>
      <c r="U2336" s="35"/>
      <c r="V2336" s="35"/>
    </row>
    <row r="2337" spans="9:22" x14ac:dyDescent="0.25">
      <c r="I2337" s="36"/>
      <c r="J2337" s="36"/>
      <c r="K2337" s="36"/>
      <c r="L2337" s="36"/>
      <c r="R2337" s="35"/>
      <c r="S2337" s="35"/>
      <c r="T2337" s="35"/>
      <c r="U2337" s="35"/>
      <c r="V2337" s="35"/>
    </row>
    <row r="2338" spans="9:22" x14ac:dyDescent="0.25">
      <c r="I2338" s="36"/>
      <c r="J2338" s="36"/>
      <c r="K2338" s="36"/>
      <c r="L2338" s="36"/>
      <c r="R2338" s="35"/>
      <c r="S2338" s="35"/>
      <c r="T2338" s="35"/>
      <c r="U2338" s="35"/>
      <c r="V2338" s="35"/>
    </row>
    <row r="2339" spans="9:22" x14ac:dyDescent="0.25">
      <c r="I2339" s="36"/>
      <c r="J2339" s="36"/>
      <c r="K2339" s="36"/>
      <c r="L2339" s="36"/>
      <c r="R2339" s="35"/>
      <c r="S2339" s="35"/>
      <c r="T2339" s="35"/>
      <c r="U2339" s="35"/>
      <c r="V2339" s="35"/>
    </row>
    <row r="2340" spans="9:22" x14ac:dyDescent="0.25">
      <c r="I2340" s="36"/>
      <c r="J2340" s="36"/>
      <c r="K2340" s="36"/>
      <c r="L2340" s="36"/>
      <c r="R2340" s="35"/>
      <c r="S2340" s="35"/>
      <c r="T2340" s="35"/>
      <c r="U2340" s="35"/>
      <c r="V2340" s="35"/>
    </row>
    <row r="2341" spans="9:22" x14ac:dyDescent="0.25">
      <c r="I2341" s="36"/>
      <c r="J2341" s="36"/>
      <c r="K2341" s="36"/>
      <c r="L2341" s="36"/>
      <c r="R2341" s="35"/>
      <c r="S2341" s="35"/>
      <c r="T2341" s="35"/>
      <c r="U2341" s="35"/>
      <c r="V2341" s="35"/>
    </row>
    <row r="2342" spans="9:22" x14ac:dyDescent="0.25">
      <c r="I2342" s="36"/>
      <c r="J2342" s="36"/>
      <c r="K2342" s="36"/>
      <c r="L2342" s="36"/>
      <c r="R2342" s="35"/>
      <c r="S2342" s="35"/>
      <c r="T2342" s="35"/>
      <c r="U2342" s="35"/>
      <c r="V2342" s="35"/>
    </row>
    <row r="2343" spans="9:22" x14ac:dyDescent="0.25">
      <c r="I2343" s="36"/>
      <c r="J2343" s="36"/>
      <c r="K2343" s="36"/>
      <c r="L2343" s="36"/>
      <c r="R2343" s="35"/>
      <c r="S2343" s="35"/>
      <c r="T2343" s="35"/>
      <c r="U2343" s="35"/>
      <c r="V2343" s="35"/>
    </row>
    <row r="2344" spans="9:22" x14ac:dyDescent="0.25">
      <c r="I2344" s="36"/>
      <c r="J2344" s="36"/>
      <c r="K2344" s="36"/>
      <c r="L2344" s="36"/>
      <c r="R2344" s="35"/>
      <c r="S2344" s="35"/>
      <c r="T2344" s="35"/>
      <c r="U2344" s="35"/>
      <c r="V2344" s="35"/>
    </row>
    <row r="2345" spans="9:22" x14ac:dyDescent="0.25">
      <c r="I2345" s="36"/>
      <c r="J2345" s="36"/>
      <c r="K2345" s="36"/>
      <c r="L2345" s="36"/>
      <c r="R2345" s="35"/>
      <c r="S2345" s="35"/>
      <c r="T2345" s="35"/>
      <c r="U2345" s="35"/>
      <c r="V2345" s="35"/>
    </row>
    <row r="2346" spans="9:22" x14ac:dyDescent="0.25">
      <c r="I2346" s="36"/>
      <c r="J2346" s="36"/>
      <c r="K2346" s="36"/>
      <c r="L2346" s="36"/>
      <c r="R2346" s="35"/>
      <c r="S2346" s="35"/>
      <c r="T2346" s="35"/>
      <c r="U2346" s="35"/>
      <c r="V2346" s="35"/>
    </row>
    <row r="2347" spans="9:22" x14ac:dyDescent="0.25">
      <c r="I2347" s="36"/>
      <c r="J2347" s="36"/>
      <c r="K2347" s="36"/>
      <c r="L2347" s="36"/>
      <c r="R2347" s="35"/>
      <c r="S2347" s="35"/>
      <c r="T2347" s="35"/>
      <c r="U2347" s="35"/>
      <c r="V2347" s="35"/>
    </row>
    <row r="2348" spans="9:22" x14ac:dyDescent="0.25">
      <c r="I2348" s="36"/>
      <c r="J2348" s="36"/>
      <c r="K2348" s="36"/>
      <c r="L2348" s="36"/>
      <c r="R2348" s="35"/>
      <c r="S2348" s="35"/>
      <c r="T2348" s="35"/>
      <c r="U2348" s="35"/>
      <c r="V2348" s="35"/>
    </row>
    <row r="2349" spans="9:22" x14ac:dyDescent="0.25">
      <c r="I2349" s="36"/>
      <c r="J2349" s="36"/>
      <c r="K2349" s="36"/>
      <c r="L2349" s="36"/>
      <c r="R2349" s="35"/>
      <c r="S2349" s="35"/>
      <c r="T2349" s="35"/>
      <c r="U2349" s="35"/>
      <c r="V2349" s="35"/>
    </row>
    <row r="2350" spans="9:22" x14ac:dyDescent="0.25">
      <c r="I2350" s="36"/>
      <c r="J2350" s="36"/>
      <c r="K2350" s="36"/>
      <c r="L2350" s="36"/>
      <c r="R2350" s="35"/>
      <c r="S2350" s="35"/>
      <c r="T2350" s="35"/>
      <c r="U2350" s="35"/>
      <c r="V2350" s="35"/>
    </row>
    <row r="2351" spans="9:22" x14ac:dyDescent="0.25">
      <c r="I2351" s="36"/>
      <c r="J2351" s="36"/>
      <c r="K2351" s="36"/>
      <c r="L2351" s="36"/>
      <c r="R2351" s="35"/>
      <c r="S2351" s="35"/>
      <c r="T2351" s="35"/>
      <c r="U2351" s="35"/>
      <c r="V2351" s="35"/>
    </row>
    <row r="2352" spans="9:22" x14ac:dyDescent="0.25">
      <c r="I2352" s="36"/>
      <c r="J2352" s="36"/>
      <c r="K2352" s="36"/>
      <c r="L2352" s="36"/>
      <c r="R2352" s="35"/>
      <c r="S2352" s="35"/>
      <c r="T2352" s="35"/>
      <c r="U2352" s="35"/>
      <c r="V2352" s="35"/>
    </row>
    <row r="2353" spans="9:22" x14ac:dyDescent="0.25">
      <c r="I2353" s="36"/>
      <c r="J2353" s="36"/>
      <c r="K2353" s="36"/>
      <c r="L2353" s="36"/>
      <c r="R2353" s="35"/>
      <c r="S2353" s="35"/>
      <c r="T2353" s="35"/>
      <c r="U2353" s="35"/>
      <c r="V2353" s="35"/>
    </row>
    <row r="2354" spans="9:22" x14ac:dyDescent="0.25">
      <c r="I2354" s="36"/>
      <c r="J2354" s="36"/>
      <c r="K2354" s="36"/>
      <c r="L2354" s="36"/>
      <c r="R2354" s="35"/>
      <c r="S2354" s="35"/>
      <c r="T2354" s="35"/>
      <c r="U2354" s="35"/>
      <c r="V2354" s="35"/>
    </row>
    <row r="2355" spans="9:22" x14ac:dyDescent="0.25">
      <c r="I2355" s="36"/>
      <c r="J2355" s="36"/>
      <c r="K2355" s="36"/>
      <c r="L2355" s="36"/>
      <c r="R2355" s="35"/>
      <c r="S2355" s="35"/>
      <c r="T2355" s="35"/>
      <c r="U2355" s="35"/>
      <c r="V2355" s="35"/>
    </row>
    <row r="2356" spans="9:22" x14ac:dyDescent="0.25">
      <c r="I2356" s="36"/>
      <c r="J2356" s="36"/>
      <c r="K2356" s="36"/>
      <c r="L2356" s="36"/>
      <c r="R2356" s="35"/>
      <c r="S2356" s="35"/>
      <c r="T2356" s="35"/>
      <c r="U2356" s="35"/>
      <c r="V2356" s="35"/>
    </row>
    <row r="2357" spans="9:22" x14ac:dyDescent="0.25">
      <c r="I2357" s="36"/>
      <c r="J2357" s="36"/>
      <c r="K2357" s="36"/>
      <c r="L2357" s="36"/>
      <c r="R2357" s="35"/>
      <c r="S2357" s="35"/>
      <c r="T2357" s="35"/>
      <c r="U2357" s="35"/>
      <c r="V2357" s="35"/>
    </row>
    <row r="2358" spans="9:22" x14ac:dyDescent="0.25">
      <c r="I2358" s="36"/>
      <c r="J2358" s="36"/>
      <c r="K2358" s="36"/>
      <c r="L2358" s="36"/>
      <c r="R2358" s="35"/>
      <c r="S2358" s="35"/>
      <c r="T2358" s="35"/>
      <c r="U2358" s="35"/>
      <c r="V2358" s="35"/>
    </row>
    <row r="2359" spans="9:22" x14ac:dyDescent="0.25">
      <c r="I2359" s="36"/>
      <c r="J2359" s="36"/>
      <c r="K2359" s="36"/>
      <c r="L2359" s="36"/>
      <c r="R2359" s="35"/>
      <c r="S2359" s="35"/>
      <c r="T2359" s="35"/>
      <c r="U2359" s="35"/>
      <c r="V2359" s="35"/>
    </row>
    <row r="2360" spans="9:22" x14ac:dyDescent="0.25">
      <c r="I2360" s="36"/>
      <c r="J2360" s="36"/>
      <c r="K2360" s="36"/>
      <c r="L2360" s="36"/>
      <c r="R2360" s="35"/>
      <c r="S2360" s="35"/>
      <c r="T2360" s="35"/>
      <c r="U2360" s="35"/>
      <c r="V2360" s="35"/>
    </row>
    <row r="2361" spans="9:22" x14ac:dyDescent="0.25">
      <c r="I2361" s="36"/>
      <c r="J2361" s="36"/>
      <c r="K2361" s="36"/>
      <c r="L2361" s="36"/>
      <c r="R2361" s="35"/>
      <c r="S2361" s="35"/>
      <c r="T2361" s="35"/>
      <c r="U2361" s="35"/>
      <c r="V2361" s="35"/>
    </row>
    <row r="2362" spans="9:22" x14ac:dyDescent="0.25">
      <c r="I2362" s="36"/>
      <c r="J2362" s="36"/>
      <c r="K2362" s="36"/>
      <c r="L2362" s="36"/>
      <c r="R2362" s="35"/>
      <c r="S2362" s="35"/>
      <c r="T2362" s="35"/>
      <c r="U2362" s="35"/>
      <c r="V2362" s="35"/>
    </row>
    <row r="2363" spans="9:22" x14ac:dyDescent="0.25">
      <c r="I2363" s="36"/>
      <c r="J2363" s="36"/>
      <c r="K2363" s="36"/>
      <c r="L2363" s="36"/>
      <c r="R2363" s="35"/>
      <c r="S2363" s="35"/>
      <c r="T2363" s="35"/>
      <c r="U2363" s="35"/>
      <c r="V2363" s="35"/>
    </row>
    <row r="2364" spans="9:22" x14ac:dyDescent="0.25">
      <c r="I2364" s="36"/>
      <c r="J2364" s="36"/>
      <c r="K2364" s="36"/>
      <c r="L2364" s="36"/>
      <c r="R2364" s="35"/>
      <c r="S2364" s="35"/>
      <c r="T2364" s="35"/>
      <c r="U2364" s="35"/>
      <c r="V2364" s="35"/>
    </row>
    <row r="2365" spans="9:22" x14ac:dyDescent="0.25">
      <c r="I2365" s="36"/>
      <c r="J2365" s="36"/>
      <c r="K2365" s="36"/>
      <c r="L2365" s="36"/>
      <c r="R2365" s="35"/>
      <c r="S2365" s="35"/>
      <c r="T2365" s="35"/>
      <c r="U2365" s="35"/>
      <c r="V2365" s="35"/>
    </row>
    <row r="2366" spans="9:22" x14ac:dyDescent="0.25">
      <c r="I2366" s="36"/>
      <c r="J2366" s="36"/>
      <c r="K2366" s="36"/>
      <c r="L2366" s="36"/>
      <c r="R2366" s="35"/>
      <c r="S2366" s="35"/>
      <c r="T2366" s="35"/>
      <c r="U2366" s="35"/>
      <c r="V2366" s="35"/>
    </row>
    <row r="2367" spans="9:22" x14ac:dyDescent="0.25">
      <c r="I2367" s="36"/>
      <c r="J2367" s="36"/>
      <c r="K2367" s="36"/>
      <c r="L2367" s="36"/>
      <c r="R2367" s="35"/>
      <c r="S2367" s="35"/>
      <c r="T2367" s="35"/>
      <c r="U2367" s="35"/>
      <c r="V2367" s="35"/>
    </row>
    <row r="2368" spans="9:22" x14ac:dyDescent="0.25">
      <c r="I2368" s="36"/>
      <c r="J2368" s="36"/>
      <c r="K2368" s="36"/>
      <c r="L2368" s="36"/>
      <c r="R2368" s="35"/>
      <c r="S2368" s="35"/>
      <c r="T2368" s="35"/>
      <c r="U2368" s="35"/>
      <c r="V2368" s="35"/>
    </row>
    <row r="2369" spans="9:22" x14ac:dyDescent="0.25">
      <c r="I2369" s="36"/>
      <c r="J2369" s="36"/>
      <c r="K2369" s="36"/>
      <c r="L2369" s="36"/>
      <c r="R2369" s="35"/>
      <c r="S2369" s="35"/>
      <c r="T2369" s="35"/>
      <c r="U2369" s="35"/>
      <c r="V2369" s="35"/>
    </row>
    <row r="2370" spans="9:22" x14ac:dyDescent="0.25">
      <c r="I2370" s="36"/>
      <c r="J2370" s="36"/>
      <c r="K2370" s="36"/>
      <c r="L2370" s="36"/>
      <c r="R2370" s="35"/>
      <c r="S2370" s="35"/>
      <c r="T2370" s="35"/>
      <c r="U2370" s="35"/>
      <c r="V2370" s="35"/>
    </row>
    <row r="2371" spans="9:22" x14ac:dyDescent="0.25">
      <c r="I2371" s="36"/>
      <c r="J2371" s="36"/>
      <c r="K2371" s="36"/>
      <c r="L2371" s="36"/>
      <c r="R2371" s="35"/>
      <c r="S2371" s="35"/>
      <c r="T2371" s="35"/>
      <c r="U2371" s="35"/>
      <c r="V2371" s="35"/>
    </row>
    <row r="2372" spans="9:22" x14ac:dyDescent="0.25">
      <c r="I2372" s="36"/>
      <c r="J2372" s="36"/>
      <c r="K2372" s="36"/>
      <c r="L2372" s="36"/>
      <c r="R2372" s="35"/>
      <c r="S2372" s="35"/>
      <c r="T2372" s="35"/>
      <c r="U2372" s="35"/>
      <c r="V2372" s="35"/>
    </row>
    <row r="2373" spans="9:22" x14ac:dyDescent="0.25">
      <c r="I2373" s="36"/>
      <c r="J2373" s="36"/>
      <c r="K2373" s="36"/>
      <c r="L2373" s="36"/>
      <c r="R2373" s="35"/>
      <c r="S2373" s="35"/>
      <c r="T2373" s="35"/>
      <c r="U2373" s="35"/>
      <c r="V2373" s="35"/>
    </row>
    <row r="2374" spans="9:22" x14ac:dyDescent="0.25">
      <c r="I2374" s="36"/>
      <c r="J2374" s="36"/>
      <c r="K2374" s="36"/>
      <c r="L2374" s="36"/>
      <c r="R2374" s="35"/>
      <c r="S2374" s="35"/>
      <c r="T2374" s="35"/>
      <c r="U2374" s="35"/>
      <c r="V2374" s="35"/>
    </row>
    <row r="2375" spans="9:22" x14ac:dyDescent="0.25">
      <c r="I2375" s="36"/>
      <c r="J2375" s="36"/>
      <c r="K2375" s="36"/>
      <c r="L2375" s="36"/>
      <c r="R2375" s="35"/>
      <c r="S2375" s="35"/>
      <c r="T2375" s="35"/>
      <c r="U2375" s="35"/>
      <c r="V2375" s="35"/>
    </row>
    <row r="2376" spans="9:22" x14ac:dyDescent="0.25">
      <c r="I2376" s="36"/>
      <c r="J2376" s="36"/>
      <c r="K2376" s="36"/>
      <c r="L2376" s="36"/>
      <c r="R2376" s="35"/>
      <c r="S2376" s="35"/>
      <c r="T2376" s="35"/>
      <c r="U2376" s="35"/>
      <c r="V2376" s="35"/>
    </row>
    <row r="2377" spans="9:22" x14ac:dyDescent="0.25">
      <c r="I2377" s="36"/>
      <c r="J2377" s="36"/>
      <c r="K2377" s="36"/>
      <c r="L2377" s="36"/>
      <c r="R2377" s="35"/>
      <c r="S2377" s="35"/>
      <c r="T2377" s="35"/>
      <c r="U2377" s="35"/>
      <c r="V2377" s="35"/>
    </row>
    <row r="2378" spans="9:22" x14ac:dyDescent="0.25">
      <c r="I2378" s="36"/>
      <c r="J2378" s="36"/>
      <c r="K2378" s="36"/>
      <c r="L2378" s="36"/>
      <c r="R2378" s="35"/>
      <c r="S2378" s="35"/>
      <c r="T2378" s="35"/>
      <c r="U2378" s="35"/>
      <c r="V2378" s="35"/>
    </row>
    <row r="2379" spans="9:22" x14ac:dyDescent="0.25">
      <c r="I2379" s="36"/>
      <c r="J2379" s="36"/>
      <c r="K2379" s="36"/>
      <c r="L2379" s="36"/>
      <c r="R2379" s="35"/>
      <c r="S2379" s="35"/>
      <c r="T2379" s="35"/>
      <c r="U2379" s="35"/>
      <c r="V2379" s="35"/>
    </row>
    <row r="2380" spans="9:22" x14ac:dyDescent="0.25">
      <c r="I2380" s="36"/>
      <c r="J2380" s="36"/>
      <c r="K2380" s="36"/>
      <c r="L2380" s="36"/>
      <c r="R2380" s="35"/>
      <c r="S2380" s="35"/>
      <c r="T2380" s="35"/>
      <c r="U2380" s="35"/>
      <c r="V2380" s="35"/>
    </row>
    <row r="2381" spans="9:22" x14ac:dyDescent="0.25">
      <c r="I2381" s="36"/>
      <c r="J2381" s="36"/>
      <c r="K2381" s="36"/>
      <c r="L2381" s="36"/>
      <c r="R2381" s="35"/>
      <c r="S2381" s="35"/>
      <c r="T2381" s="35"/>
      <c r="U2381" s="35"/>
      <c r="V2381" s="35"/>
    </row>
    <row r="2382" spans="9:22" x14ac:dyDescent="0.25">
      <c r="I2382" s="36"/>
      <c r="J2382" s="36"/>
      <c r="K2382" s="36"/>
      <c r="L2382" s="36"/>
      <c r="R2382" s="35"/>
      <c r="S2382" s="35"/>
      <c r="T2382" s="35"/>
      <c r="U2382" s="35"/>
      <c r="V2382" s="35"/>
    </row>
    <row r="2383" spans="9:22" x14ac:dyDescent="0.25">
      <c r="I2383" s="36"/>
      <c r="J2383" s="36"/>
      <c r="K2383" s="36"/>
      <c r="L2383" s="36"/>
      <c r="R2383" s="35"/>
      <c r="S2383" s="35"/>
      <c r="T2383" s="35"/>
      <c r="U2383" s="35"/>
      <c r="V2383" s="35"/>
    </row>
    <row r="2384" spans="9:22" x14ac:dyDescent="0.25">
      <c r="I2384" s="36"/>
      <c r="J2384" s="36"/>
      <c r="K2384" s="36"/>
      <c r="L2384" s="36"/>
      <c r="R2384" s="35"/>
      <c r="S2384" s="35"/>
      <c r="T2384" s="35"/>
      <c r="U2384" s="35"/>
      <c r="V2384" s="35"/>
    </row>
    <row r="2385" spans="9:22" x14ac:dyDescent="0.25">
      <c r="I2385" s="36"/>
      <c r="J2385" s="36"/>
      <c r="K2385" s="36"/>
      <c r="L2385" s="36"/>
      <c r="R2385" s="35"/>
      <c r="S2385" s="35"/>
      <c r="T2385" s="35"/>
      <c r="U2385" s="35"/>
      <c r="V2385" s="35"/>
    </row>
    <row r="2386" spans="9:22" x14ac:dyDescent="0.25">
      <c r="I2386" s="36"/>
      <c r="J2386" s="36"/>
      <c r="K2386" s="36"/>
      <c r="L2386" s="36"/>
      <c r="R2386" s="35"/>
      <c r="S2386" s="35"/>
      <c r="T2386" s="35"/>
      <c r="U2386" s="35"/>
      <c r="V2386" s="35"/>
    </row>
    <row r="2387" spans="9:22" x14ac:dyDescent="0.25">
      <c r="I2387" s="36"/>
      <c r="J2387" s="36"/>
      <c r="K2387" s="36"/>
      <c r="L2387" s="36"/>
      <c r="R2387" s="35"/>
      <c r="S2387" s="35"/>
      <c r="T2387" s="35"/>
      <c r="U2387" s="35"/>
      <c r="V2387" s="35"/>
    </row>
    <row r="2388" spans="9:22" x14ac:dyDescent="0.25">
      <c r="I2388" s="36"/>
      <c r="J2388" s="36"/>
      <c r="K2388" s="36"/>
      <c r="L2388" s="36"/>
      <c r="R2388" s="35"/>
      <c r="S2388" s="35"/>
      <c r="T2388" s="35"/>
      <c r="U2388" s="35"/>
      <c r="V2388" s="35"/>
    </row>
    <row r="2389" spans="9:22" x14ac:dyDescent="0.25">
      <c r="I2389" s="36"/>
      <c r="J2389" s="36"/>
      <c r="K2389" s="36"/>
      <c r="L2389" s="36"/>
      <c r="R2389" s="35"/>
      <c r="S2389" s="35"/>
      <c r="T2389" s="35"/>
      <c r="U2389" s="35"/>
      <c r="V2389" s="35"/>
    </row>
    <row r="2390" spans="9:22" x14ac:dyDescent="0.25">
      <c r="I2390" s="36"/>
      <c r="J2390" s="36"/>
      <c r="K2390" s="36"/>
      <c r="L2390" s="36"/>
      <c r="R2390" s="35"/>
      <c r="S2390" s="35"/>
      <c r="T2390" s="35"/>
      <c r="U2390" s="35"/>
      <c r="V2390" s="35"/>
    </row>
    <row r="2391" spans="9:22" x14ac:dyDescent="0.25">
      <c r="I2391" s="36"/>
      <c r="J2391" s="36"/>
      <c r="K2391" s="36"/>
      <c r="L2391" s="36"/>
      <c r="R2391" s="35"/>
      <c r="S2391" s="35"/>
      <c r="T2391" s="35"/>
      <c r="U2391" s="35"/>
      <c r="V2391" s="35"/>
    </row>
    <row r="2392" spans="9:22" x14ac:dyDescent="0.25">
      <c r="I2392" s="36"/>
      <c r="J2392" s="36"/>
      <c r="K2392" s="36"/>
      <c r="L2392" s="36"/>
      <c r="R2392" s="35"/>
      <c r="S2392" s="35"/>
      <c r="T2392" s="35"/>
      <c r="U2392" s="35"/>
      <c r="V2392" s="35"/>
    </row>
    <row r="2393" spans="9:22" x14ac:dyDescent="0.25">
      <c r="I2393" s="36"/>
      <c r="J2393" s="36"/>
      <c r="K2393" s="36"/>
      <c r="L2393" s="36"/>
      <c r="R2393" s="35"/>
      <c r="S2393" s="35"/>
      <c r="T2393" s="35"/>
      <c r="U2393" s="35"/>
      <c r="V2393" s="35"/>
    </row>
    <row r="2394" spans="9:22" x14ac:dyDescent="0.25">
      <c r="I2394" s="36"/>
      <c r="J2394" s="36"/>
      <c r="K2394" s="36"/>
      <c r="L2394" s="36"/>
      <c r="R2394" s="35"/>
      <c r="S2394" s="35"/>
      <c r="T2394" s="35"/>
      <c r="U2394" s="35"/>
      <c r="V2394" s="35"/>
    </row>
    <row r="2395" spans="9:22" x14ac:dyDescent="0.25">
      <c r="I2395" s="36"/>
      <c r="J2395" s="36"/>
      <c r="K2395" s="36"/>
      <c r="L2395" s="36"/>
      <c r="R2395" s="35"/>
      <c r="S2395" s="35"/>
      <c r="T2395" s="35"/>
      <c r="U2395" s="35"/>
      <c r="V2395" s="35"/>
    </row>
    <row r="2396" spans="9:22" x14ac:dyDescent="0.25">
      <c r="I2396" s="36"/>
      <c r="J2396" s="36"/>
      <c r="K2396" s="36"/>
      <c r="L2396" s="36"/>
      <c r="R2396" s="35"/>
      <c r="S2396" s="35"/>
      <c r="T2396" s="35"/>
      <c r="U2396" s="35"/>
      <c r="V2396" s="35"/>
    </row>
    <row r="2397" spans="9:22" x14ac:dyDescent="0.25">
      <c r="I2397" s="36"/>
      <c r="J2397" s="36"/>
      <c r="K2397" s="36"/>
      <c r="L2397" s="36"/>
      <c r="R2397" s="35"/>
      <c r="S2397" s="35"/>
      <c r="T2397" s="35"/>
      <c r="U2397" s="35"/>
      <c r="V2397" s="35"/>
    </row>
    <row r="2398" spans="9:22" x14ac:dyDescent="0.25">
      <c r="I2398" s="36"/>
      <c r="J2398" s="36"/>
      <c r="K2398" s="36"/>
      <c r="L2398" s="36"/>
      <c r="R2398" s="35"/>
      <c r="S2398" s="35"/>
      <c r="T2398" s="35"/>
      <c r="U2398" s="35"/>
      <c r="V2398" s="35"/>
    </row>
    <row r="2399" spans="9:22" x14ac:dyDescent="0.25">
      <c r="I2399" s="36"/>
      <c r="J2399" s="36"/>
      <c r="K2399" s="36"/>
      <c r="L2399" s="36"/>
      <c r="R2399" s="35"/>
      <c r="S2399" s="35"/>
      <c r="T2399" s="35"/>
      <c r="U2399" s="35"/>
      <c r="V2399" s="35"/>
    </row>
    <row r="2400" spans="9:22" x14ac:dyDescent="0.25">
      <c r="I2400" s="36"/>
      <c r="J2400" s="36"/>
      <c r="K2400" s="36"/>
      <c r="L2400" s="36"/>
      <c r="R2400" s="35"/>
      <c r="S2400" s="35"/>
      <c r="T2400" s="35"/>
      <c r="U2400" s="35"/>
      <c r="V2400" s="35"/>
    </row>
    <row r="2401" spans="9:22" x14ac:dyDescent="0.25">
      <c r="I2401" s="36"/>
      <c r="J2401" s="36"/>
      <c r="K2401" s="36"/>
      <c r="L2401" s="36"/>
      <c r="R2401" s="35"/>
      <c r="S2401" s="35"/>
      <c r="T2401" s="35"/>
      <c r="U2401" s="35"/>
      <c r="V2401" s="35"/>
    </row>
    <row r="2402" spans="9:22" x14ac:dyDescent="0.25">
      <c r="I2402" s="36"/>
      <c r="J2402" s="36"/>
      <c r="K2402" s="36"/>
      <c r="L2402" s="36"/>
      <c r="R2402" s="35"/>
      <c r="S2402" s="35"/>
      <c r="T2402" s="35"/>
      <c r="U2402" s="35"/>
      <c r="V2402" s="35"/>
    </row>
    <row r="2403" spans="9:22" x14ac:dyDescent="0.25">
      <c r="I2403" s="36"/>
      <c r="J2403" s="36"/>
      <c r="K2403" s="36"/>
      <c r="L2403" s="36"/>
      <c r="R2403" s="35"/>
      <c r="S2403" s="35"/>
      <c r="T2403" s="35"/>
      <c r="U2403" s="35"/>
      <c r="V2403" s="35"/>
    </row>
    <row r="2404" spans="9:22" x14ac:dyDescent="0.25">
      <c r="I2404" s="36"/>
      <c r="J2404" s="36"/>
      <c r="K2404" s="36"/>
      <c r="L2404" s="36"/>
      <c r="R2404" s="35"/>
      <c r="S2404" s="35"/>
      <c r="T2404" s="35"/>
      <c r="U2404" s="35"/>
      <c r="V2404" s="35"/>
    </row>
    <row r="2405" spans="9:22" x14ac:dyDescent="0.25">
      <c r="I2405" s="36"/>
      <c r="J2405" s="36"/>
      <c r="K2405" s="36"/>
      <c r="L2405" s="36"/>
      <c r="R2405" s="35"/>
      <c r="S2405" s="35"/>
      <c r="T2405" s="35"/>
      <c r="U2405" s="35"/>
      <c r="V2405" s="35"/>
    </row>
    <row r="2406" spans="9:22" x14ac:dyDescent="0.25">
      <c r="I2406" s="36"/>
      <c r="J2406" s="36"/>
      <c r="K2406" s="36"/>
      <c r="L2406" s="36"/>
      <c r="R2406" s="35"/>
      <c r="S2406" s="35"/>
      <c r="T2406" s="35"/>
      <c r="U2406" s="35"/>
      <c r="V2406" s="35"/>
    </row>
    <row r="2407" spans="9:22" x14ac:dyDescent="0.25">
      <c r="I2407" s="36"/>
      <c r="J2407" s="36"/>
      <c r="K2407" s="36"/>
      <c r="L2407" s="36"/>
      <c r="R2407" s="35"/>
      <c r="S2407" s="35"/>
      <c r="T2407" s="35"/>
      <c r="U2407" s="35"/>
      <c r="V2407" s="35"/>
    </row>
    <row r="2408" spans="9:22" x14ac:dyDescent="0.25">
      <c r="I2408" s="36"/>
      <c r="J2408" s="36"/>
      <c r="K2408" s="36"/>
      <c r="L2408" s="36"/>
      <c r="R2408" s="35"/>
      <c r="S2408" s="35"/>
      <c r="T2408" s="35"/>
      <c r="U2408" s="35"/>
      <c r="V2408" s="35"/>
    </row>
    <row r="2409" spans="9:22" x14ac:dyDescent="0.25">
      <c r="I2409" s="36"/>
      <c r="J2409" s="36"/>
      <c r="K2409" s="36"/>
      <c r="L2409" s="36"/>
      <c r="R2409" s="35"/>
      <c r="S2409" s="35"/>
      <c r="T2409" s="35"/>
      <c r="U2409" s="35"/>
      <c r="V2409" s="35"/>
    </row>
    <row r="2410" spans="9:22" x14ac:dyDescent="0.25">
      <c r="I2410" s="36"/>
      <c r="J2410" s="36"/>
      <c r="K2410" s="36"/>
      <c r="L2410" s="36"/>
      <c r="R2410" s="35"/>
      <c r="S2410" s="35"/>
      <c r="T2410" s="35"/>
      <c r="U2410" s="35"/>
      <c r="V2410" s="35"/>
    </row>
    <row r="2411" spans="9:22" x14ac:dyDescent="0.25">
      <c r="I2411" s="36"/>
      <c r="J2411" s="36"/>
      <c r="K2411" s="36"/>
      <c r="L2411" s="36"/>
      <c r="R2411" s="35"/>
      <c r="S2411" s="35"/>
      <c r="T2411" s="35"/>
      <c r="U2411" s="35"/>
      <c r="V2411" s="35"/>
    </row>
    <row r="2412" spans="9:22" x14ac:dyDescent="0.25">
      <c r="I2412" s="36"/>
      <c r="J2412" s="36"/>
      <c r="K2412" s="36"/>
      <c r="L2412" s="36"/>
      <c r="R2412" s="35"/>
      <c r="S2412" s="35"/>
      <c r="T2412" s="35"/>
      <c r="U2412" s="35"/>
      <c r="V2412" s="35"/>
    </row>
    <row r="2413" spans="9:22" x14ac:dyDescent="0.25">
      <c r="I2413" s="36"/>
      <c r="J2413" s="36"/>
      <c r="K2413" s="36"/>
      <c r="L2413" s="36"/>
      <c r="R2413" s="35"/>
      <c r="S2413" s="35"/>
      <c r="T2413" s="35"/>
      <c r="U2413" s="35"/>
      <c r="V2413" s="35"/>
    </row>
    <row r="2414" spans="9:22" x14ac:dyDescent="0.25">
      <c r="I2414" s="36"/>
      <c r="J2414" s="36"/>
      <c r="K2414" s="36"/>
      <c r="L2414" s="36"/>
      <c r="R2414" s="35"/>
      <c r="S2414" s="35"/>
      <c r="T2414" s="35"/>
      <c r="U2414" s="35"/>
      <c r="V2414" s="35"/>
    </row>
    <row r="2415" spans="9:22" x14ac:dyDescent="0.25">
      <c r="I2415" s="36"/>
      <c r="J2415" s="36"/>
      <c r="K2415" s="36"/>
      <c r="L2415" s="36"/>
      <c r="R2415" s="35"/>
      <c r="S2415" s="35"/>
      <c r="T2415" s="35"/>
      <c r="U2415" s="35"/>
      <c r="V2415" s="35"/>
    </row>
    <row r="2416" spans="9:22" x14ac:dyDescent="0.25">
      <c r="I2416" s="36"/>
      <c r="J2416" s="36"/>
      <c r="K2416" s="36"/>
      <c r="L2416" s="36"/>
      <c r="R2416" s="35"/>
      <c r="S2416" s="35"/>
      <c r="T2416" s="35"/>
      <c r="U2416" s="35"/>
      <c r="V2416" s="35"/>
    </row>
    <row r="2417" spans="9:22" x14ac:dyDescent="0.25">
      <c r="I2417" s="36"/>
      <c r="J2417" s="36"/>
      <c r="K2417" s="36"/>
      <c r="L2417" s="36"/>
      <c r="R2417" s="35"/>
      <c r="S2417" s="35"/>
      <c r="T2417" s="35"/>
      <c r="U2417" s="35"/>
      <c r="V2417" s="35"/>
    </row>
    <row r="2418" spans="9:22" x14ac:dyDescent="0.25">
      <c r="I2418" s="36"/>
      <c r="J2418" s="36"/>
      <c r="K2418" s="36"/>
      <c r="L2418" s="36"/>
      <c r="R2418" s="35"/>
      <c r="S2418" s="35"/>
      <c r="T2418" s="35"/>
      <c r="U2418" s="35"/>
      <c r="V2418" s="35"/>
    </row>
    <row r="2419" spans="9:22" x14ac:dyDescent="0.25">
      <c r="I2419" s="36"/>
      <c r="J2419" s="36"/>
      <c r="K2419" s="36"/>
      <c r="L2419" s="36"/>
      <c r="R2419" s="35"/>
      <c r="S2419" s="35"/>
      <c r="T2419" s="35"/>
      <c r="U2419" s="35"/>
      <c r="V2419" s="35"/>
    </row>
    <row r="2420" spans="9:22" x14ac:dyDescent="0.25">
      <c r="I2420" s="36"/>
      <c r="J2420" s="36"/>
      <c r="K2420" s="36"/>
      <c r="L2420" s="36"/>
      <c r="R2420" s="35"/>
      <c r="S2420" s="35"/>
      <c r="T2420" s="35"/>
      <c r="U2420" s="35"/>
      <c r="V2420" s="35"/>
    </row>
    <row r="2421" spans="9:22" x14ac:dyDescent="0.25">
      <c r="I2421" s="36"/>
      <c r="J2421" s="36"/>
      <c r="K2421" s="36"/>
      <c r="L2421" s="36"/>
      <c r="R2421" s="35"/>
      <c r="S2421" s="35"/>
      <c r="T2421" s="35"/>
      <c r="U2421" s="35"/>
      <c r="V2421" s="35"/>
    </row>
    <row r="2422" spans="9:22" x14ac:dyDescent="0.25">
      <c r="I2422" s="36"/>
      <c r="J2422" s="36"/>
      <c r="K2422" s="36"/>
      <c r="L2422" s="36"/>
      <c r="R2422" s="35"/>
      <c r="S2422" s="35"/>
      <c r="T2422" s="35"/>
      <c r="U2422" s="35"/>
      <c r="V2422" s="35"/>
    </row>
    <row r="2423" spans="9:22" x14ac:dyDescent="0.25">
      <c r="I2423" s="36"/>
      <c r="J2423" s="36"/>
      <c r="K2423" s="36"/>
      <c r="L2423" s="36"/>
      <c r="R2423" s="35"/>
      <c r="S2423" s="35"/>
      <c r="T2423" s="35"/>
      <c r="U2423" s="35"/>
      <c r="V2423" s="35"/>
    </row>
    <row r="2424" spans="9:22" x14ac:dyDescent="0.25">
      <c r="I2424" s="36"/>
      <c r="J2424" s="36"/>
      <c r="K2424" s="36"/>
      <c r="L2424" s="36"/>
      <c r="R2424" s="35"/>
      <c r="S2424" s="35"/>
      <c r="T2424" s="35"/>
      <c r="U2424" s="35"/>
      <c r="V2424" s="35"/>
    </row>
    <row r="2425" spans="9:22" x14ac:dyDescent="0.25">
      <c r="I2425" s="36"/>
      <c r="J2425" s="36"/>
      <c r="K2425" s="36"/>
      <c r="L2425" s="36"/>
      <c r="R2425" s="35"/>
      <c r="S2425" s="35"/>
      <c r="T2425" s="35"/>
      <c r="U2425" s="35"/>
      <c r="V2425" s="35"/>
    </row>
    <row r="2426" spans="9:22" x14ac:dyDescent="0.25">
      <c r="I2426" s="36"/>
      <c r="J2426" s="36"/>
      <c r="K2426" s="36"/>
      <c r="L2426" s="36"/>
      <c r="R2426" s="35"/>
      <c r="S2426" s="35"/>
      <c r="T2426" s="35"/>
      <c r="U2426" s="35"/>
      <c r="V2426" s="35"/>
    </row>
    <row r="2427" spans="9:22" x14ac:dyDescent="0.25">
      <c r="I2427" s="36"/>
      <c r="J2427" s="36"/>
      <c r="K2427" s="36"/>
      <c r="L2427" s="36"/>
      <c r="R2427" s="35"/>
      <c r="S2427" s="35"/>
      <c r="T2427" s="35"/>
      <c r="U2427" s="35"/>
      <c r="V2427" s="35"/>
    </row>
    <row r="2428" spans="9:22" x14ac:dyDescent="0.25">
      <c r="I2428" s="36"/>
      <c r="J2428" s="36"/>
      <c r="K2428" s="36"/>
      <c r="L2428" s="36"/>
      <c r="R2428" s="35"/>
      <c r="S2428" s="35"/>
      <c r="T2428" s="35"/>
      <c r="U2428" s="35"/>
      <c r="V2428" s="35"/>
    </row>
    <row r="2429" spans="9:22" x14ac:dyDescent="0.25">
      <c r="I2429" s="36"/>
      <c r="J2429" s="36"/>
      <c r="K2429" s="36"/>
      <c r="L2429" s="36"/>
      <c r="R2429" s="35"/>
      <c r="S2429" s="35"/>
      <c r="T2429" s="35"/>
      <c r="U2429" s="35"/>
      <c r="V2429" s="35"/>
    </row>
    <row r="2430" spans="9:22" x14ac:dyDescent="0.25">
      <c r="I2430" s="36"/>
      <c r="J2430" s="36"/>
      <c r="K2430" s="36"/>
      <c r="L2430" s="36"/>
      <c r="R2430" s="35"/>
      <c r="S2430" s="35"/>
      <c r="T2430" s="35"/>
      <c r="U2430" s="35"/>
      <c r="V2430" s="35"/>
    </row>
    <row r="2431" spans="9:22" x14ac:dyDescent="0.25">
      <c r="I2431" s="36"/>
      <c r="J2431" s="36"/>
      <c r="K2431" s="36"/>
      <c r="L2431" s="36"/>
      <c r="R2431" s="35"/>
      <c r="S2431" s="35"/>
      <c r="T2431" s="35"/>
      <c r="U2431" s="35"/>
      <c r="V2431" s="35"/>
    </row>
    <row r="2432" spans="9:22" x14ac:dyDescent="0.25">
      <c r="I2432" s="36"/>
      <c r="J2432" s="36"/>
      <c r="K2432" s="36"/>
      <c r="L2432" s="36"/>
      <c r="R2432" s="35"/>
      <c r="S2432" s="35"/>
      <c r="T2432" s="35"/>
      <c r="U2432" s="35"/>
      <c r="V2432" s="35"/>
    </row>
    <row r="2433" spans="9:22" x14ac:dyDescent="0.25">
      <c r="I2433" s="36"/>
      <c r="J2433" s="36"/>
      <c r="K2433" s="36"/>
      <c r="L2433" s="36"/>
      <c r="R2433" s="35"/>
      <c r="S2433" s="35"/>
      <c r="T2433" s="35"/>
      <c r="U2433" s="35"/>
      <c r="V2433" s="35"/>
    </row>
    <row r="2434" spans="9:22" x14ac:dyDescent="0.25">
      <c r="I2434" s="36"/>
      <c r="J2434" s="36"/>
      <c r="K2434" s="36"/>
      <c r="L2434" s="36"/>
      <c r="R2434" s="35"/>
      <c r="S2434" s="35"/>
      <c r="T2434" s="35"/>
      <c r="U2434" s="35"/>
      <c r="V2434" s="35"/>
    </row>
    <row r="2435" spans="9:22" x14ac:dyDescent="0.25">
      <c r="I2435" s="36"/>
      <c r="J2435" s="36"/>
      <c r="K2435" s="36"/>
      <c r="L2435" s="36"/>
      <c r="R2435" s="35"/>
      <c r="S2435" s="35"/>
      <c r="T2435" s="35"/>
      <c r="U2435" s="35"/>
      <c r="V2435" s="35"/>
    </row>
    <row r="2436" spans="9:22" x14ac:dyDescent="0.25">
      <c r="I2436" s="36"/>
      <c r="J2436" s="36"/>
      <c r="K2436" s="36"/>
      <c r="L2436" s="36"/>
      <c r="R2436" s="35"/>
      <c r="S2436" s="35"/>
      <c r="T2436" s="35"/>
      <c r="U2436" s="35"/>
      <c r="V2436" s="35"/>
    </row>
    <row r="2437" spans="9:22" x14ac:dyDescent="0.25">
      <c r="I2437" s="36"/>
      <c r="J2437" s="36"/>
      <c r="K2437" s="36"/>
      <c r="L2437" s="36"/>
      <c r="R2437" s="35"/>
      <c r="S2437" s="35"/>
      <c r="T2437" s="35"/>
      <c r="U2437" s="35"/>
      <c r="V2437" s="35"/>
    </row>
    <row r="2438" spans="9:22" x14ac:dyDescent="0.25">
      <c r="I2438" s="36"/>
      <c r="J2438" s="36"/>
      <c r="K2438" s="36"/>
      <c r="L2438" s="36"/>
      <c r="R2438" s="35"/>
      <c r="S2438" s="35"/>
      <c r="T2438" s="35"/>
      <c r="U2438" s="35"/>
      <c r="V2438" s="35"/>
    </row>
    <row r="2439" spans="9:22" x14ac:dyDescent="0.25">
      <c r="I2439" s="36"/>
      <c r="J2439" s="36"/>
      <c r="K2439" s="36"/>
      <c r="L2439" s="36"/>
      <c r="R2439" s="35"/>
      <c r="S2439" s="35"/>
      <c r="T2439" s="35"/>
      <c r="U2439" s="35"/>
      <c r="V2439" s="35"/>
    </row>
    <row r="2440" spans="9:22" x14ac:dyDescent="0.25">
      <c r="I2440" s="36"/>
      <c r="J2440" s="36"/>
      <c r="K2440" s="36"/>
      <c r="L2440" s="36"/>
      <c r="R2440" s="35"/>
      <c r="S2440" s="35"/>
      <c r="T2440" s="35"/>
      <c r="U2440" s="35"/>
      <c r="V2440" s="35"/>
    </row>
    <row r="2441" spans="9:22" x14ac:dyDescent="0.25">
      <c r="I2441" s="36"/>
      <c r="J2441" s="36"/>
      <c r="K2441" s="36"/>
      <c r="L2441" s="36"/>
      <c r="R2441" s="35"/>
      <c r="S2441" s="35"/>
      <c r="T2441" s="35"/>
      <c r="U2441" s="35"/>
      <c r="V2441" s="35"/>
    </row>
    <row r="2442" spans="9:22" x14ac:dyDescent="0.25">
      <c r="I2442" s="36"/>
      <c r="J2442" s="36"/>
      <c r="K2442" s="36"/>
      <c r="L2442" s="36"/>
      <c r="R2442" s="35"/>
      <c r="S2442" s="35"/>
      <c r="T2442" s="35"/>
      <c r="U2442" s="35"/>
      <c r="V2442" s="35"/>
    </row>
    <row r="2443" spans="9:22" x14ac:dyDescent="0.25">
      <c r="I2443" s="36"/>
      <c r="J2443" s="36"/>
      <c r="K2443" s="36"/>
      <c r="L2443" s="36"/>
      <c r="R2443" s="35"/>
      <c r="S2443" s="35"/>
      <c r="T2443" s="35"/>
      <c r="U2443" s="35"/>
      <c r="V2443" s="35"/>
    </row>
    <row r="2444" spans="9:22" x14ac:dyDescent="0.25">
      <c r="I2444" s="36"/>
      <c r="J2444" s="36"/>
      <c r="K2444" s="36"/>
      <c r="L2444" s="36"/>
      <c r="R2444" s="35"/>
      <c r="S2444" s="35"/>
      <c r="T2444" s="35"/>
      <c r="U2444" s="35"/>
      <c r="V2444" s="35"/>
    </row>
    <row r="2445" spans="9:22" x14ac:dyDescent="0.25">
      <c r="I2445" s="36"/>
      <c r="J2445" s="36"/>
      <c r="K2445" s="36"/>
      <c r="L2445" s="36"/>
      <c r="R2445" s="35"/>
      <c r="S2445" s="35"/>
      <c r="T2445" s="35"/>
      <c r="U2445" s="35"/>
      <c r="V2445" s="35"/>
    </row>
    <row r="2446" spans="9:22" x14ac:dyDescent="0.25">
      <c r="I2446" s="36"/>
      <c r="J2446" s="36"/>
      <c r="K2446" s="36"/>
      <c r="L2446" s="36"/>
      <c r="R2446" s="35"/>
      <c r="S2446" s="35"/>
      <c r="T2446" s="35"/>
      <c r="U2446" s="35"/>
      <c r="V2446" s="35"/>
    </row>
    <row r="2447" spans="9:22" x14ac:dyDescent="0.25">
      <c r="I2447" s="36"/>
      <c r="J2447" s="36"/>
      <c r="K2447" s="36"/>
      <c r="L2447" s="36"/>
      <c r="R2447" s="35"/>
      <c r="S2447" s="35"/>
      <c r="T2447" s="35"/>
      <c r="U2447" s="35"/>
      <c r="V2447" s="35"/>
    </row>
    <row r="2448" spans="9:22" x14ac:dyDescent="0.25">
      <c r="I2448" s="36"/>
      <c r="J2448" s="36"/>
      <c r="K2448" s="36"/>
      <c r="L2448" s="36"/>
      <c r="R2448" s="35"/>
      <c r="S2448" s="35"/>
      <c r="T2448" s="35"/>
      <c r="U2448" s="35"/>
      <c r="V2448" s="35"/>
    </row>
    <row r="2449" spans="9:22" x14ac:dyDescent="0.25">
      <c r="I2449" s="36"/>
      <c r="J2449" s="36"/>
      <c r="K2449" s="36"/>
      <c r="L2449" s="36"/>
      <c r="R2449" s="35"/>
      <c r="S2449" s="35"/>
      <c r="T2449" s="35"/>
      <c r="U2449" s="35"/>
      <c r="V2449" s="35"/>
    </row>
    <row r="2450" spans="9:22" x14ac:dyDescent="0.25">
      <c r="I2450" s="36"/>
      <c r="J2450" s="36"/>
      <c r="K2450" s="36"/>
      <c r="L2450" s="36"/>
      <c r="R2450" s="35"/>
      <c r="S2450" s="35"/>
      <c r="T2450" s="35"/>
      <c r="U2450" s="35"/>
      <c r="V2450" s="35"/>
    </row>
    <row r="2451" spans="9:22" x14ac:dyDescent="0.25">
      <c r="I2451" s="36"/>
      <c r="J2451" s="36"/>
      <c r="K2451" s="36"/>
      <c r="L2451" s="36"/>
      <c r="R2451" s="35"/>
      <c r="S2451" s="35"/>
      <c r="T2451" s="35"/>
      <c r="U2451" s="35"/>
      <c r="V2451" s="35"/>
    </row>
    <row r="2452" spans="9:22" x14ac:dyDescent="0.25">
      <c r="I2452" s="36"/>
      <c r="J2452" s="36"/>
      <c r="K2452" s="36"/>
      <c r="L2452" s="36"/>
      <c r="R2452" s="35"/>
      <c r="S2452" s="35"/>
      <c r="T2452" s="35"/>
      <c r="U2452" s="35"/>
      <c r="V2452" s="35"/>
    </row>
    <row r="2453" spans="9:22" x14ac:dyDescent="0.25">
      <c r="I2453" s="36"/>
      <c r="J2453" s="36"/>
      <c r="K2453" s="36"/>
      <c r="L2453" s="36"/>
      <c r="R2453" s="35"/>
      <c r="S2453" s="35"/>
      <c r="T2453" s="35"/>
      <c r="U2453" s="35"/>
      <c r="V2453" s="35"/>
    </row>
    <row r="2454" spans="9:22" x14ac:dyDescent="0.25">
      <c r="I2454" s="36"/>
      <c r="J2454" s="36"/>
      <c r="K2454" s="36"/>
      <c r="L2454" s="36"/>
      <c r="R2454" s="35"/>
      <c r="S2454" s="35"/>
      <c r="T2454" s="35"/>
      <c r="U2454" s="35"/>
      <c r="V2454" s="35"/>
    </row>
    <row r="2455" spans="9:22" x14ac:dyDescent="0.25">
      <c r="I2455" s="36"/>
      <c r="J2455" s="36"/>
      <c r="K2455" s="36"/>
      <c r="L2455" s="36"/>
      <c r="R2455" s="35"/>
      <c r="S2455" s="35"/>
      <c r="T2455" s="35"/>
      <c r="U2455" s="35"/>
      <c r="V2455" s="35"/>
    </row>
    <row r="2456" spans="9:22" x14ac:dyDescent="0.25">
      <c r="I2456" s="36"/>
      <c r="J2456" s="36"/>
      <c r="K2456" s="36"/>
      <c r="L2456" s="36"/>
      <c r="R2456" s="35"/>
      <c r="S2456" s="35"/>
      <c r="T2456" s="35"/>
      <c r="U2456" s="35"/>
      <c r="V2456" s="35"/>
    </row>
    <row r="2457" spans="9:22" x14ac:dyDescent="0.25">
      <c r="I2457" s="36"/>
      <c r="J2457" s="36"/>
      <c r="K2457" s="36"/>
      <c r="L2457" s="36"/>
      <c r="R2457" s="35"/>
      <c r="S2457" s="35"/>
      <c r="T2457" s="35"/>
      <c r="U2457" s="35"/>
      <c r="V2457" s="35"/>
    </row>
    <row r="2458" spans="9:22" x14ac:dyDescent="0.25">
      <c r="I2458" s="36"/>
      <c r="J2458" s="36"/>
      <c r="K2458" s="36"/>
      <c r="L2458" s="36"/>
      <c r="R2458" s="35"/>
      <c r="S2458" s="35"/>
      <c r="T2458" s="35"/>
      <c r="U2458" s="35"/>
      <c r="V2458" s="35"/>
    </row>
    <row r="2459" spans="9:22" x14ac:dyDescent="0.25">
      <c r="I2459" s="36"/>
      <c r="J2459" s="36"/>
      <c r="K2459" s="36"/>
      <c r="L2459" s="36"/>
      <c r="R2459" s="35"/>
      <c r="S2459" s="35"/>
      <c r="T2459" s="35"/>
      <c r="U2459" s="35"/>
      <c r="V2459" s="35"/>
    </row>
    <row r="2460" spans="9:22" x14ac:dyDescent="0.25">
      <c r="I2460" s="36"/>
      <c r="J2460" s="36"/>
      <c r="K2460" s="36"/>
      <c r="L2460" s="36"/>
      <c r="R2460" s="35"/>
      <c r="S2460" s="35"/>
      <c r="T2460" s="35"/>
      <c r="U2460" s="35"/>
      <c r="V2460" s="35"/>
    </row>
    <row r="2461" spans="9:22" x14ac:dyDescent="0.25">
      <c r="I2461" s="36"/>
      <c r="J2461" s="36"/>
      <c r="K2461" s="36"/>
      <c r="L2461" s="36"/>
      <c r="R2461" s="35"/>
      <c r="S2461" s="35"/>
      <c r="T2461" s="35"/>
      <c r="U2461" s="35"/>
      <c r="V2461" s="35"/>
    </row>
    <row r="2462" spans="9:22" x14ac:dyDescent="0.25">
      <c r="I2462" s="36"/>
      <c r="J2462" s="36"/>
      <c r="K2462" s="36"/>
      <c r="L2462" s="36"/>
      <c r="R2462" s="35"/>
      <c r="S2462" s="35"/>
      <c r="T2462" s="35"/>
      <c r="U2462" s="35"/>
      <c r="V2462" s="35"/>
    </row>
    <row r="2463" spans="9:22" x14ac:dyDescent="0.25">
      <c r="I2463" s="36"/>
      <c r="J2463" s="36"/>
      <c r="K2463" s="36"/>
      <c r="L2463" s="36"/>
      <c r="R2463" s="35"/>
      <c r="S2463" s="35"/>
      <c r="T2463" s="35"/>
      <c r="U2463" s="35"/>
      <c r="V2463" s="35"/>
    </row>
    <row r="2464" spans="9:22" x14ac:dyDescent="0.25">
      <c r="I2464" s="36"/>
      <c r="J2464" s="36"/>
      <c r="K2464" s="36"/>
      <c r="L2464" s="36"/>
      <c r="R2464" s="35"/>
      <c r="S2464" s="35"/>
      <c r="T2464" s="35"/>
      <c r="U2464" s="35"/>
      <c r="V2464" s="35"/>
    </row>
    <row r="2465" spans="9:22" x14ac:dyDescent="0.25">
      <c r="I2465" s="36"/>
      <c r="J2465" s="36"/>
      <c r="K2465" s="36"/>
      <c r="L2465" s="36"/>
      <c r="R2465" s="35"/>
      <c r="S2465" s="35"/>
      <c r="T2465" s="35"/>
      <c r="U2465" s="35"/>
      <c r="V2465" s="35"/>
    </row>
    <row r="2466" spans="9:22" x14ac:dyDescent="0.25">
      <c r="I2466" s="36"/>
      <c r="J2466" s="36"/>
      <c r="K2466" s="36"/>
      <c r="L2466" s="36"/>
      <c r="R2466" s="35"/>
      <c r="S2466" s="35"/>
      <c r="T2466" s="35"/>
      <c r="U2466" s="35"/>
      <c r="V2466" s="35"/>
    </row>
    <row r="2467" spans="9:22" x14ac:dyDescent="0.25">
      <c r="I2467" s="36"/>
      <c r="J2467" s="36"/>
      <c r="K2467" s="36"/>
      <c r="L2467" s="36"/>
      <c r="R2467" s="35"/>
      <c r="S2467" s="35"/>
      <c r="T2467" s="35"/>
      <c r="U2467" s="35"/>
      <c r="V2467" s="35"/>
    </row>
    <row r="2468" spans="9:22" x14ac:dyDescent="0.25">
      <c r="I2468" s="36"/>
      <c r="J2468" s="36"/>
      <c r="K2468" s="36"/>
      <c r="L2468" s="36"/>
      <c r="R2468" s="35"/>
      <c r="S2468" s="35"/>
      <c r="T2468" s="35"/>
      <c r="U2468" s="35"/>
      <c r="V2468" s="35"/>
    </row>
    <row r="2469" spans="9:22" x14ac:dyDescent="0.25">
      <c r="I2469" s="36"/>
      <c r="J2469" s="36"/>
      <c r="K2469" s="36"/>
      <c r="L2469" s="36"/>
      <c r="R2469" s="35"/>
      <c r="S2469" s="35"/>
      <c r="T2469" s="35"/>
      <c r="U2469" s="35"/>
      <c r="V2469" s="35"/>
    </row>
    <row r="2470" spans="9:22" x14ac:dyDescent="0.25">
      <c r="I2470" s="36"/>
      <c r="J2470" s="36"/>
      <c r="K2470" s="36"/>
      <c r="L2470" s="36"/>
      <c r="R2470" s="35"/>
      <c r="S2470" s="35"/>
      <c r="T2470" s="35"/>
      <c r="U2470" s="35"/>
      <c r="V2470" s="35"/>
    </row>
    <row r="2471" spans="9:22" x14ac:dyDescent="0.25">
      <c r="I2471" s="36"/>
      <c r="J2471" s="36"/>
      <c r="K2471" s="36"/>
      <c r="L2471" s="36"/>
      <c r="R2471" s="35"/>
      <c r="S2471" s="35"/>
      <c r="T2471" s="35"/>
      <c r="U2471" s="35"/>
      <c r="V2471" s="35"/>
    </row>
    <row r="2472" spans="9:22" x14ac:dyDescent="0.25">
      <c r="I2472" s="36"/>
      <c r="J2472" s="36"/>
      <c r="K2472" s="36"/>
      <c r="L2472" s="36"/>
      <c r="R2472" s="35"/>
      <c r="S2472" s="35"/>
      <c r="T2472" s="35"/>
      <c r="U2472" s="35"/>
      <c r="V2472" s="35"/>
    </row>
    <row r="2473" spans="9:22" x14ac:dyDescent="0.25">
      <c r="I2473" s="36"/>
      <c r="J2473" s="36"/>
      <c r="K2473" s="36"/>
      <c r="L2473" s="36"/>
      <c r="R2473" s="35"/>
      <c r="S2473" s="35"/>
      <c r="T2473" s="35"/>
      <c r="U2473" s="35"/>
      <c r="V2473" s="35"/>
    </row>
    <row r="2474" spans="9:22" x14ac:dyDescent="0.25">
      <c r="I2474" s="36"/>
      <c r="J2474" s="36"/>
      <c r="K2474" s="36"/>
      <c r="L2474" s="36"/>
      <c r="R2474" s="35"/>
      <c r="S2474" s="35"/>
      <c r="T2474" s="35"/>
      <c r="U2474" s="35"/>
      <c r="V2474" s="35"/>
    </row>
    <row r="2475" spans="9:22" x14ac:dyDescent="0.25">
      <c r="I2475" s="36"/>
      <c r="J2475" s="36"/>
      <c r="K2475" s="36"/>
      <c r="L2475" s="36"/>
      <c r="R2475" s="35"/>
      <c r="S2475" s="35"/>
      <c r="T2475" s="35"/>
      <c r="U2475" s="35"/>
      <c r="V2475" s="35"/>
    </row>
    <row r="2476" spans="9:22" x14ac:dyDescent="0.25">
      <c r="I2476" s="36"/>
      <c r="J2476" s="36"/>
      <c r="K2476" s="36"/>
      <c r="L2476" s="36"/>
      <c r="R2476" s="35"/>
      <c r="S2476" s="35"/>
      <c r="T2476" s="35"/>
      <c r="U2476" s="35"/>
      <c r="V2476" s="35"/>
    </row>
    <row r="2477" spans="9:22" x14ac:dyDescent="0.25">
      <c r="I2477" s="36"/>
      <c r="J2477" s="36"/>
      <c r="K2477" s="36"/>
      <c r="L2477" s="36"/>
      <c r="R2477" s="35"/>
      <c r="S2477" s="35"/>
      <c r="T2477" s="35"/>
      <c r="U2477" s="35"/>
      <c r="V2477" s="35"/>
    </row>
    <row r="2478" spans="9:22" x14ac:dyDescent="0.25">
      <c r="I2478" s="36"/>
      <c r="J2478" s="36"/>
      <c r="K2478" s="36"/>
      <c r="L2478" s="36"/>
      <c r="R2478" s="35"/>
      <c r="S2478" s="35"/>
      <c r="T2478" s="35"/>
      <c r="U2478" s="35"/>
      <c r="V2478" s="35"/>
    </row>
    <row r="2479" spans="9:22" x14ac:dyDescent="0.25">
      <c r="I2479" s="36"/>
      <c r="J2479" s="36"/>
      <c r="K2479" s="36"/>
      <c r="L2479" s="36"/>
      <c r="R2479" s="35"/>
      <c r="S2479" s="35"/>
      <c r="T2479" s="35"/>
      <c r="U2479" s="35"/>
      <c r="V2479" s="35"/>
    </row>
    <row r="2480" spans="9:22" x14ac:dyDescent="0.25">
      <c r="I2480" s="36"/>
      <c r="J2480" s="36"/>
      <c r="K2480" s="36"/>
      <c r="L2480" s="36"/>
      <c r="R2480" s="35"/>
      <c r="S2480" s="35"/>
      <c r="T2480" s="35"/>
      <c r="U2480" s="35"/>
      <c r="V2480" s="35"/>
    </row>
    <row r="2481" spans="9:22" x14ac:dyDescent="0.25">
      <c r="I2481" s="36"/>
      <c r="J2481" s="36"/>
      <c r="K2481" s="36"/>
      <c r="L2481" s="36"/>
      <c r="R2481" s="35"/>
      <c r="S2481" s="35"/>
      <c r="T2481" s="35"/>
      <c r="U2481" s="35"/>
      <c r="V2481" s="35"/>
    </row>
    <row r="2482" spans="9:22" x14ac:dyDescent="0.25">
      <c r="I2482" s="36"/>
      <c r="J2482" s="36"/>
      <c r="K2482" s="36"/>
      <c r="L2482" s="36"/>
      <c r="R2482" s="35"/>
      <c r="S2482" s="35"/>
      <c r="T2482" s="35"/>
      <c r="U2482" s="35"/>
      <c r="V2482" s="35"/>
    </row>
    <row r="2483" spans="9:22" x14ac:dyDescent="0.25">
      <c r="I2483" s="36"/>
      <c r="J2483" s="36"/>
      <c r="K2483" s="36"/>
      <c r="L2483" s="36"/>
      <c r="R2483" s="35"/>
      <c r="S2483" s="35"/>
      <c r="T2483" s="35"/>
      <c r="U2483" s="35"/>
      <c r="V2483" s="35"/>
    </row>
    <row r="2484" spans="9:22" x14ac:dyDescent="0.25">
      <c r="I2484" s="36"/>
      <c r="J2484" s="36"/>
      <c r="K2484" s="36"/>
      <c r="L2484" s="36"/>
      <c r="R2484" s="35"/>
      <c r="S2484" s="35"/>
      <c r="T2484" s="35"/>
      <c r="U2484" s="35"/>
      <c r="V2484" s="35"/>
    </row>
    <row r="2485" spans="9:22" x14ac:dyDescent="0.25">
      <c r="I2485" s="36"/>
      <c r="J2485" s="36"/>
      <c r="K2485" s="36"/>
      <c r="L2485" s="36"/>
      <c r="R2485" s="35"/>
      <c r="S2485" s="35"/>
      <c r="T2485" s="35"/>
      <c r="U2485" s="35"/>
      <c r="V2485" s="35"/>
    </row>
    <row r="2486" spans="9:22" x14ac:dyDescent="0.25">
      <c r="I2486" s="36"/>
      <c r="J2486" s="36"/>
      <c r="K2486" s="36"/>
      <c r="L2486" s="36"/>
      <c r="R2486" s="35"/>
      <c r="S2486" s="35"/>
      <c r="T2486" s="35"/>
      <c r="U2486" s="35"/>
      <c r="V2486" s="35"/>
    </row>
    <row r="2487" spans="9:22" x14ac:dyDescent="0.25">
      <c r="I2487" s="36"/>
      <c r="J2487" s="36"/>
      <c r="K2487" s="36"/>
      <c r="L2487" s="36"/>
      <c r="R2487" s="35"/>
      <c r="S2487" s="35"/>
      <c r="T2487" s="35"/>
      <c r="U2487" s="35"/>
      <c r="V2487" s="35"/>
    </row>
    <row r="2488" spans="9:22" x14ac:dyDescent="0.25">
      <c r="I2488" s="36"/>
      <c r="J2488" s="36"/>
      <c r="K2488" s="36"/>
      <c r="L2488" s="36"/>
      <c r="R2488" s="35"/>
      <c r="S2488" s="35"/>
      <c r="T2488" s="35"/>
      <c r="U2488" s="35"/>
      <c r="V2488" s="35"/>
    </row>
    <row r="2489" spans="9:22" x14ac:dyDescent="0.25">
      <c r="I2489" s="36"/>
      <c r="J2489" s="36"/>
      <c r="K2489" s="36"/>
      <c r="L2489" s="36"/>
      <c r="R2489" s="35"/>
      <c r="S2489" s="35"/>
      <c r="T2489" s="35"/>
      <c r="U2489" s="35"/>
      <c r="V2489" s="35"/>
    </row>
    <row r="2490" spans="9:22" x14ac:dyDescent="0.25">
      <c r="I2490" s="36"/>
      <c r="J2490" s="36"/>
      <c r="K2490" s="36"/>
      <c r="L2490" s="36"/>
      <c r="R2490" s="35"/>
      <c r="S2490" s="35"/>
      <c r="T2490" s="35"/>
      <c r="U2490" s="35"/>
      <c r="V2490" s="35"/>
    </row>
    <row r="2491" spans="9:22" x14ac:dyDescent="0.25">
      <c r="I2491" s="36"/>
      <c r="J2491" s="36"/>
      <c r="K2491" s="36"/>
      <c r="L2491" s="36"/>
      <c r="R2491" s="35"/>
      <c r="S2491" s="35"/>
      <c r="T2491" s="35"/>
      <c r="U2491" s="35"/>
      <c r="V2491" s="35"/>
    </row>
    <row r="2492" spans="9:22" x14ac:dyDescent="0.25">
      <c r="I2492" s="36"/>
      <c r="J2492" s="36"/>
      <c r="K2492" s="36"/>
      <c r="L2492" s="36"/>
      <c r="R2492" s="35"/>
      <c r="S2492" s="35"/>
      <c r="T2492" s="35"/>
      <c r="U2492" s="35"/>
      <c r="V2492" s="35"/>
    </row>
    <row r="2493" spans="9:22" x14ac:dyDescent="0.25">
      <c r="I2493" s="36"/>
      <c r="J2493" s="36"/>
      <c r="K2493" s="36"/>
      <c r="L2493" s="36"/>
      <c r="R2493" s="35"/>
      <c r="S2493" s="35"/>
      <c r="T2493" s="35"/>
      <c r="U2493" s="35"/>
      <c r="V2493" s="35"/>
    </row>
    <row r="2494" spans="9:22" x14ac:dyDescent="0.25">
      <c r="I2494" s="36"/>
      <c r="J2494" s="36"/>
      <c r="K2494" s="36"/>
      <c r="L2494" s="36"/>
      <c r="R2494" s="35"/>
      <c r="S2494" s="35"/>
      <c r="T2494" s="35"/>
      <c r="U2494" s="35"/>
      <c r="V2494" s="35"/>
    </row>
    <row r="2495" spans="9:22" x14ac:dyDescent="0.25">
      <c r="I2495" s="36"/>
      <c r="J2495" s="36"/>
      <c r="K2495" s="36"/>
      <c r="L2495" s="36"/>
      <c r="R2495" s="35"/>
      <c r="S2495" s="35"/>
      <c r="T2495" s="35"/>
      <c r="U2495" s="35"/>
      <c r="V2495" s="35"/>
    </row>
    <row r="2496" spans="9:22" x14ac:dyDescent="0.25">
      <c r="I2496" s="36"/>
      <c r="J2496" s="36"/>
      <c r="K2496" s="36"/>
      <c r="L2496" s="36"/>
      <c r="R2496" s="35"/>
      <c r="S2496" s="35"/>
      <c r="T2496" s="35"/>
      <c r="U2496" s="35"/>
      <c r="V2496" s="35"/>
    </row>
    <row r="2497" spans="9:22" x14ac:dyDescent="0.25">
      <c r="I2497" s="36"/>
      <c r="J2497" s="36"/>
      <c r="K2497" s="36"/>
      <c r="L2497" s="36"/>
      <c r="R2497" s="35"/>
      <c r="S2497" s="35"/>
      <c r="T2497" s="35"/>
      <c r="U2497" s="35"/>
      <c r="V2497" s="35"/>
    </row>
    <row r="2498" spans="9:22" x14ac:dyDescent="0.25">
      <c r="I2498" s="36"/>
      <c r="J2498" s="36"/>
      <c r="K2498" s="36"/>
      <c r="L2498" s="36"/>
      <c r="R2498" s="35"/>
      <c r="S2498" s="35"/>
      <c r="T2498" s="35"/>
      <c r="U2498" s="35"/>
      <c r="V2498" s="35"/>
    </row>
    <row r="2499" spans="9:22" x14ac:dyDescent="0.25">
      <c r="I2499" s="36"/>
      <c r="J2499" s="36"/>
      <c r="K2499" s="36"/>
      <c r="L2499" s="36"/>
      <c r="R2499" s="35"/>
      <c r="S2499" s="35"/>
      <c r="T2499" s="35"/>
      <c r="U2499" s="35"/>
      <c r="V2499" s="35"/>
    </row>
    <row r="2500" spans="9:22" x14ac:dyDescent="0.25">
      <c r="I2500" s="36"/>
      <c r="J2500" s="36"/>
      <c r="K2500" s="36"/>
      <c r="L2500" s="36"/>
      <c r="R2500" s="35"/>
      <c r="S2500" s="35"/>
      <c r="T2500" s="35"/>
      <c r="U2500" s="35"/>
      <c r="V2500" s="35"/>
    </row>
    <row r="2501" spans="9:22" x14ac:dyDescent="0.25">
      <c r="I2501" s="36"/>
      <c r="J2501" s="36"/>
      <c r="K2501" s="36"/>
      <c r="L2501" s="36"/>
      <c r="R2501" s="35"/>
      <c r="S2501" s="35"/>
      <c r="T2501" s="35"/>
      <c r="U2501" s="35"/>
      <c r="V2501" s="35"/>
    </row>
    <row r="2502" spans="9:22" x14ac:dyDescent="0.25">
      <c r="I2502" s="36"/>
      <c r="J2502" s="36"/>
      <c r="K2502" s="36"/>
      <c r="L2502" s="36"/>
      <c r="R2502" s="35"/>
      <c r="S2502" s="35"/>
      <c r="T2502" s="35"/>
      <c r="U2502" s="35"/>
      <c r="V2502" s="35"/>
    </row>
    <row r="2503" spans="9:22" x14ac:dyDescent="0.25">
      <c r="I2503" s="36"/>
      <c r="J2503" s="36"/>
      <c r="K2503" s="36"/>
      <c r="L2503" s="36"/>
      <c r="R2503" s="35"/>
      <c r="S2503" s="35"/>
      <c r="T2503" s="35"/>
      <c r="U2503" s="35"/>
      <c r="V2503" s="35"/>
    </row>
    <row r="2504" spans="9:22" x14ac:dyDescent="0.25">
      <c r="I2504" s="36"/>
      <c r="J2504" s="36"/>
      <c r="K2504" s="36"/>
      <c r="L2504" s="36"/>
      <c r="R2504" s="35"/>
      <c r="S2504" s="35"/>
      <c r="T2504" s="35"/>
      <c r="U2504" s="35"/>
      <c r="V2504" s="35"/>
    </row>
    <row r="2505" spans="9:22" x14ac:dyDescent="0.25">
      <c r="I2505" s="36"/>
      <c r="J2505" s="36"/>
      <c r="K2505" s="36"/>
      <c r="L2505" s="36"/>
      <c r="R2505" s="35"/>
      <c r="S2505" s="35"/>
      <c r="T2505" s="35"/>
      <c r="U2505" s="35"/>
      <c r="V2505" s="35"/>
    </row>
    <row r="2506" spans="9:22" x14ac:dyDescent="0.25">
      <c r="I2506" s="36"/>
      <c r="J2506" s="36"/>
      <c r="K2506" s="36"/>
      <c r="L2506" s="36"/>
      <c r="R2506" s="35"/>
      <c r="S2506" s="35"/>
      <c r="T2506" s="35"/>
      <c r="U2506" s="35"/>
      <c r="V2506" s="35"/>
    </row>
    <row r="2507" spans="9:22" x14ac:dyDescent="0.25">
      <c r="I2507" s="36"/>
      <c r="J2507" s="36"/>
      <c r="K2507" s="36"/>
      <c r="L2507" s="36"/>
      <c r="R2507" s="35"/>
      <c r="S2507" s="35"/>
      <c r="T2507" s="35"/>
      <c r="U2507" s="35"/>
      <c r="V2507" s="35"/>
    </row>
    <row r="2508" spans="9:22" x14ac:dyDescent="0.25">
      <c r="I2508" s="36"/>
      <c r="J2508" s="36"/>
      <c r="K2508" s="36"/>
      <c r="L2508" s="36"/>
      <c r="R2508" s="35"/>
      <c r="S2508" s="35"/>
      <c r="T2508" s="35"/>
      <c r="U2508" s="35"/>
      <c r="V2508" s="35"/>
    </row>
    <row r="2509" spans="9:22" x14ac:dyDescent="0.25">
      <c r="I2509" s="36"/>
      <c r="J2509" s="36"/>
      <c r="K2509" s="36"/>
      <c r="L2509" s="36"/>
      <c r="R2509" s="35"/>
      <c r="S2509" s="35"/>
      <c r="T2509" s="35"/>
      <c r="U2509" s="35"/>
      <c r="V2509" s="35"/>
    </row>
    <row r="2510" spans="9:22" x14ac:dyDescent="0.25">
      <c r="I2510" s="36"/>
      <c r="J2510" s="36"/>
      <c r="K2510" s="36"/>
      <c r="L2510" s="36"/>
      <c r="R2510" s="35"/>
      <c r="S2510" s="35"/>
      <c r="T2510" s="35"/>
      <c r="U2510" s="35"/>
      <c r="V2510" s="35"/>
    </row>
    <row r="2511" spans="9:22" x14ac:dyDescent="0.25">
      <c r="I2511" s="36"/>
      <c r="J2511" s="36"/>
      <c r="K2511" s="36"/>
      <c r="L2511" s="36"/>
      <c r="R2511" s="35"/>
      <c r="S2511" s="35"/>
      <c r="T2511" s="35"/>
      <c r="U2511" s="35"/>
      <c r="V2511" s="35"/>
    </row>
    <row r="2512" spans="9:22" x14ac:dyDescent="0.25">
      <c r="I2512" s="36"/>
      <c r="J2512" s="36"/>
      <c r="K2512" s="36"/>
      <c r="L2512" s="36"/>
      <c r="R2512" s="35"/>
      <c r="S2512" s="35"/>
      <c r="T2512" s="35"/>
      <c r="U2512" s="35"/>
      <c r="V2512" s="35"/>
    </row>
    <row r="2513" spans="9:22" x14ac:dyDescent="0.25">
      <c r="I2513" s="36"/>
      <c r="J2513" s="36"/>
      <c r="K2513" s="36"/>
      <c r="L2513" s="36"/>
      <c r="R2513" s="35"/>
      <c r="S2513" s="35"/>
      <c r="T2513" s="35"/>
      <c r="U2513" s="35"/>
      <c r="V2513" s="35"/>
    </row>
    <row r="2514" spans="9:22" x14ac:dyDescent="0.25">
      <c r="I2514" s="36"/>
      <c r="J2514" s="36"/>
      <c r="K2514" s="36"/>
      <c r="L2514" s="36"/>
      <c r="R2514" s="35"/>
      <c r="S2514" s="35"/>
      <c r="T2514" s="35"/>
      <c r="U2514" s="35"/>
      <c r="V2514" s="35"/>
    </row>
    <row r="2515" spans="9:22" x14ac:dyDescent="0.25">
      <c r="I2515" s="36"/>
      <c r="J2515" s="36"/>
      <c r="K2515" s="36"/>
      <c r="L2515" s="36"/>
      <c r="R2515" s="35"/>
      <c r="S2515" s="35"/>
      <c r="T2515" s="35"/>
      <c r="U2515" s="35"/>
      <c r="V2515" s="35"/>
    </row>
    <row r="2516" spans="9:22" x14ac:dyDescent="0.25">
      <c r="I2516" s="36"/>
      <c r="J2516" s="36"/>
      <c r="K2516" s="36"/>
      <c r="L2516" s="36"/>
      <c r="R2516" s="35"/>
      <c r="S2516" s="35"/>
      <c r="T2516" s="35"/>
      <c r="U2516" s="35"/>
      <c r="V2516" s="35"/>
    </row>
    <row r="2517" spans="9:22" x14ac:dyDescent="0.25">
      <c r="I2517" s="36"/>
      <c r="J2517" s="36"/>
      <c r="K2517" s="36"/>
      <c r="L2517" s="36"/>
      <c r="R2517" s="35"/>
      <c r="S2517" s="35"/>
      <c r="T2517" s="35"/>
      <c r="U2517" s="35"/>
      <c r="V2517" s="35"/>
    </row>
    <row r="2518" spans="9:22" x14ac:dyDescent="0.25">
      <c r="I2518" s="36"/>
      <c r="J2518" s="36"/>
      <c r="K2518" s="36"/>
      <c r="L2518" s="36"/>
      <c r="R2518" s="35"/>
      <c r="S2518" s="35"/>
      <c r="T2518" s="35"/>
      <c r="U2518" s="35"/>
      <c r="V2518" s="35"/>
    </row>
    <row r="2519" spans="9:22" x14ac:dyDescent="0.25">
      <c r="I2519" s="36"/>
      <c r="J2519" s="36"/>
      <c r="K2519" s="36"/>
      <c r="L2519" s="36"/>
      <c r="R2519" s="35"/>
      <c r="S2519" s="35"/>
      <c r="T2519" s="35"/>
      <c r="U2519" s="35"/>
      <c r="V2519" s="35"/>
    </row>
    <row r="2520" spans="9:22" x14ac:dyDescent="0.25">
      <c r="I2520" s="36"/>
      <c r="J2520" s="36"/>
      <c r="K2520" s="36"/>
      <c r="L2520" s="36"/>
      <c r="R2520" s="35"/>
      <c r="S2520" s="35"/>
      <c r="T2520" s="35"/>
      <c r="U2520" s="35"/>
      <c r="V2520" s="35"/>
    </row>
    <row r="2521" spans="9:22" x14ac:dyDescent="0.25">
      <c r="I2521" s="36"/>
      <c r="J2521" s="36"/>
      <c r="K2521" s="36"/>
      <c r="L2521" s="36"/>
      <c r="R2521" s="35"/>
      <c r="S2521" s="35"/>
      <c r="T2521" s="35"/>
      <c r="U2521" s="35"/>
      <c r="V2521" s="35"/>
    </row>
    <row r="2522" spans="9:22" x14ac:dyDescent="0.25">
      <c r="I2522" s="36"/>
      <c r="J2522" s="36"/>
      <c r="K2522" s="36"/>
      <c r="L2522" s="36"/>
      <c r="R2522" s="35"/>
      <c r="S2522" s="35"/>
      <c r="T2522" s="35"/>
      <c r="U2522" s="35"/>
      <c r="V2522" s="35"/>
    </row>
    <row r="2523" spans="9:22" x14ac:dyDescent="0.25">
      <c r="I2523" s="36"/>
      <c r="J2523" s="36"/>
      <c r="K2523" s="36"/>
      <c r="L2523" s="36"/>
      <c r="R2523" s="35"/>
      <c r="S2523" s="35"/>
      <c r="T2523" s="35"/>
      <c r="U2523" s="35"/>
      <c r="V2523" s="35"/>
    </row>
    <row r="2524" spans="9:22" x14ac:dyDescent="0.25">
      <c r="I2524" s="36"/>
      <c r="J2524" s="36"/>
      <c r="K2524" s="36"/>
      <c r="L2524" s="36"/>
      <c r="R2524" s="35"/>
      <c r="S2524" s="35"/>
      <c r="T2524" s="35"/>
      <c r="U2524" s="35"/>
      <c r="V2524" s="35"/>
    </row>
    <row r="2525" spans="9:22" x14ac:dyDescent="0.25">
      <c r="I2525" s="36"/>
      <c r="J2525" s="36"/>
      <c r="K2525" s="36"/>
      <c r="L2525" s="36"/>
      <c r="R2525" s="35"/>
      <c r="S2525" s="35"/>
      <c r="T2525" s="35"/>
      <c r="U2525" s="35"/>
      <c r="V2525" s="35"/>
    </row>
    <row r="2526" spans="9:22" x14ac:dyDescent="0.25">
      <c r="I2526" s="36"/>
      <c r="J2526" s="36"/>
      <c r="K2526" s="36"/>
      <c r="L2526" s="36"/>
      <c r="R2526" s="35"/>
      <c r="S2526" s="35"/>
      <c r="T2526" s="35"/>
      <c r="U2526" s="35"/>
      <c r="V2526" s="35"/>
    </row>
    <row r="2527" spans="9:22" x14ac:dyDescent="0.25">
      <c r="I2527" s="36"/>
      <c r="J2527" s="36"/>
      <c r="K2527" s="36"/>
      <c r="L2527" s="36"/>
      <c r="R2527" s="35"/>
      <c r="S2527" s="35"/>
      <c r="T2527" s="35"/>
      <c r="U2527" s="35"/>
      <c r="V2527" s="35"/>
    </row>
    <row r="2528" spans="9:22" x14ac:dyDescent="0.25">
      <c r="I2528" s="36"/>
      <c r="J2528" s="36"/>
      <c r="K2528" s="36"/>
      <c r="L2528" s="36"/>
      <c r="R2528" s="35"/>
      <c r="S2528" s="35"/>
      <c r="T2528" s="35"/>
      <c r="U2528" s="35"/>
      <c r="V2528" s="35"/>
    </row>
    <row r="2529" spans="9:22" x14ac:dyDescent="0.25">
      <c r="I2529" s="36"/>
      <c r="J2529" s="36"/>
      <c r="K2529" s="36"/>
      <c r="L2529" s="36"/>
      <c r="R2529" s="35"/>
      <c r="S2529" s="35"/>
      <c r="T2529" s="35"/>
      <c r="U2529" s="35"/>
      <c r="V2529" s="35"/>
    </row>
    <row r="2530" spans="9:22" x14ac:dyDescent="0.25">
      <c r="I2530" s="36"/>
      <c r="J2530" s="36"/>
      <c r="K2530" s="36"/>
      <c r="L2530" s="36"/>
      <c r="R2530" s="35"/>
      <c r="S2530" s="35"/>
      <c r="T2530" s="35"/>
      <c r="U2530" s="35"/>
      <c r="V2530" s="35"/>
    </row>
    <row r="2531" spans="9:22" x14ac:dyDescent="0.25">
      <c r="I2531" s="36"/>
      <c r="J2531" s="36"/>
      <c r="K2531" s="36"/>
      <c r="L2531" s="36"/>
      <c r="R2531" s="35"/>
      <c r="S2531" s="35"/>
      <c r="T2531" s="35"/>
      <c r="U2531" s="35"/>
      <c r="V2531" s="35"/>
    </row>
    <row r="2532" spans="9:22" x14ac:dyDescent="0.25">
      <c r="I2532" s="36"/>
      <c r="J2532" s="36"/>
      <c r="K2532" s="36"/>
      <c r="L2532" s="36"/>
      <c r="R2532" s="35"/>
      <c r="S2532" s="35"/>
      <c r="T2532" s="35"/>
      <c r="U2532" s="35"/>
      <c r="V2532" s="35"/>
    </row>
    <row r="2533" spans="9:22" x14ac:dyDescent="0.25">
      <c r="I2533" s="36"/>
      <c r="J2533" s="36"/>
      <c r="K2533" s="36"/>
      <c r="L2533" s="36"/>
      <c r="R2533" s="35"/>
      <c r="S2533" s="35"/>
      <c r="T2533" s="35"/>
      <c r="U2533" s="35"/>
      <c r="V2533" s="35"/>
    </row>
    <row r="2534" spans="9:22" x14ac:dyDescent="0.25">
      <c r="I2534" s="36"/>
      <c r="J2534" s="36"/>
      <c r="K2534" s="36"/>
      <c r="L2534" s="36"/>
      <c r="R2534" s="35"/>
      <c r="S2534" s="35"/>
      <c r="T2534" s="35"/>
      <c r="U2534" s="35"/>
      <c r="V2534" s="35"/>
    </row>
    <row r="2535" spans="9:22" x14ac:dyDescent="0.25">
      <c r="I2535" s="36"/>
      <c r="J2535" s="36"/>
      <c r="K2535" s="36"/>
      <c r="L2535" s="36"/>
      <c r="R2535" s="35"/>
      <c r="S2535" s="35"/>
      <c r="T2535" s="35"/>
      <c r="U2535" s="35"/>
      <c r="V2535" s="35"/>
    </row>
    <row r="2536" spans="9:22" x14ac:dyDescent="0.25">
      <c r="I2536" s="36"/>
      <c r="J2536" s="36"/>
      <c r="K2536" s="36"/>
      <c r="L2536" s="36"/>
      <c r="R2536" s="35"/>
      <c r="S2536" s="35"/>
      <c r="T2536" s="35"/>
      <c r="U2536" s="35"/>
      <c r="V2536" s="35"/>
    </row>
    <row r="2537" spans="9:22" x14ac:dyDescent="0.25">
      <c r="I2537" s="36"/>
      <c r="J2537" s="36"/>
      <c r="K2537" s="36"/>
      <c r="L2537" s="36"/>
      <c r="R2537" s="35"/>
      <c r="S2537" s="35"/>
      <c r="T2537" s="35"/>
      <c r="U2537" s="35"/>
      <c r="V2537" s="35"/>
    </row>
    <row r="2538" spans="9:22" x14ac:dyDescent="0.25">
      <c r="I2538" s="36"/>
      <c r="J2538" s="36"/>
      <c r="K2538" s="36"/>
      <c r="L2538" s="36"/>
      <c r="R2538" s="35"/>
      <c r="S2538" s="35"/>
      <c r="T2538" s="35"/>
      <c r="U2538" s="35"/>
      <c r="V2538" s="35"/>
    </row>
    <row r="2539" spans="9:22" x14ac:dyDescent="0.25">
      <c r="I2539" s="36"/>
      <c r="J2539" s="36"/>
      <c r="K2539" s="36"/>
      <c r="L2539" s="36"/>
      <c r="R2539" s="35"/>
      <c r="S2539" s="35"/>
      <c r="T2539" s="35"/>
      <c r="U2539" s="35"/>
      <c r="V2539" s="35"/>
    </row>
    <row r="2540" spans="9:22" x14ac:dyDescent="0.25">
      <c r="I2540" s="36"/>
      <c r="J2540" s="36"/>
      <c r="K2540" s="36"/>
      <c r="L2540" s="36"/>
      <c r="R2540" s="35"/>
      <c r="S2540" s="35"/>
      <c r="T2540" s="35"/>
      <c r="U2540" s="35"/>
      <c r="V2540" s="35"/>
    </row>
    <row r="2541" spans="9:22" x14ac:dyDescent="0.25">
      <c r="I2541" s="36"/>
      <c r="J2541" s="36"/>
      <c r="K2541" s="36"/>
      <c r="L2541" s="36"/>
      <c r="R2541" s="35"/>
      <c r="S2541" s="35"/>
      <c r="T2541" s="35"/>
      <c r="U2541" s="35"/>
      <c r="V2541" s="35"/>
    </row>
    <row r="2542" spans="9:22" x14ac:dyDescent="0.25">
      <c r="I2542" s="36"/>
      <c r="J2542" s="36"/>
      <c r="K2542" s="36"/>
      <c r="L2542" s="36"/>
      <c r="R2542" s="35"/>
      <c r="S2542" s="35"/>
      <c r="T2542" s="35"/>
      <c r="U2542" s="35"/>
      <c r="V2542" s="35"/>
    </row>
    <row r="2543" spans="9:22" x14ac:dyDescent="0.25">
      <c r="I2543" s="36"/>
      <c r="J2543" s="36"/>
      <c r="K2543" s="36"/>
      <c r="L2543" s="36"/>
      <c r="R2543" s="35"/>
      <c r="S2543" s="35"/>
      <c r="T2543" s="35"/>
      <c r="U2543" s="35"/>
      <c r="V2543" s="35"/>
    </row>
    <row r="2544" spans="9:22" x14ac:dyDescent="0.25">
      <c r="I2544" s="36"/>
      <c r="J2544" s="36"/>
      <c r="K2544" s="36"/>
      <c r="L2544" s="36"/>
      <c r="R2544" s="35"/>
      <c r="S2544" s="35"/>
      <c r="T2544" s="35"/>
      <c r="U2544" s="35"/>
      <c r="V2544" s="35"/>
    </row>
    <row r="2545" spans="9:22" x14ac:dyDescent="0.25">
      <c r="I2545" s="36"/>
      <c r="J2545" s="36"/>
      <c r="K2545" s="36"/>
      <c r="L2545" s="36"/>
      <c r="R2545" s="35"/>
      <c r="S2545" s="35"/>
      <c r="T2545" s="35"/>
      <c r="U2545" s="35"/>
      <c r="V2545" s="35"/>
    </row>
    <row r="2546" spans="9:22" x14ac:dyDescent="0.25">
      <c r="I2546" s="36"/>
      <c r="J2546" s="36"/>
      <c r="K2546" s="36"/>
      <c r="L2546" s="36"/>
      <c r="R2546" s="35"/>
      <c r="S2546" s="35"/>
      <c r="T2546" s="35"/>
      <c r="U2546" s="35"/>
      <c r="V2546" s="35"/>
    </row>
    <row r="2547" spans="9:22" x14ac:dyDescent="0.25">
      <c r="I2547" s="36"/>
      <c r="J2547" s="36"/>
      <c r="K2547" s="36"/>
      <c r="L2547" s="36"/>
      <c r="R2547" s="35"/>
      <c r="S2547" s="35"/>
      <c r="T2547" s="35"/>
      <c r="U2547" s="35"/>
      <c r="V2547" s="35"/>
    </row>
    <row r="2548" spans="9:22" x14ac:dyDescent="0.25">
      <c r="I2548" s="36"/>
      <c r="J2548" s="36"/>
      <c r="K2548" s="36"/>
      <c r="L2548" s="36"/>
      <c r="R2548" s="35"/>
      <c r="S2548" s="35"/>
      <c r="T2548" s="35"/>
      <c r="U2548" s="35"/>
      <c r="V2548" s="35"/>
    </row>
    <row r="2549" spans="9:22" x14ac:dyDescent="0.25">
      <c r="I2549" s="36"/>
      <c r="J2549" s="36"/>
      <c r="K2549" s="36"/>
      <c r="L2549" s="36"/>
      <c r="R2549" s="35"/>
      <c r="S2549" s="35"/>
      <c r="T2549" s="35"/>
      <c r="U2549" s="35"/>
      <c r="V2549" s="35"/>
    </row>
    <row r="2550" spans="9:22" x14ac:dyDescent="0.25">
      <c r="I2550" s="36"/>
      <c r="J2550" s="36"/>
      <c r="K2550" s="36"/>
      <c r="L2550" s="36"/>
      <c r="R2550" s="35"/>
      <c r="S2550" s="35"/>
      <c r="T2550" s="35"/>
      <c r="U2550" s="35"/>
      <c r="V2550" s="35"/>
    </row>
    <row r="2551" spans="9:22" x14ac:dyDescent="0.25">
      <c r="I2551" s="36"/>
      <c r="J2551" s="36"/>
      <c r="K2551" s="36"/>
      <c r="L2551" s="36"/>
      <c r="R2551" s="35"/>
      <c r="S2551" s="35"/>
      <c r="T2551" s="35"/>
      <c r="U2551" s="35"/>
      <c r="V2551" s="35"/>
    </row>
    <row r="2552" spans="9:22" x14ac:dyDescent="0.25">
      <c r="I2552" s="36"/>
      <c r="J2552" s="36"/>
      <c r="K2552" s="36"/>
      <c r="L2552" s="36"/>
      <c r="R2552" s="35"/>
      <c r="S2552" s="35"/>
      <c r="T2552" s="35"/>
      <c r="U2552" s="35"/>
      <c r="V2552" s="35"/>
    </row>
    <row r="2553" spans="9:22" x14ac:dyDescent="0.25">
      <c r="I2553" s="36"/>
      <c r="J2553" s="36"/>
      <c r="K2553" s="36"/>
      <c r="L2553" s="36"/>
      <c r="R2553" s="35"/>
      <c r="S2553" s="35"/>
      <c r="T2553" s="35"/>
      <c r="U2553" s="35"/>
      <c r="V2553" s="35"/>
    </row>
    <row r="2554" spans="9:22" x14ac:dyDescent="0.25">
      <c r="I2554" s="36"/>
      <c r="J2554" s="36"/>
      <c r="K2554" s="36"/>
      <c r="L2554" s="36"/>
      <c r="R2554" s="35"/>
      <c r="S2554" s="35"/>
      <c r="T2554" s="35"/>
      <c r="U2554" s="35"/>
      <c r="V2554" s="35"/>
    </row>
    <row r="2555" spans="9:22" x14ac:dyDescent="0.25">
      <c r="I2555" s="36"/>
      <c r="J2555" s="36"/>
      <c r="K2555" s="36"/>
      <c r="L2555" s="36"/>
      <c r="R2555" s="35"/>
      <c r="S2555" s="35"/>
      <c r="T2555" s="35"/>
      <c r="U2555" s="35"/>
      <c r="V2555" s="35"/>
    </row>
    <row r="2556" spans="9:22" x14ac:dyDescent="0.25">
      <c r="I2556" s="36"/>
      <c r="J2556" s="36"/>
      <c r="K2556" s="36"/>
      <c r="L2556" s="36"/>
      <c r="R2556" s="35"/>
      <c r="S2556" s="35"/>
      <c r="T2556" s="35"/>
      <c r="U2556" s="35"/>
      <c r="V2556" s="35"/>
    </row>
    <row r="2557" spans="9:22" x14ac:dyDescent="0.25">
      <c r="I2557" s="36"/>
      <c r="J2557" s="36"/>
      <c r="K2557" s="36"/>
      <c r="L2557" s="36"/>
      <c r="R2557" s="35"/>
      <c r="S2557" s="35"/>
      <c r="T2557" s="35"/>
      <c r="U2557" s="35"/>
      <c r="V2557" s="35"/>
    </row>
    <row r="2558" spans="9:22" x14ac:dyDescent="0.25">
      <c r="I2558" s="36"/>
      <c r="J2558" s="36"/>
      <c r="K2558" s="36"/>
      <c r="L2558" s="36"/>
      <c r="R2558" s="35"/>
      <c r="S2558" s="35"/>
      <c r="T2558" s="35"/>
      <c r="U2558" s="35"/>
      <c r="V2558" s="35"/>
    </row>
    <row r="2559" spans="9:22" x14ac:dyDescent="0.25">
      <c r="I2559" s="36"/>
      <c r="J2559" s="36"/>
      <c r="K2559" s="36"/>
      <c r="L2559" s="36"/>
      <c r="R2559" s="35"/>
      <c r="S2559" s="35"/>
      <c r="T2559" s="35"/>
      <c r="U2559" s="35"/>
      <c r="V2559" s="35"/>
    </row>
    <row r="2560" spans="9:22" x14ac:dyDescent="0.25">
      <c r="I2560" s="36"/>
      <c r="J2560" s="36"/>
      <c r="K2560" s="36"/>
      <c r="L2560" s="36"/>
      <c r="R2560" s="35"/>
      <c r="S2560" s="35"/>
      <c r="T2560" s="35"/>
      <c r="U2560" s="35"/>
      <c r="V2560" s="35"/>
    </row>
    <row r="2561" spans="9:22" x14ac:dyDescent="0.25">
      <c r="I2561" s="36"/>
      <c r="J2561" s="36"/>
      <c r="K2561" s="36"/>
      <c r="L2561" s="36"/>
      <c r="R2561" s="35"/>
      <c r="S2561" s="35"/>
      <c r="T2561" s="35"/>
      <c r="U2561" s="35"/>
      <c r="V2561" s="35"/>
    </row>
    <row r="2562" spans="9:22" x14ac:dyDescent="0.25">
      <c r="I2562" s="36"/>
      <c r="J2562" s="36"/>
      <c r="K2562" s="36"/>
      <c r="L2562" s="36"/>
      <c r="R2562" s="35"/>
      <c r="S2562" s="35"/>
      <c r="T2562" s="35"/>
      <c r="U2562" s="35"/>
      <c r="V2562" s="35"/>
    </row>
    <row r="2563" spans="9:22" x14ac:dyDescent="0.25">
      <c r="I2563" s="36"/>
      <c r="J2563" s="36"/>
      <c r="K2563" s="36"/>
      <c r="L2563" s="36"/>
      <c r="R2563" s="35"/>
      <c r="S2563" s="35"/>
      <c r="T2563" s="35"/>
      <c r="U2563" s="35"/>
      <c r="V2563" s="35"/>
    </row>
    <row r="2564" spans="9:22" x14ac:dyDescent="0.25">
      <c r="I2564" s="36"/>
      <c r="J2564" s="36"/>
      <c r="K2564" s="36"/>
      <c r="L2564" s="36"/>
      <c r="R2564" s="35"/>
      <c r="S2564" s="35"/>
      <c r="T2564" s="35"/>
      <c r="U2564" s="35"/>
      <c r="V2564" s="35"/>
    </row>
    <row r="2565" spans="9:22" x14ac:dyDescent="0.25">
      <c r="I2565" s="36"/>
      <c r="J2565" s="36"/>
      <c r="K2565" s="36"/>
      <c r="L2565" s="36"/>
      <c r="R2565" s="35"/>
      <c r="S2565" s="35"/>
      <c r="T2565" s="35"/>
      <c r="U2565" s="35"/>
      <c r="V2565" s="35"/>
    </row>
    <row r="2566" spans="9:22" x14ac:dyDescent="0.25">
      <c r="I2566" s="36"/>
      <c r="J2566" s="36"/>
      <c r="K2566" s="36"/>
      <c r="L2566" s="36"/>
      <c r="R2566" s="35"/>
      <c r="S2566" s="35"/>
      <c r="T2566" s="35"/>
      <c r="U2566" s="35"/>
      <c r="V2566" s="35"/>
    </row>
    <row r="2567" spans="9:22" x14ac:dyDescent="0.25">
      <c r="I2567" s="36"/>
      <c r="J2567" s="36"/>
      <c r="K2567" s="36"/>
      <c r="L2567" s="36"/>
      <c r="R2567" s="35"/>
      <c r="S2567" s="35"/>
      <c r="T2567" s="35"/>
      <c r="U2567" s="35"/>
      <c r="V2567" s="35"/>
    </row>
    <row r="2568" spans="9:22" x14ac:dyDescent="0.25">
      <c r="I2568" s="36"/>
      <c r="J2568" s="36"/>
      <c r="K2568" s="36"/>
      <c r="L2568" s="36"/>
      <c r="R2568" s="35"/>
      <c r="S2568" s="35"/>
      <c r="T2568" s="35"/>
      <c r="U2568" s="35"/>
      <c r="V2568" s="35"/>
    </row>
    <row r="2569" spans="9:22" x14ac:dyDescent="0.25">
      <c r="I2569" s="36"/>
      <c r="J2569" s="36"/>
      <c r="K2569" s="36"/>
      <c r="L2569" s="36"/>
      <c r="R2569" s="35"/>
      <c r="S2569" s="35"/>
      <c r="T2569" s="35"/>
      <c r="U2569" s="35"/>
      <c r="V2569" s="35"/>
    </row>
    <row r="2570" spans="9:22" x14ac:dyDescent="0.25">
      <c r="I2570" s="36"/>
      <c r="J2570" s="36"/>
      <c r="K2570" s="36"/>
      <c r="L2570" s="36"/>
      <c r="R2570" s="35"/>
      <c r="S2570" s="35"/>
      <c r="T2570" s="35"/>
      <c r="U2570" s="35"/>
      <c r="V2570" s="35"/>
    </row>
    <row r="2571" spans="9:22" x14ac:dyDescent="0.25">
      <c r="I2571" s="36"/>
      <c r="J2571" s="36"/>
      <c r="K2571" s="36"/>
      <c r="L2571" s="36"/>
      <c r="R2571" s="35"/>
      <c r="S2571" s="35"/>
      <c r="T2571" s="35"/>
      <c r="U2571" s="35"/>
      <c r="V2571" s="35"/>
    </row>
    <row r="2572" spans="9:22" x14ac:dyDescent="0.25">
      <c r="I2572" s="36"/>
      <c r="J2572" s="36"/>
      <c r="K2572" s="36"/>
      <c r="L2572" s="36"/>
      <c r="R2572" s="35"/>
      <c r="S2572" s="35"/>
      <c r="T2572" s="35"/>
      <c r="U2572" s="35"/>
      <c r="V2572" s="35"/>
    </row>
    <row r="2573" spans="9:22" x14ac:dyDescent="0.25">
      <c r="I2573" s="36"/>
      <c r="J2573" s="36"/>
      <c r="K2573" s="36"/>
      <c r="L2573" s="36"/>
      <c r="R2573" s="35"/>
      <c r="S2573" s="35"/>
      <c r="T2573" s="35"/>
      <c r="U2573" s="35"/>
      <c r="V2573" s="35"/>
    </row>
    <row r="2574" spans="9:22" x14ac:dyDescent="0.25">
      <c r="I2574" s="36"/>
      <c r="J2574" s="36"/>
      <c r="K2574" s="36"/>
      <c r="L2574" s="36"/>
      <c r="R2574" s="35"/>
      <c r="S2574" s="35"/>
      <c r="T2574" s="35"/>
      <c r="U2574" s="35"/>
      <c r="V2574" s="35"/>
    </row>
    <row r="2575" spans="9:22" x14ac:dyDescent="0.25">
      <c r="I2575" s="36"/>
      <c r="J2575" s="36"/>
      <c r="K2575" s="36"/>
      <c r="L2575" s="36"/>
      <c r="R2575" s="35"/>
      <c r="S2575" s="35"/>
      <c r="T2575" s="35"/>
      <c r="U2575" s="35"/>
      <c r="V2575" s="35"/>
    </row>
    <row r="2576" spans="9:22" x14ac:dyDescent="0.25">
      <c r="I2576" s="36"/>
      <c r="J2576" s="36"/>
      <c r="K2576" s="36"/>
      <c r="L2576" s="36"/>
      <c r="R2576" s="35"/>
      <c r="S2576" s="35"/>
      <c r="T2576" s="35"/>
      <c r="U2576" s="35"/>
      <c r="V2576" s="35"/>
    </row>
    <row r="2577" spans="9:22" x14ac:dyDescent="0.25">
      <c r="I2577" s="36"/>
      <c r="J2577" s="36"/>
      <c r="K2577" s="36"/>
      <c r="L2577" s="36"/>
      <c r="R2577" s="35"/>
      <c r="S2577" s="35"/>
      <c r="T2577" s="35"/>
      <c r="U2577" s="35"/>
      <c r="V2577" s="35"/>
    </row>
    <row r="2578" spans="9:22" x14ac:dyDescent="0.25">
      <c r="I2578" s="36"/>
      <c r="J2578" s="36"/>
      <c r="K2578" s="36"/>
      <c r="L2578" s="36"/>
      <c r="R2578" s="35"/>
      <c r="S2578" s="35"/>
      <c r="T2578" s="35"/>
      <c r="U2578" s="35"/>
      <c r="V2578" s="35"/>
    </row>
    <row r="2579" spans="9:22" x14ac:dyDescent="0.25">
      <c r="I2579" s="36"/>
      <c r="J2579" s="36"/>
      <c r="K2579" s="36"/>
      <c r="L2579" s="36"/>
      <c r="R2579" s="35"/>
      <c r="S2579" s="35"/>
      <c r="T2579" s="35"/>
      <c r="U2579" s="35"/>
      <c r="V2579" s="35"/>
    </row>
    <row r="2580" spans="9:22" x14ac:dyDescent="0.25">
      <c r="I2580" s="36"/>
      <c r="J2580" s="36"/>
      <c r="K2580" s="36"/>
      <c r="L2580" s="36"/>
      <c r="R2580" s="35"/>
      <c r="S2580" s="35"/>
      <c r="T2580" s="35"/>
      <c r="U2580" s="35"/>
      <c r="V2580" s="35"/>
    </row>
    <row r="2581" spans="9:22" x14ac:dyDescent="0.25">
      <c r="I2581" s="36"/>
      <c r="J2581" s="36"/>
      <c r="K2581" s="36"/>
      <c r="L2581" s="36"/>
      <c r="R2581" s="35"/>
      <c r="S2581" s="35"/>
      <c r="T2581" s="35"/>
      <c r="U2581" s="35"/>
      <c r="V2581" s="35"/>
    </row>
    <row r="2582" spans="9:22" x14ac:dyDescent="0.25">
      <c r="I2582" s="36"/>
      <c r="J2582" s="36"/>
      <c r="K2582" s="36"/>
      <c r="L2582" s="36"/>
      <c r="R2582" s="35"/>
      <c r="S2582" s="35"/>
      <c r="T2582" s="35"/>
      <c r="U2582" s="35"/>
      <c r="V2582" s="35"/>
    </row>
    <row r="2583" spans="9:22" x14ac:dyDescent="0.25">
      <c r="I2583" s="36"/>
      <c r="J2583" s="36"/>
      <c r="K2583" s="36"/>
      <c r="L2583" s="36"/>
      <c r="R2583" s="35"/>
      <c r="S2583" s="35"/>
      <c r="T2583" s="35"/>
      <c r="U2583" s="35"/>
      <c r="V2583" s="35"/>
    </row>
    <row r="2584" spans="9:22" x14ac:dyDescent="0.25">
      <c r="I2584" s="36"/>
      <c r="J2584" s="36"/>
      <c r="K2584" s="36"/>
      <c r="L2584" s="36"/>
      <c r="R2584" s="35"/>
      <c r="S2584" s="35"/>
      <c r="T2584" s="35"/>
      <c r="U2584" s="35"/>
      <c r="V2584" s="35"/>
    </row>
    <row r="2585" spans="9:22" x14ac:dyDescent="0.25">
      <c r="I2585" s="36"/>
      <c r="J2585" s="36"/>
      <c r="K2585" s="36"/>
      <c r="L2585" s="36"/>
      <c r="R2585" s="35"/>
      <c r="S2585" s="35"/>
      <c r="T2585" s="35"/>
      <c r="U2585" s="35"/>
      <c r="V2585" s="35"/>
    </row>
    <row r="2586" spans="9:22" x14ac:dyDescent="0.25">
      <c r="I2586" s="36"/>
      <c r="J2586" s="36"/>
      <c r="K2586" s="36"/>
      <c r="L2586" s="36"/>
      <c r="R2586" s="35"/>
      <c r="S2586" s="35"/>
      <c r="T2586" s="35"/>
      <c r="U2586" s="35"/>
      <c r="V2586" s="35"/>
    </row>
    <row r="2587" spans="9:22" x14ac:dyDescent="0.25">
      <c r="I2587" s="36"/>
      <c r="J2587" s="36"/>
      <c r="K2587" s="36"/>
      <c r="L2587" s="36"/>
      <c r="R2587" s="35"/>
      <c r="S2587" s="35"/>
      <c r="T2587" s="35"/>
      <c r="U2587" s="35"/>
      <c r="V2587" s="35"/>
    </row>
    <row r="2588" spans="9:22" x14ac:dyDescent="0.25">
      <c r="I2588" s="36"/>
      <c r="J2588" s="36"/>
      <c r="K2588" s="36"/>
      <c r="L2588" s="36"/>
      <c r="R2588" s="35"/>
      <c r="S2588" s="35"/>
      <c r="T2588" s="35"/>
      <c r="U2588" s="35"/>
      <c r="V2588" s="35"/>
    </row>
    <row r="2589" spans="9:22" x14ac:dyDescent="0.25">
      <c r="I2589" s="36"/>
      <c r="J2589" s="36"/>
      <c r="K2589" s="36"/>
      <c r="L2589" s="36"/>
      <c r="R2589" s="35"/>
      <c r="S2589" s="35"/>
      <c r="T2589" s="35"/>
      <c r="U2589" s="35"/>
      <c r="V2589" s="35"/>
    </row>
    <row r="2590" spans="9:22" x14ac:dyDescent="0.25">
      <c r="I2590" s="36"/>
      <c r="J2590" s="36"/>
      <c r="K2590" s="36"/>
      <c r="L2590" s="36"/>
      <c r="R2590" s="35"/>
      <c r="S2590" s="35"/>
      <c r="T2590" s="35"/>
      <c r="U2590" s="35"/>
      <c r="V2590" s="35"/>
    </row>
    <row r="2591" spans="9:22" x14ac:dyDescent="0.25">
      <c r="I2591" s="36"/>
      <c r="J2591" s="36"/>
      <c r="K2591" s="36"/>
      <c r="L2591" s="36"/>
      <c r="R2591" s="35"/>
      <c r="S2591" s="35"/>
      <c r="T2591" s="35"/>
      <c r="U2591" s="35"/>
      <c r="V2591" s="35"/>
    </row>
    <row r="2592" spans="9:22" x14ac:dyDescent="0.25">
      <c r="I2592" s="36"/>
      <c r="J2592" s="36"/>
      <c r="K2592" s="36"/>
      <c r="L2592" s="36"/>
      <c r="R2592" s="35"/>
      <c r="S2592" s="35"/>
      <c r="T2592" s="35"/>
      <c r="U2592" s="35"/>
      <c r="V2592" s="35"/>
    </row>
    <row r="2593" spans="9:22" x14ac:dyDescent="0.25">
      <c r="I2593" s="36"/>
      <c r="J2593" s="36"/>
      <c r="K2593" s="36"/>
      <c r="L2593" s="36"/>
      <c r="R2593" s="35"/>
      <c r="S2593" s="35"/>
      <c r="T2593" s="35"/>
      <c r="U2593" s="35"/>
      <c r="V2593" s="35"/>
    </row>
    <row r="2594" spans="9:22" x14ac:dyDescent="0.25">
      <c r="I2594" s="36"/>
      <c r="J2594" s="36"/>
      <c r="K2594" s="36"/>
      <c r="L2594" s="36"/>
      <c r="R2594" s="35"/>
      <c r="S2594" s="35"/>
      <c r="T2594" s="35"/>
      <c r="U2594" s="35"/>
      <c r="V2594" s="35"/>
    </row>
    <row r="2595" spans="9:22" x14ac:dyDescent="0.25">
      <c r="I2595" s="36"/>
      <c r="J2595" s="36"/>
      <c r="K2595" s="36"/>
      <c r="L2595" s="36"/>
      <c r="R2595" s="35"/>
      <c r="S2595" s="35"/>
      <c r="T2595" s="35"/>
      <c r="U2595" s="35"/>
      <c r="V2595" s="35"/>
    </row>
    <row r="2596" spans="9:22" x14ac:dyDescent="0.25">
      <c r="I2596" s="36"/>
      <c r="J2596" s="36"/>
      <c r="K2596" s="36"/>
      <c r="L2596" s="36"/>
      <c r="R2596" s="35"/>
      <c r="S2596" s="35"/>
      <c r="T2596" s="35"/>
      <c r="U2596" s="35"/>
      <c r="V2596" s="35"/>
    </row>
    <row r="2597" spans="9:22" x14ac:dyDescent="0.25">
      <c r="I2597" s="36"/>
      <c r="J2597" s="36"/>
      <c r="K2597" s="36"/>
      <c r="L2597" s="36"/>
      <c r="R2597" s="35"/>
      <c r="S2597" s="35"/>
      <c r="T2597" s="35"/>
      <c r="U2597" s="35"/>
      <c r="V2597" s="35"/>
    </row>
    <row r="2598" spans="9:22" x14ac:dyDescent="0.25">
      <c r="I2598" s="36"/>
      <c r="J2598" s="36"/>
      <c r="K2598" s="36"/>
      <c r="L2598" s="36"/>
      <c r="R2598" s="35"/>
      <c r="S2598" s="35"/>
      <c r="T2598" s="35"/>
      <c r="U2598" s="35"/>
      <c r="V2598" s="35"/>
    </row>
    <row r="2599" spans="9:22" x14ac:dyDescent="0.25">
      <c r="I2599" s="36"/>
      <c r="J2599" s="36"/>
      <c r="K2599" s="36"/>
      <c r="L2599" s="36"/>
      <c r="R2599" s="35"/>
      <c r="S2599" s="35"/>
      <c r="T2599" s="35"/>
      <c r="U2599" s="35"/>
      <c r="V2599" s="35"/>
    </row>
    <row r="2600" spans="9:22" x14ac:dyDescent="0.25">
      <c r="I2600" s="36"/>
      <c r="J2600" s="36"/>
      <c r="K2600" s="36"/>
      <c r="L2600" s="36"/>
      <c r="R2600" s="35"/>
      <c r="S2600" s="35"/>
      <c r="T2600" s="35"/>
      <c r="U2600" s="35"/>
      <c r="V2600" s="35"/>
    </row>
    <row r="2601" spans="9:22" x14ac:dyDescent="0.25">
      <c r="I2601" s="36"/>
      <c r="J2601" s="36"/>
      <c r="K2601" s="36"/>
      <c r="L2601" s="36"/>
      <c r="R2601" s="35"/>
      <c r="S2601" s="35"/>
      <c r="T2601" s="35"/>
      <c r="U2601" s="35"/>
      <c r="V2601" s="35"/>
    </row>
    <row r="2602" spans="9:22" x14ac:dyDescent="0.25">
      <c r="I2602" s="36"/>
      <c r="J2602" s="36"/>
      <c r="K2602" s="36"/>
      <c r="L2602" s="36"/>
      <c r="R2602" s="35"/>
      <c r="S2602" s="35"/>
      <c r="T2602" s="35"/>
      <c r="U2602" s="35"/>
      <c r="V2602" s="35"/>
    </row>
    <row r="2603" spans="9:22" x14ac:dyDescent="0.25">
      <c r="I2603" s="36"/>
      <c r="J2603" s="36"/>
      <c r="K2603" s="36"/>
      <c r="L2603" s="36"/>
      <c r="R2603" s="35"/>
      <c r="S2603" s="35"/>
      <c r="T2603" s="35"/>
      <c r="U2603" s="35"/>
      <c r="V2603" s="35"/>
    </row>
    <row r="2604" spans="9:22" x14ac:dyDescent="0.25">
      <c r="I2604" s="36"/>
      <c r="J2604" s="36"/>
      <c r="K2604" s="36"/>
      <c r="L2604" s="36"/>
      <c r="R2604" s="35"/>
      <c r="S2604" s="35"/>
      <c r="T2604" s="35"/>
      <c r="U2604" s="35"/>
      <c r="V2604" s="35"/>
    </row>
    <row r="2605" spans="9:22" x14ac:dyDescent="0.25">
      <c r="I2605" s="36"/>
      <c r="J2605" s="36"/>
      <c r="K2605" s="36"/>
      <c r="L2605" s="36"/>
      <c r="R2605" s="35"/>
      <c r="S2605" s="35"/>
      <c r="T2605" s="35"/>
      <c r="U2605" s="35"/>
      <c r="V2605" s="35"/>
    </row>
    <row r="2606" spans="9:22" x14ac:dyDescent="0.25">
      <c r="I2606" s="36"/>
      <c r="J2606" s="36"/>
      <c r="K2606" s="36"/>
      <c r="L2606" s="36"/>
      <c r="R2606" s="35"/>
      <c r="S2606" s="35"/>
      <c r="T2606" s="35"/>
      <c r="U2606" s="35"/>
      <c r="V2606" s="35"/>
    </row>
    <row r="2607" spans="9:22" x14ac:dyDescent="0.25">
      <c r="I2607" s="36"/>
      <c r="J2607" s="36"/>
      <c r="K2607" s="36"/>
      <c r="L2607" s="36"/>
      <c r="R2607" s="35"/>
      <c r="S2607" s="35"/>
      <c r="T2607" s="35"/>
      <c r="U2607" s="35"/>
      <c r="V2607" s="35"/>
    </row>
    <row r="2608" spans="9:22" x14ac:dyDescent="0.25">
      <c r="I2608" s="36"/>
      <c r="J2608" s="36"/>
      <c r="K2608" s="36"/>
      <c r="L2608" s="36"/>
      <c r="R2608" s="35"/>
      <c r="S2608" s="35"/>
      <c r="T2608" s="35"/>
      <c r="U2608" s="35"/>
      <c r="V2608" s="35"/>
    </row>
    <row r="2609" spans="9:22" x14ac:dyDescent="0.25">
      <c r="I2609" s="36"/>
      <c r="J2609" s="36"/>
      <c r="K2609" s="36"/>
      <c r="L2609" s="36"/>
      <c r="R2609" s="35"/>
      <c r="S2609" s="35"/>
      <c r="T2609" s="35"/>
      <c r="U2609" s="35"/>
      <c r="V2609" s="35"/>
    </row>
    <row r="2610" spans="9:22" x14ac:dyDescent="0.25">
      <c r="I2610" s="36"/>
      <c r="J2610" s="36"/>
      <c r="K2610" s="36"/>
      <c r="L2610" s="36"/>
      <c r="R2610" s="35"/>
      <c r="S2610" s="35"/>
      <c r="T2610" s="35"/>
      <c r="U2610" s="35"/>
      <c r="V2610" s="35"/>
    </row>
    <row r="2611" spans="9:22" x14ac:dyDescent="0.25">
      <c r="I2611" s="36"/>
      <c r="J2611" s="36"/>
      <c r="K2611" s="36"/>
      <c r="L2611" s="36"/>
      <c r="R2611" s="35"/>
      <c r="S2611" s="35"/>
      <c r="T2611" s="35"/>
      <c r="U2611" s="35"/>
      <c r="V2611" s="35"/>
    </row>
    <row r="2612" spans="9:22" x14ac:dyDescent="0.25">
      <c r="I2612" s="36"/>
      <c r="J2612" s="36"/>
      <c r="K2612" s="36"/>
      <c r="L2612" s="36"/>
      <c r="R2612" s="35"/>
      <c r="S2612" s="35"/>
      <c r="T2612" s="35"/>
      <c r="U2612" s="35"/>
      <c r="V2612" s="35"/>
    </row>
    <row r="2613" spans="9:22" x14ac:dyDescent="0.25">
      <c r="I2613" s="36"/>
      <c r="J2613" s="36"/>
      <c r="K2613" s="36"/>
      <c r="L2613" s="36"/>
      <c r="R2613" s="35"/>
      <c r="S2613" s="35"/>
      <c r="T2613" s="35"/>
      <c r="U2613" s="35"/>
      <c r="V2613" s="35"/>
    </row>
    <row r="2614" spans="9:22" x14ac:dyDescent="0.25">
      <c r="I2614" s="36"/>
      <c r="J2614" s="36"/>
      <c r="K2614" s="36"/>
      <c r="L2614" s="36"/>
      <c r="R2614" s="35"/>
      <c r="S2614" s="35"/>
      <c r="T2614" s="35"/>
      <c r="U2614" s="35"/>
      <c r="V2614" s="35"/>
    </row>
    <row r="2615" spans="9:22" x14ac:dyDescent="0.25">
      <c r="I2615" s="36"/>
      <c r="J2615" s="36"/>
      <c r="K2615" s="36"/>
      <c r="L2615" s="36"/>
      <c r="R2615" s="35"/>
      <c r="S2615" s="35"/>
      <c r="T2615" s="35"/>
      <c r="U2615" s="35"/>
      <c r="V2615" s="35"/>
    </row>
    <row r="2616" spans="9:22" x14ac:dyDescent="0.25">
      <c r="I2616" s="36"/>
      <c r="J2616" s="36"/>
      <c r="K2616" s="36"/>
      <c r="L2616" s="36"/>
      <c r="R2616" s="35"/>
      <c r="S2616" s="35"/>
      <c r="T2616" s="35"/>
      <c r="U2616" s="35"/>
      <c r="V2616" s="35"/>
    </row>
    <row r="2617" spans="9:22" x14ac:dyDescent="0.25">
      <c r="I2617" s="36"/>
      <c r="J2617" s="36"/>
      <c r="K2617" s="36"/>
      <c r="L2617" s="36"/>
      <c r="R2617" s="35"/>
      <c r="S2617" s="35"/>
      <c r="T2617" s="35"/>
      <c r="U2617" s="35"/>
      <c r="V2617" s="35"/>
    </row>
    <row r="2618" spans="9:22" x14ac:dyDescent="0.25">
      <c r="I2618" s="36"/>
      <c r="J2618" s="36"/>
      <c r="K2618" s="36"/>
      <c r="L2618" s="36"/>
      <c r="R2618" s="35"/>
      <c r="S2618" s="35"/>
      <c r="T2618" s="35"/>
      <c r="U2618" s="35"/>
      <c r="V2618" s="35"/>
    </row>
    <row r="2619" spans="9:22" x14ac:dyDescent="0.25">
      <c r="I2619" s="36"/>
      <c r="J2619" s="36"/>
      <c r="K2619" s="36"/>
      <c r="L2619" s="36"/>
      <c r="R2619" s="35"/>
      <c r="S2619" s="35"/>
      <c r="T2619" s="35"/>
      <c r="U2619" s="35"/>
      <c r="V2619" s="35"/>
    </row>
    <row r="2620" spans="9:22" x14ac:dyDescent="0.25">
      <c r="I2620" s="36"/>
      <c r="J2620" s="36"/>
      <c r="K2620" s="36"/>
      <c r="L2620" s="36"/>
      <c r="R2620" s="35"/>
      <c r="S2620" s="35"/>
      <c r="T2620" s="35"/>
      <c r="U2620" s="35"/>
      <c r="V2620" s="35"/>
    </row>
    <row r="2621" spans="9:22" x14ac:dyDescent="0.25">
      <c r="I2621" s="36"/>
      <c r="J2621" s="36"/>
      <c r="K2621" s="36"/>
      <c r="L2621" s="36"/>
      <c r="R2621" s="35"/>
      <c r="S2621" s="35"/>
      <c r="T2621" s="35"/>
      <c r="U2621" s="35"/>
      <c r="V2621" s="35"/>
    </row>
    <row r="2622" spans="9:22" x14ac:dyDescent="0.25">
      <c r="I2622" s="36"/>
      <c r="J2622" s="36"/>
      <c r="K2622" s="36"/>
      <c r="L2622" s="36"/>
      <c r="R2622" s="35"/>
      <c r="S2622" s="35"/>
      <c r="T2622" s="35"/>
      <c r="U2622" s="35"/>
      <c r="V2622" s="35"/>
    </row>
    <row r="2623" spans="9:22" x14ac:dyDescent="0.25">
      <c r="I2623" s="36"/>
      <c r="J2623" s="36"/>
      <c r="K2623" s="36"/>
      <c r="L2623" s="36"/>
      <c r="R2623" s="35"/>
      <c r="S2623" s="35"/>
      <c r="T2623" s="35"/>
      <c r="U2623" s="35"/>
      <c r="V2623" s="35"/>
    </row>
    <row r="2624" spans="9:22" x14ac:dyDescent="0.25">
      <c r="I2624" s="36"/>
      <c r="J2624" s="36"/>
      <c r="K2624" s="36"/>
      <c r="L2624" s="36"/>
      <c r="R2624" s="35"/>
      <c r="S2624" s="35"/>
      <c r="T2624" s="35"/>
      <c r="U2624" s="35"/>
      <c r="V2624" s="35"/>
    </row>
    <row r="2625" spans="9:22" x14ac:dyDescent="0.25">
      <c r="I2625" s="36"/>
      <c r="J2625" s="36"/>
      <c r="K2625" s="36"/>
      <c r="L2625" s="36"/>
      <c r="R2625" s="35"/>
      <c r="S2625" s="35"/>
      <c r="T2625" s="35"/>
      <c r="U2625" s="35"/>
      <c r="V2625" s="35"/>
    </row>
    <row r="2626" spans="9:22" x14ac:dyDescent="0.25">
      <c r="I2626" s="36"/>
      <c r="J2626" s="36"/>
      <c r="K2626" s="36"/>
      <c r="L2626" s="36"/>
      <c r="R2626" s="35"/>
      <c r="S2626" s="35"/>
      <c r="T2626" s="35"/>
      <c r="U2626" s="35"/>
      <c r="V2626" s="35"/>
    </row>
    <row r="2627" spans="9:22" x14ac:dyDescent="0.25">
      <c r="I2627" s="36"/>
      <c r="J2627" s="36"/>
      <c r="K2627" s="36"/>
      <c r="L2627" s="36"/>
      <c r="R2627" s="35"/>
      <c r="S2627" s="35"/>
      <c r="T2627" s="35"/>
      <c r="U2627" s="35"/>
      <c r="V2627" s="35"/>
    </row>
    <row r="2628" spans="9:22" x14ac:dyDescent="0.25">
      <c r="I2628" s="36"/>
      <c r="J2628" s="36"/>
      <c r="K2628" s="36"/>
      <c r="L2628" s="36"/>
      <c r="R2628" s="35"/>
      <c r="S2628" s="35"/>
      <c r="T2628" s="35"/>
      <c r="U2628" s="35"/>
      <c r="V2628" s="35"/>
    </row>
    <row r="2629" spans="9:22" x14ac:dyDescent="0.25">
      <c r="I2629" s="36"/>
      <c r="J2629" s="36"/>
      <c r="K2629" s="36"/>
      <c r="L2629" s="36"/>
      <c r="R2629" s="35"/>
      <c r="S2629" s="35"/>
      <c r="T2629" s="35"/>
      <c r="U2629" s="35"/>
      <c r="V2629" s="35"/>
    </row>
    <row r="2630" spans="9:22" x14ac:dyDescent="0.25">
      <c r="I2630" s="36"/>
      <c r="J2630" s="36"/>
      <c r="K2630" s="36"/>
      <c r="L2630" s="36"/>
      <c r="R2630" s="35"/>
      <c r="S2630" s="35"/>
      <c r="T2630" s="35"/>
      <c r="U2630" s="35"/>
      <c r="V2630" s="35"/>
    </row>
    <row r="2631" spans="9:22" x14ac:dyDescent="0.25">
      <c r="I2631" s="36"/>
      <c r="J2631" s="36"/>
      <c r="K2631" s="36"/>
      <c r="L2631" s="36"/>
      <c r="R2631" s="35"/>
      <c r="S2631" s="35"/>
      <c r="T2631" s="35"/>
      <c r="U2631" s="35"/>
      <c r="V2631" s="35"/>
    </row>
    <row r="2632" spans="9:22" x14ac:dyDescent="0.25">
      <c r="I2632" s="36"/>
      <c r="J2632" s="36"/>
      <c r="K2632" s="36"/>
      <c r="L2632" s="36"/>
      <c r="R2632" s="35"/>
      <c r="S2632" s="35"/>
      <c r="T2632" s="35"/>
      <c r="U2632" s="35"/>
      <c r="V2632" s="35"/>
    </row>
    <row r="2633" spans="9:22" x14ac:dyDescent="0.25">
      <c r="I2633" s="36"/>
      <c r="J2633" s="36"/>
      <c r="K2633" s="36"/>
      <c r="L2633" s="36"/>
      <c r="R2633" s="35"/>
      <c r="S2633" s="35"/>
      <c r="T2633" s="35"/>
      <c r="U2633" s="35"/>
      <c r="V2633" s="35"/>
    </row>
    <row r="2634" spans="9:22" x14ac:dyDescent="0.25">
      <c r="I2634" s="36"/>
      <c r="J2634" s="36"/>
      <c r="K2634" s="36"/>
      <c r="L2634" s="36"/>
      <c r="R2634" s="35"/>
      <c r="S2634" s="35"/>
      <c r="T2634" s="35"/>
      <c r="U2634" s="35"/>
      <c r="V2634" s="35"/>
    </row>
    <row r="2635" spans="9:22" x14ac:dyDescent="0.25">
      <c r="I2635" s="36"/>
      <c r="J2635" s="36"/>
      <c r="K2635" s="36"/>
      <c r="L2635" s="36"/>
      <c r="R2635" s="35"/>
      <c r="S2635" s="35"/>
      <c r="T2635" s="35"/>
      <c r="U2635" s="35"/>
      <c r="V2635" s="35"/>
    </row>
    <row r="2636" spans="9:22" x14ac:dyDescent="0.25">
      <c r="I2636" s="36"/>
      <c r="J2636" s="36"/>
      <c r="K2636" s="36"/>
      <c r="L2636" s="36"/>
      <c r="R2636" s="35"/>
      <c r="S2636" s="35"/>
      <c r="T2636" s="35"/>
      <c r="U2636" s="35"/>
      <c r="V2636" s="35"/>
    </row>
    <row r="2637" spans="9:22" x14ac:dyDescent="0.25">
      <c r="I2637" s="36"/>
      <c r="J2637" s="36"/>
      <c r="K2637" s="36"/>
      <c r="L2637" s="36"/>
      <c r="R2637" s="35"/>
      <c r="S2637" s="35"/>
      <c r="T2637" s="35"/>
      <c r="U2637" s="35"/>
      <c r="V2637" s="35"/>
    </row>
    <row r="2638" spans="9:22" x14ac:dyDescent="0.25">
      <c r="I2638" s="36"/>
      <c r="J2638" s="36"/>
      <c r="K2638" s="36"/>
      <c r="L2638" s="36"/>
      <c r="R2638" s="35"/>
      <c r="S2638" s="35"/>
      <c r="T2638" s="35"/>
      <c r="U2638" s="35"/>
      <c r="V2638" s="35"/>
    </row>
    <row r="2639" spans="9:22" x14ac:dyDescent="0.25">
      <c r="I2639" s="36"/>
      <c r="J2639" s="36"/>
      <c r="K2639" s="36"/>
      <c r="L2639" s="36"/>
      <c r="R2639" s="35"/>
      <c r="S2639" s="35"/>
      <c r="T2639" s="35"/>
      <c r="U2639" s="35"/>
      <c r="V2639" s="35"/>
    </row>
    <row r="2640" spans="9:22" x14ac:dyDescent="0.25">
      <c r="I2640" s="36"/>
      <c r="J2640" s="36"/>
      <c r="K2640" s="36"/>
      <c r="L2640" s="36"/>
      <c r="R2640" s="35"/>
      <c r="S2640" s="35"/>
      <c r="T2640" s="35"/>
      <c r="U2640" s="35"/>
      <c r="V2640" s="35"/>
    </row>
    <row r="2641" spans="9:22" x14ac:dyDescent="0.25">
      <c r="I2641" s="36"/>
      <c r="J2641" s="36"/>
      <c r="K2641" s="36"/>
      <c r="L2641" s="36"/>
      <c r="R2641" s="35"/>
      <c r="S2641" s="35"/>
      <c r="T2641" s="35"/>
      <c r="U2641" s="35"/>
      <c r="V2641" s="35"/>
    </row>
    <row r="2642" spans="9:22" x14ac:dyDescent="0.25">
      <c r="I2642" s="36"/>
      <c r="J2642" s="36"/>
      <c r="K2642" s="36"/>
      <c r="L2642" s="36"/>
      <c r="R2642" s="35"/>
      <c r="S2642" s="35"/>
      <c r="T2642" s="35"/>
      <c r="U2642" s="35"/>
      <c r="V2642" s="35"/>
    </row>
    <row r="2643" spans="9:22" x14ac:dyDescent="0.25">
      <c r="I2643" s="36"/>
      <c r="J2643" s="36"/>
      <c r="K2643" s="36"/>
      <c r="L2643" s="36"/>
      <c r="R2643" s="35"/>
      <c r="S2643" s="35"/>
      <c r="T2643" s="35"/>
      <c r="U2643" s="35"/>
      <c r="V2643" s="35"/>
    </row>
    <row r="2644" spans="9:22" x14ac:dyDescent="0.25">
      <c r="I2644" s="36"/>
      <c r="J2644" s="36"/>
      <c r="K2644" s="36"/>
      <c r="L2644" s="36"/>
      <c r="R2644" s="35"/>
      <c r="S2644" s="35"/>
      <c r="T2644" s="35"/>
      <c r="U2644" s="35"/>
      <c r="V2644" s="35"/>
    </row>
    <row r="2645" spans="9:22" x14ac:dyDescent="0.25">
      <c r="I2645" s="36"/>
      <c r="J2645" s="36"/>
      <c r="K2645" s="36"/>
      <c r="L2645" s="36"/>
      <c r="R2645" s="35"/>
      <c r="S2645" s="35"/>
      <c r="T2645" s="35"/>
      <c r="U2645" s="35"/>
      <c r="V2645" s="35"/>
    </row>
    <row r="2646" spans="9:22" x14ac:dyDescent="0.25">
      <c r="I2646" s="36"/>
      <c r="J2646" s="36"/>
      <c r="K2646" s="36"/>
      <c r="L2646" s="36"/>
      <c r="R2646" s="35"/>
      <c r="S2646" s="35"/>
      <c r="T2646" s="35"/>
      <c r="U2646" s="35"/>
      <c r="V2646" s="35"/>
    </row>
    <row r="2647" spans="9:22" x14ac:dyDescent="0.25">
      <c r="I2647" s="36"/>
      <c r="J2647" s="36"/>
      <c r="K2647" s="36"/>
      <c r="L2647" s="36"/>
      <c r="R2647" s="35"/>
      <c r="S2647" s="35"/>
      <c r="T2647" s="35"/>
      <c r="U2647" s="35"/>
      <c r="V2647" s="35"/>
    </row>
    <row r="2648" spans="9:22" x14ac:dyDescent="0.25">
      <c r="I2648" s="36"/>
      <c r="J2648" s="36"/>
      <c r="K2648" s="36"/>
      <c r="L2648" s="36"/>
      <c r="R2648" s="35"/>
      <c r="S2648" s="35"/>
      <c r="T2648" s="35"/>
      <c r="U2648" s="35"/>
      <c r="V2648" s="35"/>
    </row>
    <row r="2649" spans="9:22" x14ac:dyDescent="0.25">
      <c r="I2649" s="36"/>
      <c r="J2649" s="36"/>
      <c r="K2649" s="36"/>
      <c r="L2649" s="36"/>
      <c r="R2649" s="35"/>
      <c r="S2649" s="35"/>
      <c r="T2649" s="35"/>
      <c r="U2649" s="35"/>
      <c r="V2649" s="35"/>
    </row>
    <row r="2650" spans="9:22" x14ac:dyDescent="0.25">
      <c r="I2650" s="36"/>
      <c r="J2650" s="36"/>
      <c r="K2650" s="36"/>
      <c r="L2650" s="36"/>
      <c r="R2650" s="35"/>
      <c r="S2650" s="35"/>
      <c r="T2650" s="35"/>
      <c r="U2650" s="35"/>
      <c r="V2650" s="35"/>
    </row>
    <row r="2651" spans="9:22" x14ac:dyDescent="0.25">
      <c r="I2651" s="36"/>
      <c r="J2651" s="36"/>
      <c r="K2651" s="36"/>
      <c r="L2651" s="36"/>
      <c r="R2651" s="35"/>
      <c r="S2651" s="35"/>
      <c r="T2651" s="35"/>
      <c r="U2651" s="35"/>
      <c r="V2651" s="35"/>
    </row>
    <row r="2652" spans="9:22" x14ac:dyDescent="0.25">
      <c r="I2652" s="36"/>
      <c r="J2652" s="36"/>
      <c r="K2652" s="36"/>
      <c r="L2652" s="36"/>
      <c r="R2652" s="35"/>
      <c r="S2652" s="35"/>
      <c r="T2652" s="35"/>
      <c r="U2652" s="35"/>
      <c r="V2652" s="35"/>
    </row>
    <row r="2653" spans="9:22" x14ac:dyDescent="0.25">
      <c r="I2653" s="36"/>
      <c r="J2653" s="36"/>
      <c r="K2653" s="36"/>
      <c r="L2653" s="36"/>
      <c r="R2653" s="35"/>
      <c r="S2653" s="35"/>
      <c r="T2653" s="35"/>
      <c r="U2653" s="35"/>
      <c r="V2653" s="35"/>
    </row>
    <row r="2654" spans="9:22" x14ac:dyDescent="0.25">
      <c r="I2654" s="36"/>
      <c r="J2654" s="36"/>
      <c r="K2654" s="36"/>
      <c r="L2654" s="36"/>
      <c r="R2654" s="35"/>
      <c r="S2654" s="35"/>
      <c r="T2654" s="35"/>
      <c r="U2654" s="35"/>
      <c r="V2654" s="35"/>
    </row>
    <row r="2655" spans="9:22" x14ac:dyDescent="0.25">
      <c r="I2655" s="36"/>
      <c r="J2655" s="36"/>
      <c r="K2655" s="36"/>
      <c r="L2655" s="36"/>
      <c r="R2655" s="35"/>
      <c r="S2655" s="35"/>
      <c r="T2655" s="35"/>
      <c r="U2655" s="35"/>
      <c r="V2655" s="35"/>
    </row>
    <row r="2656" spans="9:22" x14ac:dyDescent="0.25">
      <c r="I2656" s="36"/>
      <c r="J2656" s="36"/>
      <c r="K2656" s="36"/>
      <c r="L2656" s="36"/>
      <c r="R2656" s="35"/>
      <c r="S2656" s="35"/>
      <c r="T2656" s="35"/>
      <c r="U2656" s="35"/>
      <c r="V2656" s="35"/>
    </row>
    <row r="2657" spans="9:22" x14ac:dyDescent="0.25">
      <c r="I2657" s="36"/>
      <c r="J2657" s="36"/>
      <c r="K2657" s="36"/>
      <c r="L2657" s="36"/>
      <c r="R2657" s="35"/>
      <c r="S2657" s="35"/>
      <c r="T2657" s="35"/>
      <c r="U2657" s="35"/>
      <c r="V2657" s="35"/>
    </row>
    <row r="2658" spans="9:22" x14ac:dyDescent="0.25">
      <c r="I2658" s="36"/>
      <c r="J2658" s="36"/>
      <c r="K2658" s="36"/>
      <c r="L2658" s="36"/>
      <c r="R2658" s="35"/>
      <c r="S2658" s="35"/>
      <c r="T2658" s="35"/>
      <c r="U2658" s="35"/>
      <c r="V2658" s="35"/>
    </row>
    <row r="2659" spans="9:22" x14ac:dyDescent="0.25">
      <c r="I2659" s="36"/>
      <c r="J2659" s="36"/>
      <c r="K2659" s="36"/>
      <c r="L2659" s="36"/>
      <c r="R2659" s="35"/>
      <c r="S2659" s="35"/>
      <c r="T2659" s="35"/>
      <c r="U2659" s="35"/>
      <c r="V2659" s="35"/>
    </row>
    <row r="2660" spans="9:22" x14ac:dyDescent="0.25">
      <c r="I2660" s="36"/>
      <c r="J2660" s="36"/>
      <c r="K2660" s="36"/>
      <c r="L2660" s="36"/>
      <c r="R2660" s="35"/>
      <c r="S2660" s="35"/>
      <c r="T2660" s="35"/>
      <c r="U2660" s="35"/>
      <c r="V2660" s="35"/>
    </row>
    <row r="2661" spans="9:22" x14ac:dyDescent="0.25">
      <c r="I2661" s="36"/>
      <c r="J2661" s="36"/>
      <c r="K2661" s="36"/>
      <c r="L2661" s="36"/>
      <c r="R2661" s="35"/>
      <c r="S2661" s="35"/>
      <c r="T2661" s="35"/>
      <c r="U2661" s="35"/>
      <c r="V2661" s="35"/>
    </row>
    <row r="2662" spans="9:22" x14ac:dyDescent="0.25">
      <c r="I2662" s="36"/>
      <c r="J2662" s="36"/>
      <c r="K2662" s="36"/>
      <c r="L2662" s="36"/>
      <c r="R2662" s="35"/>
      <c r="S2662" s="35"/>
      <c r="T2662" s="35"/>
      <c r="U2662" s="35"/>
      <c r="V2662" s="35"/>
    </row>
    <row r="2663" spans="9:22" x14ac:dyDescent="0.25">
      <c r="I2663" s="36"/>
      <c r="J2663" s="36"/>
      <c r="K2663" s="36"/>
      <c r="L2663" s="36"/>
      <c r="R2663" s="35"/>
      <c r="S2663" s="35"/>
      <c r="T2663" s="35"/>
      <c r="U2663" s="35"/>
      <c r="V2663" s="35"/>
    </row>
    <row r="2664" spans="9:22" x14ac:dyDescent="0.25">
      <c r="I2664" s="36"/>
      <c r="J2664" s="36"/>
      <c r="K2664" s="36"/>
      <c r="L2664" s="36"/>
      <c r="R2664" s="35"/>
      <c r="S2664" s="35"/>
      <c r="T2664" s="35"/>
      <c r="U2664" s="35"/>
      <c r="V2664" s="35"/>
    </row>
    <row r="2665" spans="9:22" x14ac:dyDescent="0.25">
      <c r="I2665" s="36"/>
      <c r="J2665" s="36"/>
      <c r="K2665" s="36"/>
      <c r="L2665" s="36"/>
      <c r="R2665" s="35"/>
      <c r="S2665" s="35"/>
      <c r="T2665" s="35"/>
      <c r="U2665" s="35"/>
      <c r="V2665" s="35"/>
    </row>
    <row r="2666" spans="9:22" x14ac:dyDescent="0.25">
      <c r="I2666" s="36"/>
      <c r="J2666" s="36"/>
      <c r="K2666" s="36"/>
      <c r="L2666" s="36"/>
      <c r="R2666" s="35"/>
      <c r="S2666" s="35"/>
      <c r="T2666" s="35"/>
      <c r="U2666" s="35"/>
      <c r="V2666" s="35"/>
    </row>
    <row r="2667" spans="9:22" x14ac:dyDescent="0.25">
      <c r="I2667" s="36"/>
      <c r="J2667" s="36"/>
      <c r="K2667" s="36"/>
      <c r="L2667" s="36"/>
      <c r="R2667" s="35"/>
      <c r="S2667" s="35"/>
      <c r="T2667" s="35"/>
      <c r="U2667" s="35"/>
      <c r="V2667" s="35"/>
    </row>
    <row r="2668" spans="9:22" x14ac:dyDescent="0.25">
      <c r="I2668" s="36"/>
      <c r="J2668" s="36"/>
      <c r="K2668" s="36"/>
      <c r="L2668" s="36"/>
      <c r="R2668" s="35"/>
      <c r="S2668" s="35"/>
      <c r="T2668" s="35"/>
      <c r="U2668" s="35"/>
      <c r="V2668" s="35"/>
    </row>
    <row r="2669" spans="9:22" x14ac:dyDescent="0.25">
      <c r="I2669" s="36"/>
      <c r="J2669" s="36"/>
      <c r="K2669" s="36"/>
      <c r="L2669" s="36"/>
      <c r="R2669" s="35"/>
      <c r="S2669" s="35"/>
      <c r="T2669" s="35"/>
      <c r="U2669" s="35"/>
      <c r="V2669" s="35"/>
    </row>
    <row r="2670" spans="9:22" x14ac:dyDescent="0.25">
      <c r="I2670" s="36"/>
      <c r="J2670" s="36"/>
      <c r="K2670" s="36"/>
      <c r="L2670" s="36"/>
      <c r="R2670" s="35"/>
      <c r="S2670" s="35"/>
      <c r="T2670" s="35"/>
      <c r="U2670" s="35"/>
      <c r="V2670" s="35"/>
    </row>
    <row r="2671" spans="9:22" x14ac:dyDescent="0.25">
      <c r="I2671" s="36"/>
      <c r="J2671" s="36"/>
      <c r="K2671" s="36"/>
      <c r="L2671" s="36"/>
      <c r="R2671" s="35"/>
      <c r="S2671" s="35"/>
      <c r="T2671" s="35"/>
      <c r="U2671" s="35"/>
      <c r="V2671" s="35"/>
    </row>
    <row r="2672" spans="9:22" x14ac:dyDescent="0.25">
      <c r="I2672" s="36"/>
      <c r="J2672" s="36"/>
      <c r="K2672" s="36"/>
      <c r="L2672" s="36"/>
      <c r="R2672" s="35"/>
      <c r="S2672" s="35"/>
      <c r="T2672" s="35"/>
      <c r="U2672" s="35"/>
      <c r="V2672" s="35"/>
    </row>
    <row r="2673" spans="9:22" x14ac:dyDescent="0.25">
      <c r="I2673" s="36"/>
      <c r="J2673" s="36"/>
      <c r="K2673" s="36"/>
      <c r="L2673" s="36"/>
      <c r="R2673" s="35"/>
      <c r="S2673" s="35"/>
      <c r="T2673" s="35"/>
      <c r="U2673" s="35"/>
      <c r="V2673" s="35"/>
    </row>
    <row r="2674" spans="9:22" x14ac:dyDescent="0.25">
      <c r="I2674" s="36"/>
      <c r="J2674" s="36"/>
      <c r="K2674" s="36"/>
      <c r="L2674" s="36"/>
      <c r="R2674" s="35"/>
      <c r="S2674" s="35"/>
      <c r="T2674" s="35"/>
      <c r="U2674" s="35"/>
      <c r="V2674" s="35"/>
    </row>
    <row r="2675" spans="9:22" x14ac:dyDescent="0.25">
      <c r="I2675" s="36"/>
      <c r="J2675" s="36"/>
      <c r="K2675" s="36"/>
      <c r="L2675" s="36"/>
      <c r="R2675" s="35"/>
      <c r="S2675" s="35"/>
      <c r="T2675" s="35"/>
      <c r="U2675" s="35"/>
      <c r="V2675" s="35"/>
    </row>
    <row r="2676" spans="9:22" x14ac:dyDescent="0.25">
      <c r="I2676" s="36"/>
      <c r="J2676" s="36"/>
      <c r="K2676" s="36"/>
      <c r="L2676" s="36"/>
      <c r="R2676" s="35"/>
      <c r="S2676" s="35"/>
      <c r="T2676" s="35"/>
      <c r="U2676" s="35"/>
      <c r="V2676" s="35"/>
    </row>
    <row r="2677" spans="9:22" x14ac:dyDescent="0.25">
      <c r="I2677" s="36"/>
      <c r="J2677" s="36"/>
      <c r="K2677" s="36"/>
      <c r="L2677" s="36"/>
      <c r="R2677" s="35"/>
      <c r="S2677" s="35"/>
      <c r="T2677" s="35"/>
      <c r="U2677" s="35"/>
      <c r="V2677" s="35"/>
    </row>
    <row r="2678" spans="9:22" x14ac:dyDescent="0.25">
      <c r="I2678" s="36"/>
      <c r="J2678" s="36"/>
      <c r="K2678" s="36"/>
      <c r="L2678" s="36"/>
      <c r="R2678" s="35"/>
      <c r="S2678" s="35"/>
      <c r="T2678" s="35"/>
      <c r="U2678" s="35"/>
      <c r="V2678" s="35"/>
    </row>
    <row r="2679" spans="9:22" x14ac:dyDescent="0.25">
      <c r="I2679" s="36"/>
      <c r="J2679" s="36"/>
      <c r="K2679" s="36"/>
      <c r="L2679" s="36"/>
      <c r="R2679" s="35"/>
      <c r="S2679" s="35"/>
      <c r="T2679" s="35"/>
      <c r="U2679" s="35"/>
      <c r="V2679" s="35"/>
    </row>
    <row r="2680" spans="9:22" x14ac:dyDescent="0.25">
      <c r="I2680" s="36"/>
      <c r="J2680" s="36"/>
      <c r="K2680" s="36"/>
      <c r="L2680" s="36"/>
      <c r="R2680" s="35"/>
      <c r="S2680" s="35"/>
      <c r="T2680" s="35"/>
      <c r="U2680" s="35"/>
      <c r="V2680" s="35"/>
    </row>
    <row r="2681" spans="9:22" x14ac:dyDescent="0.25">
      <c r="I2681" s="36"/>
      <c r="J2681" s="36"/>
      <c r="K2681" s="36"/>
      <c r="L2681" s="36"/>
      <c r="R2681" s="35"/>
      <c r="S2681" s="35"/>
      <c r="T2681" s="35"/>
      <c r="U2681" s="35"/>
      <c r="V2681" s="35"/>
    </row>
    <row r="2682" spans="9:22" x14ac:dyDescent="0.25">
      <c r="I2682" s="36"/>
      <c r="J2682" s="36"/>
      <c r="K2682" s="36"/>
      <c r="L2682" s="36"/>
      <c r="R2682" s="35"/>
      <c r="S2682" s="35"/>
      <c r="T2682" s="35"/>
      <c r="U2682" s="35"/>
      <c r="V2682" s="35"/>
    </row>
    <row r="2683" spans="9:22" x14ac:dyDescent="0.25">
      <c r="I2683" s="36"/>
      <c r="J2683" s="36"/>
      <c r="K2683" s="36"/>
      <c r="L2683" s="36"/>
      <c r="R2683" s="35"/>
      <c r="S2683" s="35"/>
      <c r="T2683" s="35"/>
      <c r="U2683" s="35"/>
      <c r="V2683" s="35"/>
    </row>
    <row r="2684" spans="9:22" x14ac:dyDescent="0.25">
      <c r="I2684" s="36"/>
      <c r="J2684" s="36"/>
      <c r="K2684" s="36"/>
      <c r="L2684" s="36"/>
      <c r="R2684" s="35"/>
      <c r="S2684" s="35"/>
      <c r="T2684" s="35"/>
      <c r="U2684" s="35"/>
      <c r="V2684" s="35"/>
    </row>
    <row r="2685" spans="9:22" x14ac:dyDescent="0.25">
      <c r="I2685" s="36"/>
      <c r="J2685" s="36"/>
      <c r="K2685" s="36"/>
      <c r="L2685" s="36"/>
      <c r="R2685" s="35"/>
      <c r="S2685" s="35"/>
      <c r="T2685" s="35"/>
      <c r="U2685" s="35"/>
      <c r="V2685" s="35"/>
    </row>
    <row r="2686" spans="9:22" x14ac:dyDescent="0.25">
      <c r="I2686" s="36"/>
      <c r="J2686" s="36"/>
      <c r="K2686" s="36"/>
      <c r="L2686" s="36"/>
      <c r="R2686" s="35"/>
      <c r="S2686" s="35"/>
      <c r="T2686" s="35"/>
      <c r="U2686" s="35"/>
      <c r="V2686" s="35"/>
    </row>
    <row r="2687" spans="9:22" x14ac:dyDescent="0.25">
      <c r="I2687" s="36"/>
      <c r="J2687" s="36"/>
      <c r="K2687" s="36"/>
      <c r="L2687" s="36"/>
      <c r="R2687" s="35"/>
      <c r="S2687" s="35"/>
      <c r="T2687" s="35"/>
      <c r="U2687" s="35"/>
      <c r="V2687" s="35"/>
    </row>
    <row r="2688" spans="9:22" x14ac:dyDescent="0.25">
      <c r="I2688" s="36"/>
      <c r="J2688" s="36"/>
      <c r="K2688" s="36"/>
      <c r="L2688" s="36"/>
      <c r="R2688" s="35"/>
      <c r="S2688" s="35"/>
      <c r="T2688" s="35"/>
      <c r="U2688" s="35"/>
      <c r="V2688" s="35"/>
    </row>
    <row r="2689" spans="9:22" x14ac:dyDescent="0.25">
      <c r="I2689" s="36"/>
      <c r="J2689" s="36"/>
      <c r="K2689" s="36"/>
      <c r="L2689" s="36"/>
      <c r="R2689" s="35"/>
      <c r="S2689" s="35"/>
      <c r="T2689" s="35"/>
      <c r="U2689" s="35"/>
      <c r="V2689" s="35"/>
    </row>
    <row r="2690" spans="9:22" x14ac:dyDescent="0.25">
      <c r="I2690" s="36"/>
      <c r="J2690" s="36"/>
      <c r="K2690" s="36"/>
      <c r="L2690" s="36"/>
      <c r="R2690" s="35"/>
      <c r="S2690" s="35"/>
      <c r="T2690" s="35"/>
      <c r="U2690" s="35"/>
      <c r="V2690" s="35"/>
    </row>
    <row r="2691" spans="9:22" x14ac:dyDescent="0.25">
      <c r="I2691" s="36"/>
      <c r="J2691" s="36"/>
      <c r="K2691" s="36"/>
      <c r="L2691" s="36"/>
      <c r="R2691" s="35"/>
      <c r="S2691" s="35"/>
      <c r="T2691" s="35"/>
      <c r="U2691" s="35"/>
      <c r="V2691" s="35"/>
    </row>
    <row r="2692" spans="9:22" x14ac:dyDescent="0.25">
      <c r="I2692" s="36"/>
      <c r="J2692" s="36"/>
      <c r="K2692" s="36"/>
      <c r="L2692" s="36"/>
      <c r="R2692" s="35"/>
      <c r="S2692" s="35"/>
      <c r="T2692" s="35"/>
      <c r="U2692" s="35"/>
      <c r="V2692" s="35"/>
    </row>
    <row r="2693" spans="9:22" x14ac:dyDescent="0.25">
      <c r="I2693" s="36"/>
      <c r="J2693" s="36"/>
      <c r="K2693" s="36"/>
      <c r="L2693" s="36"/>
      <c r="R2693" s="35"/>
      <c r="S2693" s="35"/>
      <c r="T2693" s="35"/>
      <c r="U2693" s="35"/>
      <c r="V2693" s="35"/>
    </row>
    <row r="2694" spans="9:22" x14ac:dyDescent="0.25">
      <c r="I2694" s="36"/>
      <c r="J2694" s="36"/>
      <c r="K2694" s="36"/>
      <c r="L2694" s="36"/>
      <c r="R2694" s="35"/>
      <c r="S2694" s="35"/>
      <c r="T2694" s="35"/>
      <c r="U2694" s="35"/>
      <c r="V2694" s="35"/>
    </row>
    <row r="2695" spans="9:22" x14ac:dyDescent="0.25">
      <c r="I2695" s="36"/>
      <c r="J2695" s="36"/>
      <c r="K2695" s="36"/>
      <c r="L2695" s="36"/>
      <c r="R2695" s="35"/>
      <c r="S2695" s="35"/>
      <c r="T2695" s="35"/>
      <c r="U2695" s="35"/>
      <c r="V2695" s="35"/>
    </row>
    <row r="2696" spans="9:22" x14ac:dyDescent="0.25">
      <c r="I2696" s="36"/>
      <c r="J2696" s="36"/>
      <c r="K2696" s="36"/>
      <c r="L2696" s="36"/>
      <c r="R2696" s="35"/>
      <c r="S2696" s="35"/>
      <c r="T2696" s="35"/>
      <c r="U2696" s="35"/>
      <c r="V2696" s="35"/>
    </row>
    <row r="2697" spans="9:22" x14ac:dyDescent="0.25">
      <c r="I2697" s="36"/>
      <c r="J2697" s="36"/>
      <c r="K2697" s="36"/>
      <c r="L2697" s="36"/>
      <c r="R2697" s="35"/>
      <c r="S2697" s="35"/>
      <c r="T2697" s="35"/>
      <c r="U2697" s="35"/>
      <c r="V2697" s="35"/>
    </row>
    <row r="2698" spans="9:22" x14ac:dyDescent="0.25">
      <c r="I2698" s="36"/>
      <c r="J2698" s="36"/>
      <c r="K2698" s="36"/>
      <c r="L2698" s="36"/>
      <c r="R2698" s="35"/>
      <c r="S2698" s="35"/>
      <c r="T2698" s="35"/>
      <c r="U2698" s="35"/>
      <c r="V2698" s="35"/>
    </row>
    <row r="2699" spans="9:22" x14ac:dyDescent="0.25">
      <c r="I2699" s="36"/>
      <c r="J2699" s="36"/>
      <c r="K2699" s="36"/>
      <c r="L2699" s="36"/>
      <c r="R2699" s="35"/>
      <c r="S2699" s="35"/>
      <c r="T2699" s="35"/>
      <c r="U2699" s="35"/>
      <c r="V2699" s="35"/>
    </row>
    <row r="2700" spans="9:22" x14ac:dyDescent="0.25">
      <c r="I2700" s="36"/>
      <c r="J2700" s="36"/>
      <c r="K2700" s="36"/>
      <c r="L2700" s="36"/>
      <c r="R2700" s="35"/>
      <c r="S2700" s="35"/>
      <c r="T2700" s="35"/>
      <c r="U2700" s="35"/>
      <c r="V2700" s="35"/>
    </row>
    <row r="2701" spans="9:22" x14ac:dyDescent="0.25">
      <c r="I2701" s="36"/>
      <c r="J2701" s="36"/>
      <c r="K2701" s="36"/>
      <c r="L2701" s="36"/>
      <c r="R2701" s="35"/>
      <c r="S2701" s="35"/>
      <c r="T2701" s="35"/>
      <c r="U2701" s="35"/>
      <c r="V2701" s="35"/>
    </row>
    <row r="2702" spans="9:22" x14ac:dyDescent="0.25">
      <c r="I2702" s="36"/>
      <c r="J2702" s="36"/>
      <c r="K2702" s="36"/>
      <c r="L2702" s="36"/>
      <c r="R2702" s="35"/>
      <c r="S2702" s="35"/>
      <c r="T2702" s="35"/>
      <c r="U2702" s="35"/>
      <c r="V2702" s="35"/>
    </row>
    <row r="2703" spans="9:22" x14ac:dyDescent="0.25">
      <c r="I2703" s="36"/>
      <c r="J2703" s="36"/>
      <c r="K2703" s="36"/>
      <c r="L2703" s="36"/>
      <c r="R2703" s="35"/>
      <c r="S2703" s="35"/>
      <c r="T2703" s="35"/>
      <c r="U2703" s="35"/>
      <c r="V2703" s="35"/>
    </row>
    <row r="2704" spans="9:22" x14ac:dyDescent="0.25">
      <c r="I2704" s="36"/>
      <c r="J2704" s="36"/>
      <c r="K2704" s="36"/>
      <c r="L2704" s="36"/>
      <c r="R2704" s="35"/>
      <c r="S2704" s="35"/>
      <c r="T2704" s="35"/>
      <c r="U2704" s="35"/>
      <c r="V2704" s="35"/>
    </row>
    <row r="2705" spans="9:22" x14ac:dyDescent="0.25">
      <c r="I2705" s="36"/>
      <c r="J2705" s="36"/>
      <c r="K2705" s="36"/>
      <c r="L2705" s="36"/>
      <c r="R2705" s="35"/>
      <c r="S2705" s="35"/>
      <c r="T2705" s="35"/>
      <c r="U2705" s="35"/>
      <c r="V2705" s="35"/>
    </row>
    <row r="2706" spans="9:22" x14ac:dyDescent="0.25">
      <c r="I2706" s="36"/>
      <c r="J2706" s="36"/>
      <c r="K2706" s="36"/>
      <c r="L2706" s="36"/>
      <c r="R2706" s="35"/>
      <c r="S2706" s="35"/>
      <c r="T2706" s="35"/>
      <c r="U2706" s="35"/>
      <c r="V2706" s="35"/>
    </row>
    <row r="2707" spans="9:22" x14ac:dyDescent="0.25">
      <c r="I2707" s="36"/>
      <c r="J2707" s="36"/>
      <c r="K2707" s="36"/>
      <c r="L2707" s="36"/>
      <c r="R2707" s="35"/>
      <c r="S2707" s="35"/>
      <c r="T2707" s="35"/>
      <c r="U2707" s="35"/>
      <c r="V2707" s="35"/>
    </row>
    <row r="2708" spans="9:22" x14ac:dyDescent="0.25">
      <c r="I2708" s="36"/>
      <c r="J2708" s="36"/>
      <c r="K2708" s="36"/>
      <c r="L2708" s="36"/>
      <c r="R2708" s="35"/>
      <c r="S2708" s="35"/>
      <c r="T2708" s="35"/>
      <c r="U2708" s="35"/>
      <c r="V2708" s="35"/>
    </row>
    <row r="2709" spans="9:22" x14ac:dyDescent="0.25">
      <c r="I2709" s="36"/>
      <c r="J2709" s="36"/>
      <c r="K2709" s="36"/>
      <c r="L2709" s="36"/>
      <c r="R2709" s="35"/>
      <c r="S2709" s="35"/>
      <c r="T2709" s="35"/>
      <c r="U2709" s="35"/>
      <c r="V2709" s="35"/>
    </row>
    <row r="2710" spans="9:22" x14ac:dyDescent="0.25">
      <c r="I2710" s="36"/>
      <c r="J2710" s="36"/>
      <c r="K2710" s="36"/>
      <c r="L2710" s="36"/>
      <c r="R2710" s="35"/>
      <c r="S2710" s="35"/>
      <c r="T2710" s="35"/>
      <c r="U2710" s="35"/>
      <c r="V2710" s="35"/>
    </row>
    <row r="2711" spans="9:22" x14ac:dyDescent="0.25">
      <c r="I2711" s="36"/>
      <c r="J2711" s="36"/>
      <c r="K2711" s="36"/>
      <c r="L2711" s="36"/>
      <c r="R2711" s="35"/>
      <c r="S2711" s="35"/>
      <c r="T2711" s="35"/>
      <c r="U2711" s="35"/>
      <c r="V2711" s="35"/>
    </row>
    <row r="2712" spans="9:22" x14ac:dyDescent="0.25">
      <c r="I2712" s="36"/>
      <c r="J2712" s="36"/>
      <c r="K2712" s="36"/>
      <c r="L2712" s="36"/>
      <c r="R2712" s="35"/>
      <c r="S2712" s="35"/>
      <c r="T2712" s="35"/>
      <c r="U2712" s="35"/>
      <c r="V2712" s="35"/>
    </row>
    <row r="2713" spans="9:22" x14ac:dyDescent="0.25">
      <c r="I2713" s="36"/>
      <c r="J2713" s="36"/>
      <c r="K2713" s="36"/>
      <c r="L2713" s="36"/>
      <c r="R2713" s="35"/>
      <c r="S2713" s="35"/>
      <c r="T2713" s="35"/>
      <c r="U2713" s="35"/>
      <c r="V2713" s="35"/>
    </row>
    <row r="2714" spans="9:22" x14ac:dyDescent="0.25">
      <c r="I2714" s="36"/>
      <c r="J2714" s="36"/>
      <c r="K2714" s="36"/>
      <c r="L2714" s="36"/>
      <c r="R2714" s="35"/>
      <c r="S2714" s="35"/>
      <c r="T2714" s="35"/>
      <c r="U2714" s="35"/>
      <c r="V2714" s="35"/>
    </row>
    <row r="2715" spans="9:22" x14ac:dyDescent="0.25">
      <c r="I2715" s="36"/>
      <c r="J2715" s="36"/>
      <c r="K2715" s="36"/>
      <c r="L2715" s="36"/>
      <c r="R2715" s="35"/>
      <c r="S2715" s="35"/>
      <c r="T2715" s="35"/>
      <c r="U2715" s="35"/>
      <c r="V2715" s="35"/>
    </row>
    <row r="2716" spans="9:22" x14ac:dyDescent="0.25">
      <c r="I2716" s="36"/>
      <c r="J2716" s="36"/>
      <c r="K2716" s="36"/>
      <c r="L2716" s="36"/>
      <c r="R2716" s="35"/>
      <c r="S2716" s="35"/>
      <c r="T2716" s="35"/>
      <c r="U2716" s="35"/>
      <c r="V2716" s="35"/>
    </row>
    <row r="2717" spans="9:22" x14ac:dyDescent="0.25">
      <c r="I2717" s="36"/>
      <c r="J2717" s="36"/>
      <c r="K2717" s="36"/>
      <c r="L2717" s="36"/>
      <c r="R2717" s="35"/>
      <c r="S2717" s="35"/>
      <c r="T2717" s="35"/>
      <c r="U2717" s="35"/>
      <c r="V2717" s="35"/>
    </row>
    <row r="2718" spans="9:22" x14ac:dyDescent="0.25">
      <c r="I2718" s="36"/>
      <c r="J2718" s="36"/>
      <c r="K2718" s="36"/>
      <c r="L2718" s="36"/>
      <c r="R2718" s="35"/>
      <c r="S2718" s="35"/>
      <c r="T2718" s="35"/>
      <c r="U2718" s="35"/>
      <c r="V2718" s="35"/>
    </row>
    <row r="2719" spans="9:22" x14ac:dyDescent="0.25">
      <c r="I2719" s="36"/>
      <c r="J2719" s="36"/>
      <c r="K2719" s="36"/>
      <c r="L2719" s="36"/>
      <c r="R2719" s="35"/>
      <c r="S2719" s="35"/>
      <c r="T2719" s="35"/>
      <c r="U2719" s="35"/>
      <c r="V2719" s="35"/>
    </row>
    <row r="2720" spans="9:22" x14ac:dyDescent="0.25">
      <c r="I2720" s="36"/>
      <c r="J2720" s="36"/>
      <c r="K2720" s="36"/>
      <c r="L2720" s="36"/>
      <c r="R2720" s="35"/>
      <c r="S2720" s="35"/>
      <c r="T2720" s="35"/>
      <c r="U2720" s="35"/>
      <c r="V2720" s="35"/>
    </row>
    <row r="2721" spans="9:22" x14ac:dyDescent="0.25">
      <c r="I2721" s="36"/>
      <c r="J2721" s="36"/>
      <c r="K2721" s="36"/>
      <c r="L2721" s="36"/>
      <c r="R2721" s="35"/>
      <c r="S2721" s="35"/>
      <c r="T2721" s="35"/>
      <c r="U2721" s="35"/>
      <c r="V2721" s="35"/>
    </row>
    <row r="2722" spans="9:22" x14ac:dyDescent="0.25">
      <c r="I2722" s="36"/>
      <c r="J2722" s="36"/>
      <c r="K2722" s="36"/>
      <c r="L2722" s="36"/>
      <c r="R2722" s="35"/>
      <c r="S2722" s="35"/>
      <c r="T2722" s="35"/>
      <c r="U2722" s="35"/>
      <c r="V2722" s="35"/>
    </row>
    <row r="2723" spans="9:22" x14ac:dyDescent="0.25">
      <c r="I2723" s="36"/>
      <c r="J2723" s="36"/>
      <c r="K2723" s="36"/>
      <c r="L2723" s="36"/>
      <c r="R2723" s="35"/>
      <c r="S2723" s="35"/>
      <c r="T2723" s="35"/>
      <c r="U2723" s="35"/>
      <c r="V2723" s="35"/>
    </row>
    <row r="2724" spans="9:22" x14ac:dyDescent="0.25">
      <c r="I2724" s="36"/>
      <c r="J2724" s="36"/>
      <c r="K2724" s="36"/>
      <c r="L2724" s="36"/>
      <c r="R2724" s="35"/>
      <c r="S2724" s="35"/>
      <c r="T2724" s="35"/>
      <c r="U2724" s="35"/>
      <c r="V2724" s="35"/>
    </row>
    <row r="2725" spans="9:22" x14ac:dyDescent="0.25">
      <c r="I2725" s="36"/>
      <c r="J2725" s="36"/>
      <c r="K2725" s="36"/>
      <c r="L2725" s="36"/>
      <c r="R2725" s="35"/>
      <c r="S2725" s="35"/>
      <c r="T2725" s="35"/>
      <c r="U2725" s="35"/>
      <c r="V2725" s="35"/>
    </row>
    <row r="2726" spans="9:22" x14ac:dyDescent="0.25">
      <c r="I2726" s="36"/>
      <c r="J2726" s="36"/>
      <c r="K2726" s="36"/>
      <c r="L2726" s="36"/>
      <c r="R2726" s="35"/>
      <c r="S2726" s="35"/>
      <c r="T2726" s="35"/>
      <c r="U2726" s="35"/>
      <c r="V2726" s="35"/>
    </row>
    <row r="2727" spans="9:22" x14ac:dyDescent="0.25">
      <c r="I2727" s="36"/>
      <c r="J2727" s="36"/>
      <c r="K2727" s="36"/>
      <c r="L2727" s="36"/>
      <c r="R2727" s="35"/>
      <c r="S2727" s="35"/>
      <c r="T2727" s="35"/>
      <c r="U2727" s="35"/>
      <c r="V2727" s="35"/>
    </row>
    <row r="2728" spans="9:22" x14ac:dyDescent="0.25">
      <c r="I2728" s="36"/>
      <c r="J2728" s="36"/>
      <c r="K2728" s="36"/>
      <c r="L2728" s="36"/>
      <c r="R2728" s="35"/>
      <c r="S2728" s="35"/>
      <c r="T2728" s="35"/>
      <c r="U2728" s="35"/>
      <c r="V2728" s="35"/>
    </row>
    <row r="2729" spans="9:22" x14ac:dyDescent="0.25">
      <c r="I2729" s="36"/>
      <c r="J2729" s="36"/>
      <c r="K2729" s="36"/>
      <c r="L2729" s="36"/>
      <c r="R2729" s="35"/>
      <c r="S2729" s="35"/>
      <c r="T2729" s="35"/>
      <c r="U2729" s="35"/>
      <c r="V2729" s="35"/>
    </row>
    <row r="2730" spans="9:22" x14ac:dyDescent="0.25">
      <c r="I2730" s="36"/>
      <c r="J2730" s="36"/>
      <c r="K2730" s="36"/>
      <c r="L2730" s="36"/>
      <c r="R2730" s="35"/>
      <c r="S2730" s="35"/>
      <c r="T2730" s="35"/>
      <c r="U2730" s="35"/>
      <c r="V2730" s="35"/>
    </row>
    <row r="2731" spans="9:22" x14ac:dyDescent="0.25">
      <c r="I2731" s="36"/>
      <c r="J2731" s="36"/>
      <c r="K2731" s="36"/>
      <c r="L2731" s="36"/>
      <c r="R2731" s="35"/>
      <c r="S2731" s="35"/>
      <c r="T2731" s="35"/>
      <c r="U2731" s="35"/>
      <c r="V2731" s="35"/>
    </row>
    <row r="2732" spans="9:22" x14ac:dyDescent="0.25">
      <c r="I2732" s="36"/>
      <c r="J2732" s="36"/>
      <c r="K2732" s="36"/>
      <c r="L2732" s="36"/>
      <c r="R2732" s="35"/>
      <c r="S2732" s="35"/>
      <c r="T2732" s="35"/>
      <c r="U2732" s="35"/>
      <c r="V2732" s="35"/>
    </row>
    <row r="2733" spans="9:22" x14ac:dyDescent="0.25">
      <c r="I2733" s="36"/>
      <c r="J2733" s="36"/>
      <c r="K2733" s="36"/>
      <c r="L2733" s="36"/>
      <c r="R2733" s="35"/>
      <c r="S2733" s="35"/>
      <c r="T2733" s="35"/>
      <c r="U2733" s="35"/>
      <c r="V2733" s="35"/>
    </row>
    <row r="2734" spans="9:22" x14ac:dyDescent="0.25">
      <c r="I2734" s="36"/>
      <c r="J2734" s="36"/>
      <c r="K2734" s="36"/>
      <c r="L2734" s="36"/>
      <c r="R2734" s="35"/>
      <c r="S2734" s="35"/>
      <c r="T2734" s="35"/>
      <c r="U2734" s="35"/>
      <c r="V2734" s="35"/>
    </row>
    <row r="2735" spans="9:22" x14ac:dyDescent="0.25">
      <c r="I2735" s="36"/>
      <c r="J2735" s="36"/>
      <c r="K2735" s="36"/>
      <c r="L2735" s="36"/>
      <c r="R2735" s="35"/>
      <c r="S2735" s="35"/>
      <c r="T2735" s="35"/>
      <c r="U2735" s="35"/>
      <c r="V2735" s="35"/>
    </row>
    <row r="2736" spans="9:22" x14ac:dyDescent="0.25">
      <c r="I2736" s="36"/>
      <c r="J2736" s="36"/>
      <c r="K2736" s="36"/>
      <c r="L2736" s="36"/>
      <c r="R2736" s="35"/>
      <c r="S2736" s="35"/>
      <c r="T2736" s="35"/>
      <c r="U2736" s="35"/>
      <c r="V2736" s="35"/>
    </row>
    <row r="2737" spans="9:22" x14ac:dyDescent="0.25">
      <c r="I2737" s="36"/>
      <c r="J2737" s="36"/>
      <c r="K2737" s="36"/>
      <c r="L2737" s="36"/>
      <c r="R2737" s="35"/>
      <c r="S2737" s="35"/>
      <c r="T2737" s="35"/>
      <c r="U2737" s="35"/>
      <c r="V2737" s="35"/>
    </row>
    <row r="2738" spans="9:22" x14ac:dyDescent="0.25">
      <c r="I2738" s="36"/>
      <c r="J2738" s="36"/>
      <c r="K2738" s="36"/>
      <c r="L2738" s="36"/>
      <c r="R2738" s="35"/>
      <c r="S2738" s="35"/>
      <c r="T2738" s="35"/>
      <c r="U2738" s="35"/>
      <c r="V2738" s="35"/>
    </row>
    <row r="2739" spans="9:22" x14ac:dyDescent="0.25">
      <c r="I2739" s="36"/>
      <c r="J2739" s="36"/>
      <c r="K2739" s="36"/>
      <c r="L2739" s="36"/>
      <c r="R2739" s="35"/>
      <c r="S2739" s="35"/>
      <c r="T2739" s="35"/>
      <c r="U2739" s="35"/>
      <c r="V2739" s="35"/>
    </row>
    <row r="2740" spans="9:22" x14ac:dyDescent="0.25">
      <c r="I2740" s="36"/>
      <c r="J2740" s="36"/>
      <c r="K2740" s="36"/>
      <c r="L2740" s="36"/>
      <c r="R2740" s="35"/>
      <c r="S2740" s="35"/>
      <c r="T2740" s="35"/>
      <c r="U2740" s="35"/>
      <c r="V2740" s="35"/>
    </row>
    <row r="2741" spans="9:22" x14ac:dyDescent="0.25">
      <c r="I2741" s="36"/>
      <c r="J2741" s="36"/>
      <c r="K2741" s="36"/>
      <c r="L2741" s="36"/>
      <c r="R2741" s="35"/>
      <c r="S2741" s="35"/>
      <c r="T2741" s="35"/>
      <c r="U2741" s="35"/>
      <c r="V2741" s="35"/>
    </row>
    <row r="2742" spans="9:22" x14ac:dyDescent="0.25">
      <c r="I2742" s="36"/>
      <c r="J2742" s="36"/>
      <c r="K2742" s="36"/>
      <c r="L2742" s="36"/>
      <c r="R2742" s="35"/>
      <c r="S2742" s="35"/>
      <c r="T2742" s="35"/>
      <c r="U2742" s="35"/>
      <c r="V2742" s="35"/>
    </row>
    <row r="2743" spans="9:22" x14ac:dyDescent="0.25">
      <c r="I2743" s="36"/>
      <c r="J2743" s="36"/>
      <c r="K2743" s="36"/>
      <c r="L2743" s="36"/>
      <c r="R2743" s="35"/>
      <c r="S2743" s="35"/>
      <c r="T2743" s="35"/>
      <c r="U2743" s="35"/>
      <c r="V2743" s="35"/>
    </row>
    <row r="2744" spans="9:22" x14ac:dyDescent="0.25">
      <c r="I2744" s="36"/>
      <c r="J2744" s="36"/>
      <c r="K2744" s="36"/>
      <c r="L2744" s="36"/>
      <c r="R2744" s="35"/>
      <c r="S2744" s="35"/>
      <c r="T2744" s="35"/>
      <c r="U2744" s="35"/>
      <c r="V2744" s="35"/>
    </row>
    <row r="2745" spans="9:22" x14ac:dyDescent="0.25">
      <c r="I2745" s="36"/>
      <c r="J2745" s="36"/>
      <c r="K2745" s="36"/>
      <c r="L2745" s="36"/>
      <c r="R2745" s="35"/>
      <c r="S2745" s="35"/>
      <c r="T2745" s="35"/>
      <c r="U2745" s="35"/>
      <c r="V2745" s="35"/>
    </row>
    <row r="2746" spans="9:22" x14ac:dyDescent="0.25">
      <c r="I2746" s="36"/>
      <c r="J2746" s="36"/>
      <c r="K2746" s="36"/>
      <c r="L2746" s="36"/>
      <c r="R2746" s="35"/>
      <c r="S2746" s="35"/>
      <c r="T2746" s="35"/>
      <c r="U2746" s="35"/>
      <c r="V2746" s="35"/>
    </row>
    <row r="2747" spans="9:22" x14ac:dyDescent="0.25">
      <c r="I2747" s="36"/>
      <c r="J2747" s="36"/>
      <c r="K2747" s="36"/>
      <c r="L2747" s="36"/>
      <c r="R2747" s="35"/>
      <c r="S2747" s="35"/>
      <c r="T2747" s="35"/>
      <c r="U2747" s="35"/>
      <c r="V2747" s="35"/>
    </row>
    <row r="2748" spans="9:22" x14ac:dyDescent="0.25">
      <c r="I2748" s="36"/>
      <c r="J2748" s="36"/>
      <c r="K2748" s="36"/>
      <c r="L2748" s="36"/>
      <c r="R2748" s="35"/>
      <c r="S2748" s="35"/>
      <c r="T2748" s="35"/>
      <c r="U2748" s="35"/>
      <c r="V2748" s="35"/>
    </row>
    <row r="2749" spans="9:22" x14ac:dyDescent="0.25">
      <c r="I2749" s="36"/>
      <c r="J2749" s="36"/>
      <c r="K2749" s="36"/>
      <c r="L2749" s="36"/>
      <c r="R2749" s="35"/>
      <c r="S2749" s="35"/>
      <c r="T2749" s="35"/>
      <c r="U2749" s="35"/>
      <c r="V2749" s="35"/>
    </row>
    <row r="2750" spans="9:22" x14ac:dyDescent="0.25">
      <c r="I2750" s="36"/>
      <c r="J2750" s="36"/>
      <c r="K2750" s="36"/>
      <c r="L2750" s="36"/>
      <c r="R2750" s="35"/>
      <c r="S2750" s="35"/>
      <c r="T2750" s="35"/>
      <c r="U2750" s="35"/>
      <c r="V2750" s="35"/>
    </row>
    <row r="2751" spans="9:22" x14ac:dyDescent="0.25">
      <c r="I2751" s="36"/>
      <c r="J2751" s="36"/>
      <c r="K2751" s="36"/>
      <c r="L2751" s="36"/>
      <c r="R2751" s="35"/>
      <c r="S2751" s="35"/>
      <c r="T2751" s="35"/>
      <c r="U2751" s="35"/>
      <c r="V2751" s="35"/>
    </row>
    <row r="2752" spans="9:22" x14ac:dyDescent="0.25">
      <c r="I2752" s="36"/>
      <c r="J2752" s="36"/>
      <c r="K2752" s="36"/>
      <c r="L2752" s="36"/>
      <c r="R2752" s="35"/>
      <c r="S2752" s="35"/>
      <c r="T2752" s="35"/>
      <c r="U2752" s="35"/>
      <c r="V2752" s="35"/>
    </row>
    <row r="2753" spans="9:22" x14ac:dyDescent="0.25">
      <c r="I2753" s="36"/>
      <c r="J2753" s="36"/>
      <c r="K2753" s="36"/>
      <c r="L2753" s="36"/>
      <c r="R2753" s="35"/>
      <c r="S2753" s="35"/>
      <c r="T2753" s="35"/>
      <c r="U2753" s="35"/>
      <c r="V2753" s="35"/>
    </row>
    <row r="2754" spans="9:22" x14ac:dyDescent="0.25">
      <c r="I2754" s="36"/>
      <c r="J2754" s="36"/>
      <c r="K2754" s="36"/>
      <c r="L2754" s="36"/>
      <c r="R2754" s="35"/>
      <c r="S2754" s="35"/>
      <c r="T2754" s="35"/>
      <c r="U2754" s="35"/>
      <c r="V2754" s="35"/>
    </row>
    <row r="2755" spans="9:22" x14ac:dyDescent="0.25">
      <c r="I2755" s="36"/>
      <c r="J2755" s="36"/>
      <c r="K2755" s="36"/>
      <c r="L2755" s="36"/>
      <c r="R2755" s="35"/>
      <c r="S2755" s="35"/>
      <c r="T2755" s="35"/>
      <c r="U2755" s="35"/>
      <c r="V2755" s="35"/>
    </row>
    <row r="2756" spans="9:22" x14ac:dyDescent="0.25">
      <c r="I2756" s="36"/>
      <c r="J2756" s="36"/>
      <c r="K2756" s="36"/>
      <c r="L2756" s="36"/>
      <c r="R2756" s="35"/>
      <c r="S2756" s="35"/>
      <c r="T2756" s="35"/>
      <c r="U2756" s="35"/>
      <c r="V2756" s="35"/>
    </row>
    <row r="2757" spans="9:22" x14ac:dyDescent="0.25">
      <c r="I2757" s="36"/>
      <c r="J2757" s="36"/>
      <c r="K2757" s="36"/>
      <c r="L2757" s="36"/>
      <c r="R2757" s="35"/>
      <c r="S2757" s="35"/>
      <c r="T2757" s="35"/>
      <c r="U2757" s="35"/>
      <c r="V2757" s="35"/>
    </row>
    <row r="2758" spans="9:22" x14ac:dyDescent="0.25">
      <c r="I2758" s="36"/>
      <c r="J2758" s="36"/>
      <c r="K2758" s="36"/>
      <c r="L2758" s="36"/>
      <c r="R2758" s="35"/>
      <c r="S2758" s="35"/>
      <c r="T2758" s="35"/>
      <c r="U2758" s="35"/>
      <c r="V2758" s="35"/>
    </row>
    <row r="2759" spans="9:22" x14ac:dyDescent="0.25">
      <c r="I2759" s="36"/>
      <c r="J2759" s="36"/>
      <c r="K2759" s="36"/>
      <c r="L2759" s="36"/>
      <c r="R2759" s="35"/>
      <c r="S2759" s="35"/>
      <c r="T2759" s="35"/>
      <c r="U2759" s="35"/>
      <c r="V2759" s="35"/>
    </row>
    <row r="2760" spans="9:22" x14ac:dyDescent="0.25">
      <c r="I2760" s="36"/>
      <c r="J2760" s="36"/>
      <c r="K2760" s="36"/>
      <c r="L2760" s="36"/>
      <c r="R2760" s="35"/>
      <c r="S2760" s="35"/>
      <c r="T2760" s="35"/>
      <c r="U2760" s="35"/>
      <c r="V2760" s="35"/>
    </row>
    <row r="2761" spans="9:22" x14ac:dyDescent="0.25">
      <c r="I2761" s="36"/>
      <c r="J2761" s="36"/>
      <c r="K2761" s="36"/>
      <c r="L2761" s="36"/>
      <c r="R2761" s="35"/>
      <c r="S2761" s="35"/>
      <c r="T2761" s="35"/>
      <c r="U2761" s="35"/>
      <c r="V2761" s="35"/>
    </row>
    <row r="2762" spans="9:22" x14ac:dyDescent="0.25">
      <c r="I2762" s="36"/>
      <c r="J2762" s="36"/>
      <c r="K2762" s="36"/>
      <c r="L2762" s="36"/>
      <c r="R2762" s="35"/>
      <c r="S2762" s="35"/>
      <c r="T2762" s="35"/>
      <c r="U2762" s="35"/>
      <c r="V2762" s="35"/>
    </row>
    <row r="2763" spans="9:22" x14ac:dyDescent="0.25">
      <c r="I2763" s="36"/>
      <c r="J2763" s="36"/>
      <c r="K2763" s="36"/>
      <c r="L2763" s="36"/>
      <c r="R2763" s="35"/>
      <c r="S2763" s="35"/>
      <c r="T2763" s="35"/>
      <c r="U2763" s="35"/>
      <c r="V2763" s="35"/>
    </row>
    <row r="2764" spans="9:22" x14ac:dyDescent="0.25">
      <c r="I2764" s="36"/>
      <c r="J2764" s="36"/>
      <c r="K2764" s="36"/>
      <c r="L2764" s="36"/>
      <c r="R2764" s="35"/>
      <c r="S2764" s="35"/>
      <c r="T2764" s="35"/>
      <c r="U2764" s="35"/>
      <c r="V2764" s="35"/>
    </row>
    <row r="2765" spans="9:22" x14ac:dyDescent="0.25">
      <c r="I2765" s="36"/>
      <c r="J2765" s="36"/>
      <c r="K2765" s="36"/>
      <c r="L2765" s="36"/>
      <c r="R2765" s="35"/>
      <c r="S2765" s="35"/>
      <c r="T2765" s="35"/>
      <c r="U2765" s="35"/>
      <c r="V2765" s="35"/>
    </row>
    <row r="2766" spans="9:22" x14ac:dyDescent="0.25">
      <c r="I2766" s="36"/>
      <c r="J2766" s="36"/>
      <c r="K2766" s="36"/>
      <c r="L2766" s="36"/>
      <c r="R2766" s="35"/>
      <c r="S2766" s="35"/>
      <c r="T2766" s="35"/>
      <c r="U2766" s="35"/>
      <c r="V2766" s="35"/>
    </row>
    <row r="2767" spans="9:22" x14ac:dyDescent="0.25">
      <c r="I2767" s="36"/>
      <c r="J2767" s="36"/>
      <c r="K2767" s="36"/>
      <c r="L2767" s="36"/>
      <c r="R2767" s="35"/>
      <c r="S2767" s="35"/>
      <c r="T2767" s="35"/>
      <c r="U2767" s="35"/>
      <c r="V2767" s="35"/>
    </row>
    <row r="2768" spans="9:22" x14ac:dyDescent="0.25">
      <c r="I2768" s="36"/>
      <c r="J2768" s="36"/>
      <c r="K2768" s="36"/>
      <c r="L2768" s="36"/>
      <c r="R2768" s="35"/>
      <c r="S2768" s="35"/>
      <c r="T2768" s="35"/>
      <c r="U2768" s="35"/>
      <c r="V2768" s="35"/>
    </row>
    <row r="2769" spans="9:22" x14ac:dyDescent="0.25">
      <c r="I2769" s="36"/>
      <c r="J2769" s="36"/>
      <c r="K2769" s="36"/>
      <c r="L2769" s="36"/>
      <c r="R2769" s="35"/>
      <c r="S2769" s="35"/>
      <c r="T2769" s="35"/>
      <c r="U2769" s="35"/>
      <c r="V2769" s="35"/>
    </row>
    <row r="2770" spans="9:22" x14ac:dyDescent="0.25">
      <c r="I2770" s="36"/>
      <c r="J2770" s="36"/>
      <c r="K2770" s="36"/>
      <c r="L2770" s="36"/>
      <c r="R2770" s="35"/>
      <c r="S2770" s="35"/>
      <c r="T2770" s="35"/>
      <c r="U2770" s="35"/>
      <c r="V2770" s="35"/>
    </row>
    <row r="2771" spans="9:22" x14ac:dyDescent="0.25">
      <c r="I2771" s="36"/>
      <c r="J2771" s="36"/>
      <c r="K2771" s="36"/>
      <c r="L2771" s="36"/>
      <c r="R2771" s="35"/>
      <c r="S2771" s="35"/>
      <c r="T2771" s="35"/>
      <c r="U2771" s="35"/>
      <c r="V2771" s="35"/>
    </row>
    <row r="2772" spans="9:22" x14ac:dyDescent="0.25">
      <c r="I2772" s="36"/>
      <c r="J2772" s="36"/>
      <c r="K2772" s="36"/>
      <c r="L2772" s="36"/>
      <c r="R2772" s="35"/>
      <c r="S2772" s="35"/>
      <c r="T2772" s="35"/>
      <c r="U2772" s="35"/>
      <c r="V2772" s="35"/>
    </row>
    <row r="2773" spans="9:22" x14ac:dyDescent="0.25">
      <c r="I2773" s="36"/>
      <c r="J2773" s="36"/>
      <c r="K2773" s="36"/>
      <c r="L2773" s="36"/>
      <c r="R2773" s="35"/>
      <c r="S2773" s="35"/>
      <c r="T2773" s="35"/>
      <c r="U2773" s="35"/>
      <c r="V2773" s="35"/>
    </row>
    <row r="2774" spans="9:22" x14ac:dyDescent="0.25">
      <c r="I2774" s="36"/>
      <c r="J2774" s="36"/>
      <c r="K2774" s="36"/>
      <c r="L2774" s="36"/>
      <c r="R2774" s="35"/>
      <c r="S2774" s="35"/>
      <c r="T2774" s="35"/>
      <c r="U2774" s="35"/>
      <c r="V2774" s="35"/>
    </row>
    <row r="2775" spans="9:22" x14ac:dyDescent="0.25">
      <c r="I2775" s="36"/>
      <c r="J2775" s="36"/>
      <c r="K2775" s="36"/>
      <c r="L2775" s="36"/>
      <c r="R2775" s="35"/>
      <c r="S2775" s="35"/>
      <c r="T2775" s="35"/>
      <c r="U2775" s="35"/>
      <c r="V2775" s="35"/>
    </row>
    <row r="2776" spans="9:22" x14ac:dyDescent="0.25">
      <c r="I2776" s="36"/>
      <c r="J2776" s="36"/>
      <c r="K2776" s="36"/>
      <c r="L2776" s="36"/>
      <c r="R2776" s="35"/>
      <c r="S2776" s="35"/>
      <c r="T2776" s="35"/>
      <c r="U2776" s="35"/>
      <c r="V2776" s="35"/>
    </row>
    <row r="2777" spans="9:22" x14ac:dyDescent="0.25">
      <c r="I2777" s="36"/>
      <c r="J2777" s="36"/>
      <c r="K2777" s="36"/>
      <c r="L2777" s="36"/>
      <c r="R2777" s="35"/>
      <c r="S2777" s="35"/>
      <c r="T2777" s="35"/>
      <c r="U2777" s="35"/>
      <c r="V2777" s="35"/>
    </row>
    <row r="2778" spans="9:22" x14ac:dyDescent="0.25">
      <c r="I2778" s="36"/>
      <c r="J2778" s="36"/>
      <c r="K2778" s="36"/>
      <c r="L2778" s="36"/>
      <c r="R2778" s="35"/>
      <c r="S2778" s="35"/>
      <c r="T2778" s="35"/>
      <c r="U2778" s="35"/>
      <c r="V2778" s="35"/>
    </row>
    <row r="2779" spans="9:22" x14ac:dyDescent="0.25">
      <c r="I2779" s="36"/>
      <c r="J2779" s="36"/>
      <c r="K2779" s="36"/>
      <c r="L2779" s="36"/>
      <c r="R2779" s="35"/>
      <c r="S2779" s="35"/>
      <c r="T2779" s="35"/>
      <c r="U2779" s="35"/>
      <c r="V2779" s="35"/>
    </row>
    <row r="2780" spans="9:22" x14ac:dyDescent="0.25">
      <c r="I2780" s="36"/>
      <c r="J2780" s="36"/>
      <c r="K2780" s="36"/>
      <c r="L2780" s="36"/>
      <c r="R2780" s="35"/>
      <c r="S2780" s="35"/>
      <c r="T2780" s="35"/>
      <c r="U2780" s="35"/>
      <c r="V2780" s="35"/>
    </row>
    <row r="2781" spans="9:22" x14ac:dyDescent="0.25">
      <c r="I2781" s="36"/>
      <c r="J2781" s="36"/>
      <c r="K2781" s="36"/>
      <c r="L2781" s="36"/>
      <c r="R2781" s="35"/>
      <c r="S2781" s="35"/>
      <c r="T2781" s="35"/>
      <c r="U2781" s="35"/>
      <c r="V2781" s="35"/>
    </row>
    <row r="2782" spans="9:22" x14ac:dyDescent="0.25">
      <c r="I2782" s="36"/>
      <c r="J2782" s="36"/>
      <c r="K2782" s="36"/>
      <c r="L2782" s="36"/>
      <c r="R2782" s="35"/>
      <c r="S2782" s="35"/>
      <c r="T2782" s="35"/>
      <c r="U2782" s="35"/>
      <c r="V2782" s="35"/>
    </row>
    <row r="2783" spans="9:22" x14ac:dyDescent="0.25">
      <c r="I2783" s="36"/>
      <c r="J2783" s="36"/>
      <c r="K2783" s="36"/>
      <c r="L2783" s="36"/>
      <c r="R2783" s="35"/>
      <c r="S2783" s="35"/>
      <c r="T2783" s="35"/>
      <c r="U2783" s="35"/>
      <c r="V2783" s="35"/>
    </row>
    <row r="2784" spans="9:22" x14ac:dyDescent="0.25">
      <c r="I2784" s="36"/>
      <c r="J2784" s="36"/>
      <c r="K2784" s="36"/>
      <c r="L2784" s="36"/>
      <c r="R2784" s="35"/>
      <c r="S2784" s="35"/>
      <c r="T2784" s="35"/>
      <c r="U2784" s="35"/>
      <c r="V2784" s="35"/>
    </row>
    <row r="2785" spans="9:22" x14ac:dyDescent="0.25">
      <c r="I2785" s="36"/>
      <c r="J2785" s="36"/>
      <c r="K2785" s="36"/>
      <c r="L2785" s="36"/>
      <c r="R2785" s="35"/>
      <c r="S2785" s="35"/>
      <c r="T2785" s="35"/>
      <c r="U2785" s="35"/>
      <c r="V2785" s="35"/>
    </row>
    <row r="2786" spans="9:22" x14ac:dyDescent="0.25">
      <c r="I2786" s="36"/>
      <c r="J2786" s="36"/>
      <c r="K2786" s="36"/>
      <c r="L2786" s="36"/>
      <c r="R2786" s="35"/>
      <c r="S2786" s="35"/>
      <c r="T2786" s="35"/>
      <c r="U2786" s="35"/>
      <c r="V2786" s="35"/>
    </row>
    <row r="2787" spans="9:22" x14ac:dyDescent="0.25">
      <c r="I2787" s="36"/>
      <c r="J2787" s="36"/>
      <c r="K2787" s="36"/>
      <c r="L2787" s="36"/>
      <c r="R2787" s="35"/>
      <c r="S2787" s="35"/>
      <c r="T2787" s="35"/>
      <c r="U2787" s="35"/>
      <c r="V2787" s="35"/>
    </row>
    <row r="2788" spans="9:22" x14ac:dyDescent="0.25">
      <c r="I2788" s="36"/>
      <c r="J2788" s="36"/>
      <c r="K2788" s="36"/>
      <c r="L2788" s="36"/>
      <c r="R2788" s="35"/>
      <c r="S2788" s="35"/>
      <c r="T2788" s="35"/>
      <c r="U2788" s="35"/>
      <c r="V2788" s="35"/>
    </row>
    <row r="2789" spans="9:22" x14ac:dyDescent="0.25">
      <c r="I2789" s="36"/>
      <c r="J2789" s="36"/>
      <c r="K2789" s="36"/>
      <c r="L2789" s="36"/>
      <c r="R2789" s="35"/>
      <c r="S2789" s="35"/>
      <c r="T2789" s="35"/>
      <c r="U2789" s="35"/>
      <c r="V2789" s="35"/>
    </row>
    <row r="2790" spans="9:22" x14ac:dyDescent="0.25">
      <c r="I2790" s="36"/>
      <c r="J2790" s="36"/>
      <c r="K2790" s="36"/>
      <c r="L2790" s="36"/>
      <c r="R2790" s="35"/>
      <c r="S2790" s="35"/>
      <c r="T2790" s="35"/>
      <c r="U2790" s="35"/>
      <c r="V2790" s="35"/>
    </row>
    <row r="2791" spans="9:22" x14ac:dyDescent="0.25">
      <c r="I2791" s="36"/>
      <c r="J2791" s="36"/>
      <c r="K2791" s="36"/>
      <c r="L2791" s="36"/>
      <c r="R2791" s="35"/>
      <c r="S2791" s="35"/>
      <c r="T2791" s="35"/>
      <c r="U2791" s="35"/>
      <c r="V2791" s="35"/>
    </row>
    <row r="2792" spans="9:22" x14ac:dyDescent="0.25">
      <c r="I2792" s="36"/>
      <c r="J2792" s="36"/>
      <c r="K2792" s="36"/>
      <c r="L2792" s="36"/>
      <c r="R2792" s="35"/>
      <c r="S2792" s="35"/>
      <c r="T2792" s="35"/>
      <c r="U2792" s="35"/>
      <c r="V2792" s="35"/>
    </row>
    <row r="2793" spans="9:22" x14ac:dyDescent="0.25">
      <c r="I2793" s="36"/>
      <c r="J2793" s="36"/>
      <c r="K2793" s="36"/>
      <c r="L2793" s="36"/>
      <c r="R2793" s="35"/>
      <c r="S2793" s="35"/>
      <c r="T2793" s="35"/>
      <c r="U2793" s="35"/>
      <c r="V2793" s="35"/>
    </row>
    <row r="2794" spans="9:22" x14ac:dyDescent="0.25">
      <c r="I2794" s="36"/>
      <c r="J2794" s="36"/>
      <c r="K2794" s="36"/>
      <c r="L2794" s="36"/>
      <c r="R2794" s="35"/>
      <c r="S2794" s="35"/>
      <c r="T2794" s="35"/>
      <c r="U2794" s="35"/>
      <c r="V2794" s="35"/>
    </row>
    <row r="2795" spans="9:22" x14ac:dyDescent="0.25">
      <c r="I2795" s="36"/>
      <c r="J2795" s="36"/>
      <c r="K2795" s="36"/>
      <c r="L2795" s="36"/>
      <c r="R2795" s="35"/>
      <c r="S2795" s="35"/>
      <c r="T2795" s="35"/>
      <c r="U2795" s="35"/>
      <c r="V2795" s="35"/>
    </row>
    <row r="2796" spans="9:22" x14ac:dyDescent="0.25">
      <c r="I2796" s="36"/>
      <c r="J2796" s="36"/>
      <c r="K2796" s="36"/>
      <c r="L2796" s="36"/>
      <c r="R2796" s="35"/>
      <c r="S2796" s="35"/>
      <c r="T2796" s="35"/>
      <c r="U2796" s="35"/>
      <c r="V2796" s="35"/>
    </row>
    <row r="2797" spans="9:22" x14ac:dyDescent="0.25">
      <c r="I2797" s="36"/>
      <c r="J2797" s="36"/>
      <c r="K2797" s="36"/>
      <c r="L2797" s="36"/>
      <c r="R2797" s="35"/>
      <c r="S2797" s="35"/>
      <c r="T2797" s="35"/>
      <c r="U2797" s="35"/>
      <c r="V2797" s="35"/>
    </row>
    <row r="2798" spans="9:22" x14ac:dyDescent="0.25">
      <c r="I2798" s="36"/>
      <c r="J2798" s="36"/>
      <c r="K2798" s="36"/>
      <c r="L2798" s="36"/>
      <c r="R2798" s="35"/>
      <c r="S2798" s="35"/>
      <c r="T2798" s="35"/>
      <c r="U2798" s="35"/>
      <c r="V2798" s="35"/>
    </row>
    <row r="2799" spans="9:22" x14ac:dyDescent="0.25">
      <c r="I2799" s="36"/>
      <c r="J2799" s="36"/>
      <c r="K2799" s="36"/>
      <c r="L2799" s="36"/>
      <c r="R2799" s="35"/>
      <c r="S2799" s="35"/>
      <c r="T2799" s="35"/>
      <c r="U2799" s="35"/>
      <c r="V2799" s="35"/>
    </row>
    <row r="2800" spans="9:22" x14ac:dyDescent="0.25">
      <c r="I2800" s="36"/>
      <c r="J2800" s="36"/>
      <c r="K2800" s="36"/>
      <c r="L2800" s="36"/>
      <c r="R2800" s="35"/>
      <c r="S2800" s="35"/>
      <c r="T2800" s="35"/>
      <c r="U2800" s="35"/>
      <c r="V2800" s="35"/>
    </row>
    <row r="2801" spans="9:22" x14ac:dyDescent="0.25">
      <c r="I2801" s="36"/>
      <c r="J2801" s="36"/>
      <c r="K2801" s="36"/>
      <c r="L2801" s="36"/>
      <c r="R2801" s="35"/>
      <c r="S2801" s="35"/>
      <c r="T2801" s="35"/>
      <c r="U2801" s="35"/>
      <c r="V2801" s="35"/>
    </row>
    <row r="2802" spans="9:22" x14ac:dyDescent="0.25">
      <c r="I2802" s="36"/>
      <c r="J2802" s="36"/>
      <c r="K2802" s="36"/>
      <c r="L2802" s="36"/>
      <c r="R2802" s="35"/>
      <c r="S2802" s="35"/>
      <c r="T2802" s="35"/>
      <c r="U2802" s="35"/>
      <c r="V2802" s="35"/>
    </row>
    <row r="2803" spans="9:22" x14ac:dyDescent="0.25">
      <c r="I2803" s="36"/>
      <c r="J2803" s="36"/>
      <c r="K2803" s="36"/>
      <c r="L2803" s="36"/>
      <c r="R2803" s="35"/>
      <c r="S2803" s="35"/>
      <c r="T2803" s="35"/>
      <c r="U2803" s="35"/>
      <c r="V2803" s="35"/>
    </row>
    <row r="2804" spans="9:22" x14ac:dyDescent="0.25">
      <c r="I2804" s="36"/>
      <c r="J2804" s="36"/>
      <c r="K2804" s="36"/>
      <c r="L2804" s="36"/>
      <c r="R2804" s="35"/>
      <c r="S2804" s="35"/>
      <c r="T2804" s="35"/>
      <c r="U2804" s="35"/>
      <c r="V2804" s="35"/>
    </row>
    <row r="2805" spans="9:22" x14ac:dyDescent="0.25">
      <c r="I2805" s="36"/>
      <c r="J2805" s="36"/>
      <c r="K2805" s="36"/>
      <c r="L2805" s="36"/>
      <c r="R2805" s="35"/>
      <c r="S2805" s="35"/>
      <c r="T2805" s="35"/>
      <c r="U2805" s="35"/>
      <c r="V2805" s="35"/>
    </row>
    <row r="2806" spans="9:22" x14ac:dyDescent="0.25">
      <c r="I2806" s="36"/>
      <c r="J2806" s="36"/>
      <c r="K2806" s="36"/>
      <c r="L2806" s="36"/>
      <c r="R2806" s="35"/>
      <c r="S2806" s="35"/>
      <c r="T2806" s="35"/>
      <c r="U2806" s="35"/>
      <c r="V2806" s="35"/>
    </row>
    <row r="2807" spans="9:22" x14ac:dyDescent="0.25">
      <c r="I2807" s="36"/>
      <c r="J2807" s="36"/>
      <c r="K2807" s="36"/>
      <c r="L2807" s="36"/>
      <c r="R2807" s="35"/>
      <c r="S2807" s="35"/>
      <c r="T2807" s="35"/>
      <c r="U2807" s="35"/>
      <c r="V2807" s="35"/>
    </row>
    <row r="2808" spans="9:22" x14ac:dyDescent="0.25">
      <c r="I2808" s="36"/>
      <c r="J2808" s="36"/>
      <c r="K2808" s="36"/>
      <c r="L2808" s="36"/>
      <c r="R2808" s="35"/>
      <c r="S2808" s="35"/>
      <c r="T2808" s="35"/>
      <c r="U2808" s="35"/>
      <c r="V2808" s="35"/>
    </row>
    <row r="2809" spans="9:22" x14ac:dyDescent="0.25">
      <c r="I2809" s="36"/>
      <c r="J2809" s="36"/>
      <c r="K2809" s="36"/>
      <c r="L2809" s="36"/>
      <c r="R2809" s="35"/>
      <c r="S2809" s="35"/>
      <c r="T2809" s="35"/>
      <c r="U2809" s="35"/>
      <c r="V2809" s="35"/>
    </row>
    <row r="2810" spans="9:22" x14ac:dyDescent="0.25">
      <c r="I2810" s="36"/>
      <c r="J2810" s="36"/>
      <c r="K2810" s="36"/>
      <c r="L2810" s="36"/>
      <c r="R2810" s="35"/>
      <c r="S2810" s="35"/>
      <c r="T2810" s="35"/>
      <c r="U2810" s="35"/>
      <c r="V2810" s="35"/>
    </row>
    <row r="2811" spans="9:22" x14ac:dyDescent="0.25">
      <c r="I2811" s="36"/>
      <c r="J2811" s="36"/>
      <c r="K2811" s="36"/>
      <c r="L2811" s="36"/>
      <c r="R2811" s="35"/>
      <c r="S2811" s="35"/>
      <c r="T2811" s="35"/>
      <c r="U2811" s="35"/>
      <c r="V2811" s="35"/>
    </row>
    <row r="2812" spans="9:22" x14ac:dyDescent="0.25">
      <c r="I2812" s="36"/>
      <c r="J2812" s="36"/>
      <c r="K2812" s="36"/>
      <c r="L2812" s="36"/>
      <c r="R2812" s="35"/>
      <c r="S2812" s="35"/>
      <c r="T2812" s="35"/>
      <c r="U2812" s="35"/>
      <c r="V2812" s="35"/>
    </row>
    <row r="2813" spans="9:22" x14ac:dyDescent="0.25">
      <c r="I2813" s="36"/>
      <c r="J2813" s="36"/>
      <c r="K2813" s="36"/>
      <c r="L2813" s="36"/>
      <c r="R2813" s="35"/>
      <c r="S2813" s="35"/>
      <c r="T2813" s="35"/>
      <c r="U2813" s="35"/>
      <c r="V2813" s="35"/>
    </row>
    <row r="2814" spans="9:22" x14ac:dyDescent="0.25">
      <c r="I2814" s="36"/>
      <c r="J2814" s="36"/>
      <c r="K2814" s="36"/>
      <c r="L2814" s="36"/>
      <c r="R2814" s="35"/>
      <c r="S2814" s="35"/>
      <c r="T2814" s="35"/>
      <c r="U2814" s="35"/>
      <c r="V2814" s="35"/>
    </row>
    <row r="2815" spans="9:22" x14ac:dyDescent="0.25">
      <c r="I2815" s="36"/>
      <c r="J2815" s="36"/>
      <c r="K2815" s="36"/>
      <c r="L2815" s="36"/>
      <c r="R2815" s="35"/>
      <c r="S2815" s="35"/>
      <c r="T2815" s="35"/>
      <c r="U2815" s="35"/>
      <c r="V2815" s="35"/>
    </row>
    <row r="2816" spans="9:22" x14ac:dyDescent="0.25">
      <c r="I2816" s="36"/>
      <c r="J2816" s="36"/>
      <c r="K2816" s="36"/>
      <c r="L2816" s="36"/>
      <c r="R2816" s="35"/>
      <c r="S2816" s="35"/>
      <c r="T2816" s="35"/>
      <c r="U2816" s="35"/>
      <c r="V2816" s="35"/>
    </row>
    <row r="2817" spans="9:22" x14ac:dyDescent="0.25">
      <c r="I2817" s="36"/>
      <c r="J2817" s="36"/>
      <c r="K2817" s="36"/>
      <c r="L2817" s="36"/>
      <c r="R2817" s="35"/>
      <c r="S2817" s="35"/>
      <c r="T2817" s="35"/>
      <c r="U2817" s="35"/>
      <c r="V2817" s="35"/>
    </row>
    <row r="2818" spans="9:22" x14ac:dyDescent="0.25">
      <c r="I2818" s="36"/>
      <c r="J2818" s="36"/>
      <c r="K2818" s="36"/>
      <c r="L2818" s="36"/>
      <c r="R2818" s="35"/>
      <c r="S2818" s="35"/>
      <c r="T2818" s="35"/>
      <c r="U2818" s="35"/>
      <c r="V2818" s="35"/>
    </row>
    <row r="2819" spans="9:22" x14ac:dyDescent="0.25">
      <c r="I2819" s="36"/>
      <c r="J2819" s="36"/>
      <c r="K2819" s="36"/>
      <c r="L2819" s="36"/>
      <c r="R2819" s="35"/>
      <c r="S2819" s="35"/>
      <c r="T2819" s="35"/>
      <c r="U2819" s="35"/>
      <c r="V2819" s="35"/>
    </row>
    <row r="2820" spans="9:22" x14ac:dyDescent="0.25">
      <c r="I2820" s="36"/>
      <c r="J2820" s="36"/>
      <c r="K2820" s="36"/>
      <c r="L2820" s="36"/>
      <c r="R2820" s="35"/>
      <c r="S2820" s="35"/>
      <c r="T2820" s="35"/>
      <c r="U2820" s="35"/>
      <c r="V2820" s="35"/>
    </row>
    <row r="2821" spans="9:22" x14ac:dyDescent="0.25">
      <c r="I2821" s="36"/>
      <c r="J2821" s="36"/>
      <c r="K2821" s="36"/>
      <c r="L2821" s="36"/>
      <c r="R2821" s="35"/>
      <c r="S2821" s="35"/>
      <c r="T2821" s="35"/>
      <c r="U2821" s="35"/>
      <c r="V2821" s="35"/>
    </row>
    <row r="2822" spans="9:22" x14ac:dyDescent="0.25">
      <c r="I2822" s="36"/>
      <c r="J2822" s="36"/>
      <c r="K2822" s="36"/>
      <c r="L2822" s="36"/>
      <c r="R2822" s="35"/>
      <c r="S2822" s="35"/>
      <c r="T2822" s="35"/>
      <c r="U2822" s="35"/>
      <c r="V2822" s="35"/>
    </row>
    <row r="2823" spans="9:22" x14ac:dyDescent="0.25">
      <c r="I2823" s="36"/>
      <c r="J2823" s="36"/>
      <c r="K2823" s="36"/>
      <c r="L2823" s="36"/>
      <c r="R2823" s="35"/>
      <c r="S2823" s="35"/>
      <c r="T2823" s="35"/>
      <c r="U2823" s="35"/>
      <c r="V2823" s="35"/>
    </row>
    <row r="2824" spans="9:22" x14ac:dyDescent="0.25">
      <c r="I2824" s="36"/>
      <c r="J2824" s="36"/>
      <c r="K2824" s="36"/>
      <c r="L2824" s="36"/>
      <c r="R2824" s="35"/>
      <c r="S2824" s="35"/>
      <c r="T2824" s="35"/>
      <c r="U2824" s="35"/>
      <c r="V2824" s="35"/>
    </row>
    <row r="2825" spans="9:22" x14ac:dyDescent="0.25">
      <c r="I2825" s="36"/>
      <c r="J2825" s="36"/>
      <c r="K2825" s="36"/>
      <c r="L2825" s="36"/>
      <c r="R2825" s="35"/>
      <c r="S2825" s="35"/>
      <c r="T2825" s="35"/>
      <c r="U2825" s="35"/>
      <c r="V2825" s="35"/>
    </row>
    <row r="2826" spans="9:22" x14ac:dyDescent="0.25">
      <c r="I2826" s="36"/>
      <c r="J2826" s="36"/>
      <c r="K2826" s="36"/>
      <c r="L2826" s="36"/>
      <c r="R2826" s="35"/>
      <c r="S2826" s="35"/>
      <c r="T2826" s="35"/>
      <c r="U2826" s="35"/>
      <c r="V2826" s="35"/>
    </row>
    <row r="2827" spans="9:22" x14ac:dyDescent="0.25">
      <c r="I2827" s="36"/>
      <c r="J2827" s="36"/>
      <c r="K2827" s="36"/>
      <c r="L2827" s="36"/>
      <c r="R2827" s="35"/>
      <c r="S2827" s="35"/>
      <c r="T2827" s="35"/>
      <c r="U2827" s="35"/>
      <c r="V2827" s="35"/>
    </row>
    <row r="2828" spans="9:22" x14ac:dyDescent="0.25">
      <c r="I2828" s="36"/>
      <c r="J2828" s="36"/>
      <c r="K2828" s="36"/>
      <c r="L2828" s="36"/>
      <c r="R2828" s="35"/>
      <c r="S2828" s="35"/>
      <c r="T2828" s="35"/>
      <c r="U2828" s="35"/>
      <c r="V2828" s="35"/>
    </row>
    <row r="2829" spans="9:22" x14ac:dyDescent="0.25">
      <c r="I2829" s="36"/>
      <c r="J2829" s="36"/>
      <c r="K2829" s="36"/>
      <c r="L2829" s="36"/>
      <c r="R2829" s="35"/>
      <c r="S2829" s="35"/>
      <c r="T2829" s="35"/>
      <c r="U2829" s="35"/>
      <c r="V2829" s="35"/>
    </row>
    <row r="2830" spans="9:22" x14ac:dyDescent="0.25">
      <c r="I2830" s="36"/>
      <c r="J2830" s="36"/>
      <c r="K2830" s="36"/>
      <c r="L2830" s="36"/>
      <c r="R2830" s="35"/>
      <c r="S2830" s="35"/>
      <c r="T2830" s="35"/>
      <c r="U2830" s="35"/>
      <c r="V2830" s="35"/>
    </row>
    <row r="2831" spans="9:22" x14ac:dyDescent="0.25">
      <c r="I2831" s="36"/>
      <c r="J2831" s="36"/>
      <c r="K2831" s="36"/>
      <c r="L2831" s="36"/>
      <c r="R2831" s="35"/>
      <c r="S2831" s="35"/>
      <c r="T2831" s="35"/>
      <c r="U2831" s="35"/>
      <c r="V2831" s="35"/>
    </row>
    <row r="2832" spans="9:22" x14ac:dyDescent="0.25">
      <c r="I2832" s="36"/>
      <c r="J2832" s="36"/>
      <c r="K2832" s="36"/>
      <c r="L2832" s="36"/>
      <c r="R2832" s="35"/>
      <c r="S2832" s="35"/>
      <c r="T2832" s="35"/>
      <c r="U2832" s="35"/>
      <c r="V2832" s="35"/>
    </row>
    <row r="2833" spans="9:22" x14ac:dyDescent="0.25">
      <c r="I2833" s="36"/>
      <c r="J2833" s="36"/>
      <c r="K2833" s="36"/>
      <c r="L2833" s="36"/>
      <c r="R2833" s="35"/>
      <c r="S2833" s="35"/>
      <c r="T2833" s="35"/>
      <c r="U2833" s="35"/>
      <c r="V2833" s="35"/>
    </row>
    <row r="2834" spans="9:22" x14ac:dyDescent="0.25">
      <c r="I2834" s="36"/>
      <c r="J2834" s="36"/>
      <c r="K2834" s="36"/>
      <c r="L2834" s="36"/>
      <c r="R2834" s="35"/>
      <c r="S2834" s="35"/>
      <c r="T2834" s="35"/>
      <c r="U2834" s="35"/>
      <c r="V2834" s="35"/>
    </row>
    <row r="2835" spans="9:22" x14ac:dyDescent="0.25">
      <c r="I2835" s="36"/>
      <c r="J2835" s="36"/>
      <c r="K2835" s="36"/>
      <c r="L2835" s="36"/>
      <c r="R2835" s="35"/>
      <c r="S2835" s="35"/>
      <c r="T2835" s="35"/>
      <c r="U2835" s="35"/>
      <c r="V2835" s="35"/>
    </row>
    <row r="2836" spans="9:22" x14ac:dyDescent="0.25">
      <c r="I2836" s="36"/>
      <c r="J2836" s="36"/>
      <c r="K2836" s="36"/>
      <c r="L2836" s="36"/>
      <c r="R2836" s="35"/>
      <c r="S2836" s="35"/>
      <c r="T2836" s="35"/>
      <c r="U2836" s="35"/>
      <c r="V2836" s="35"/>
    </row>
    <row r="2837" spans="9:22" x14ac:dyDescent="0.25">
      <c r="I2837" s="36"/>
      <c r="J2837" s="36"/>
      <c r="K2837" s="36"/>
      <c r="L2837" s="36"/>
      <c r="R2837" s="35"/>
      <c r="S2837" s="35"/>
      <c r="T2837" s="35"/>
      <c r="U2837" s="35"/>
      <c r="V2837" s="35"/>
    </row>
    <row r="2838" spans="9:22" x14ac:dyDescent="0.25">
      <c r="I2838" s="36"/>
      <c r="J2838" s="36"/>
      <c r="K2838" s="36"/>
      <c r="L2838" s="36"/>
      <c r="R2838" s="35"/>
      <c r="S2838" s="35"/>
      <c r="T2838" s="35"/>
      <c r="U2838" s="35"/>
      <c r="V2838" s="35"/>
    </row>
    <row r="2839" spans="9:22" x14ac:dyDescent="0.25">
      <c r="I2839" s="36"/>
      <c r="J2839" s="36"/>
      <c r="K2839" s="36"/>
      <c r="L2839" s="36"/>
      <c r="R2839" s="35"/>
      <c r="S2839" s="35"/>
      <c r="T2839" s="35"/>
      <c r="U2839" s="35"/>
      <c r="V2839" s="35"/>
    </row>
    <row r="2840" spans="9:22" x14ac:dyDescent="0.25">
      <c r="I2840" s="36"/>
      <c r="J2840" s="36"/>
      <c r="K2840" s="36"/>
      <c r="L2840" s="36"/>
      <c r="R2840" s="35"/>
      <c r="S2840" s="35"/>
      <c r="T2840" s="35"/>
      <c r="U2840" s="35"/>
      <c r="V2840" s="35"/>
    </row>
    <row r="2841" spans="9:22" x14ac:dyDescent="0.25">
      <c r="I2841" s="36"/>
      <c r="J2841" s="36"/>
      <c r="K2841" s="36"/>
      <c r="L2841" s="36"/>
      <c r="R2841" s="35"/>
      <c r="S2841" s="35"/>
      <c r="T2841" s="35"/>
      <c r="U2841" s="35"/>
      <c r="V2841" s="35"/>
    </row>
    <row r="2842" spans="9:22" x14ac:dyDescent="0.25">
      <c r="I2842" s="36"/>
      <c r="J2842" s="36"/>
      <c r="K2842" s="36"/>
      <c r="L2842" s="36"/>
      <c r="R2842" s="35"/>
      <c r="S2842" s="35"/>
      <c r="T2842" s="35"/>
      <c r="U2842" s="35"/>
      <c r="V2842" s="35"/>
    </row>
    <row r="2843" spans="9:22" x14ac:dyDescent="0.25">
      <c r="I2843" s="36"/>
      <c r="J2843" s="36"/>
      <c r="K2843" s="36"/>
      <c r="L2843" s="36"/>
      <c r="R2843" s="35"/>
      <c r="S2843" s="35"/>
      <c r="T2843" s="35"/>
      <c r="U2843" s="35"/>
      <c r="V2843" s="35"/>
    </row>
    <row r="2844" spans="9:22" x14ac:dyDescent="0.25">
      <c r="I2844" s="36"/>
      <c r="J2844" s="36"/>
      <c r="K2844" s="36"/>
      <c r="L2844" s="36"/>
      <c r="R2844" s="35"/>
      <c r="S2844" s="35"/>
      <c r="T2844" s="35"/>
      <c r="U2844" s="35"/>
      <c r="V2844" s="35"/>
    </row>
    <row r="2845" spans="9:22" x14ac:dyDescent="0.25">
      <c r="I2845" s="36"/>
      <c r="J2845" s="36"/>
      <c r="K2845" s="36"/>
      <c r="L2845" s="36"/>
      <c r="R2845" s="35"/>
      <c r="S2845" s="35"/>
      <c r="T2845" s="35"/>
      <c r="U2845" s="35"/>
      <c r="V2845" s="35"/>
    </row>
    <row r="2846" spans="9:22" x14ac:dyDescent="0.25">
      <c r="I2846" s="36"/>
      <c r="J2846" s="36"/>
      <c r="K2846" s="36"/>
      <c r="L2846" s="36"/>
      <c r="R2846" s="35"/>
      <c r="S2846" s="35"/>
      <c r="T2846" s="35"/>
      <c r="U2846" s="35"/>
      <c r="V2846" s="35"/>
    </row>
    <row r="2847" spans="9:22" x14ac:dyDescent="0.25">
      <c r="I2847" s="36"/>
      <c r="J2847" s="36"/>
      <c r="K2847" s="36"/>
      <c r="L2847" s="36"/>
      <c r="R2847" s="35"/>
      <c r="S2847" s="35"/>
      <c r="T2847" s="35"/>
      <c r="U2847" s="35"/>
      <c r="V2847" s="35"/>
    </row>
    <row r="2848" spans="9:22" x14ac:dyDescent="0.25">
      <c r="I2848" s="36"/>
      <c r="J2848" s="36"/>
      <c r="K2848" s="36"/>
      <c r="L2848" s="36"/>
      <c r="R2848" s="35"/>
      <c r="S2848" s="35"/>
      <c r="T2848" s="35"/>
      <c r="U2848" s="35"/>
      <c r="V2848" s="35"/>
    </row>
    <row r="2849" spans="9:22" x14ac:dyDescent="0.25">
      <c r="I2849" s="36"/>
      <c r="J2849" s="36"/>
      <c r="K2849" s="36"/>
      <c r="L2849" s="36"/>
      <c r="R2849" s="35"/>
      <c r="S2849" s="35"/>
      <c r="T2849" s="35"/>
      <c r="U2849" s="35"/>
      <c r="V2849" s="35"/>
    </row>
    <row r="2850" spans="9:22" x14ac:dyDescent="0.25">
      <c r="I2850" s="36"/>
      <c r="J2850" s="36"/>
      <c r="K2850" s="36"/>
      <c r="L2850" s="36"/>
      <c r="R2850" s="35"/>
      <c r="S2850" s="35"/>
      <c r="T2850" s="35"/>
      <c r="U2850" s="35"/>
      <c r="V2850" s="35"/>
    </row>
    <row r="2851" spans="9:22" x14ac:dyDescent="0.25">
      <c r="I2851" s="36"/>
      <c r="J2851" s="36"/>
      <c r="K2851" s="36"/>
      <c r="L2851" s="36"/>
      <c r="R2851" s="35"/>
      <c r="S2851" s="35"/>
      <c r="T2851" s="35"/>
      <c r="U2851" s="35"/>
      <c r="V2851" s="35"/>
    </row>
    <row r="2852" spans="9:22" x14ac:dyDescent="0.25">
      <c r="I2852" s="36"/>
      <c r="J2852" s="36"/>
      <c r="K2852" s="36"/>
      <c r="L2852" s="36"/>
      <c r="R2852" s="35"/>
      <c r="S2852" s="35"/>
      <c r="T2852" s="35"/>
      <c r="U2852" s="35"/>
      <c r="V2852" s="35"/>
    </row>
    <row r="2853" spans="9:22" x14ac:dyDescent="0.25">
      <c r="I2853" s="36"/>
      <c r="J2853" s="36"/>
      <c r="K2853" s="36"/>
      <c r="L2853" s="36"/>
      <c r="R2853" s="35"/>
      <c r="S2853" s="35"/>
      <c r="T2853" s="35"/>
      <c r="U2853" s="35"/>
      <c r="V2853" s="35"/>
    </row>
    <row r="2854" spans="9:22" x14ac:dyDescent="0.25">
      <c r="I2854" s="36"/>
      <c r="J2854" s="36"/>
      <c r="K2854" s="36"/>
      <c r="L2854" s="36"/>
      <c r="R2854" s="35"/>
      <c r="S2854" s="35"/>
      <c r="T2854" s="35"/>
      <c r="U2854" s="35"/>
      <c r="V2854" s="35"/>
    </row>
    <row r="2855" spans="9:22" x14ac:dyDescent="0.25">
      <c r="I2855" s="36"/>
      <c r="J2855" s="36"/>
      <c r="K2855" s="36"/>
      <c r="L2855" s="36"/>
      <c r="R2855" s="35"/>
      <c r="S2855" s="35"/>
      <c r="T2855" s="35"/>
      <c r="U2855" s="35"/>
      <c r="V2855" s="35"/>
    </row>
    <row r="2856" spans="9:22" x14ac:dyDescent="0.25">
      <c r="I2856" s="36"/>
      <c r="J2856" s="36"/>
      <c r="K2856" s="36"/>
      <c r="L2856" s="36"/>
      <c r="R2856" s="35"/>
      <c r="S2856" s="35"/>
      <c r="T2856" s="35"/>
      <c r="U2856" s="35"/>
      <c r="V2856" s="35"/>
    </row>
    <row r="2857" spans="9:22" x14ac:dyDescent="0.25">
      <c r="I2857" s="36"/>
      <c r="J2857" s="36"/>
      <c r="K2857" s="36"/>
      <c r="L2857" s="36"/>
      <c r="R2857" s="35"/>
      <c r="S2857" s="35"/>
      <c r="T2857" s="35"/>
      <c r="U2857" s="35"/>
      <c r="V2857" s="35"/>
    </row>
    <row r="2858" spans="9:22" x14ac:dyDescent="0.25">
      <c r="I2858" s="36"/>
      <c r="J2858" s="36"/>
      <c r="K2858" s="36"/>
      <c r="L2858" s="36"/>
      <c r="R2858" s="35"/>
      <c r="S2858" s="35"/>
      <c r="T2858" s="35"/>
      <c r="U2858" s="35"/>
      <c r="V2858" s="35"/>
    </row>
    <row r="2859" spans="9:22" x14ac:dyDescent="0.25">
      <c r="I2859" s="36"/>
      <c r="J2859" s="36"/>
      <c r="K2859" s="36"/>
      <c r="L2859" s="36"/>
      <c r="R2859" s="35"/>
      <c r="S2859" s="35"/>
      <c r="T2859" s="35"/>
      <c r="U2859" s="35"/>
      <c r="V2859" s="35"/>
    </row>
    <row r="2860" spans="9:22" x14ac:dyDescent="0.25">
      <c r="I2860" s="36"/>
      <c r="J2860" s="36"/>
      <c r="K2860" s="36"/>
      <c r="L2860" s="36"/>
      <c r="R2860" s="35"/>
      <c r="S2860" s="35"/>
      <c r="T2860" s="35"/>
      <c r="U2860" s="35"/>
      <c r="V2860" s="35"/>
    </row>
    <row r="2861" spans="9:22" x14ac:dyDescent="0.25">
      <c r="I2861" s="36"/>
      <c r="J2861" s="36"/>
      <c r="K2861" s="36"/>
      <c r="L2861" s="36"/>
      <c r="R2861" s="35"/>
      <c r="S2861" s="35"/>
      <c r="T2861" s="35"/>
      <c r="U2861" s="35"/>
      <c r="V2861" s="35"/>
    </row>
    <row r="2862" spans="9:22" x14ac:dyDescent="0.25">
      <c r="I2862" s="36"/>
      <c r="J2862" s="36"/>
      <c r="K2862" s="36"/>
      <c r="L2862" s="36"/>
      <c r="R2862" s="35"/>
      <c r="S2862" s="35"/>
      <c r="T2862" s="35"/>
      <c r="U2862" s="35"/>
      <c r="V2862" s="35"/>
    </row>
    <row r="2863" spans="9:22" x14ac:dyDescent="0.25">
      <c r="I2863" s="36"/>
      <c r="J2863" s="36"/>
      <c r="K2863" s="36"/>
      <c r="L2863" s="36"/>
      <c r="R2863" s="35"/>
      <c r="S2863" s="35"/>
      <c r="T2863" s="35"/>
      <c r="U2863" s="35"/>
      <c r="V2863" s="35"/>
    </row>
    <row r="2864" spans="9:22" x14ac:dyDescent="0.25">
      <c r="I2864" s="36"/>
      <c r="J2864" s="36"/>
      <c r="K2864" s="36"/>
      <c r="L2864" s="36"/>
      <c r="R2864" s="35"/>
      <c r="S2864" s="35"/>
      <c r="T2864" s="35"/>
      <c r="U2864" s="35"/>
      <c r="V2864" s="35"/>
    </row>
    <row r="2865" spans="9:22" x14ac:dyDescent="0.25">
      <c r="I2865" s="36"/>
      <c r="J2865" s="36"/>
      <c r="K2865" s="36"/>
      <c r="L2865" s="36"/>
      <c r="R2865" s="35"/>
      <c r="S2865" s="35"/>
      <c r="T2865" s="35"/>
      <c r="U2865" s="35"/>
      <c r="V2865" s="35"/>
    </row>
    <row r="2866" spans="9:22" x14ac:dyDescent="0.25">
      <c r="I2866" s="36"/>
      <c r="J2866" s="36"/>
      <c r="K2866" s="36"/>
      <c r="L2866" s="36"/>
      <c r="R2866" s="35"/>
      <c r="S2866" s="35"/>
      <c r="T2866" s="35"/>
      <c r="U2866" s="35"/>
      <c r="V2866" s="35"/>
    </row>
    <row r="2867" spans="9:22" x14ac:dyDescent="0.25">
      <c r="I2867" s="36"/>
      <c r="J2867" s="36"/>
      <c r="K2867" s="36"/>
      <c r="L2867" s="36"/>
      <c r="R2867" s="35"/>
      <c r="S2867" s="35"/>
      <c r="T2867" s="35"/>
      <c r="U2867" s="35"/>
      <c r="V2867" s="35"/>
    </row>
    <row r="2868" spans="9:22" x14ac:dyDescent="0.25">
      <c r="I2868" s="36"/>
      <c r="J2868" s="36"/>
      <c r="K2868" s="36"/>
      <c r="L2868" s="36"/>
      <c r="R2868" s="35"/>
      <c r="S2868" s="35"/>
      <c r="T2868" s="35"/>
      <c r="U2868" s="35"/>
      <c r="V2868" s="35"/>
    </row>
    <row r="2869" spans="9:22" x14ac:dyDescent="0.25">
      <c r="I2869" s="36"/>
      <c r="J2869" s="36"/>
      <c r="K2869" s="36"/>
      <c r="L2869" s="36"/>
      <c r="R2869" s="35"/>
      <c r="S2869" s="35"/>
      <c r="T2869" s="35"/>
      <c r="U2869" s="35"/>
      <c r="V2869" s="35"/>
    </row>
    <row r="2870" spans="9:22" x14ac:dyDescent="0.25">
      <c r="I2870" s="36"/>
      <c r="J2870" s="36"/>
      <c r="K2870" s="36"/>
      <c r="L2870" s="36"/>
      <c r="R2870" s="35"/>
      <c r="S2870" s="35"/>
      <c r="T2870" s="35"/>
      <c r="U2870" s="35"/>
      <c r="V2870" s="35"/>
    </row>
    <row r="2871" spans="9:22" x14ac:dyDescent="0.25">
      <c r="I2871" s="36"/>
      <c r="J2871" s="36"/>
      <c r="K2871" s="36"/>
      <c r="L2871" s="36"/>
      <c r="R2871" s="35"/>
      <c r="S2871" s="35"/>
      <c r="T2871" s="35"/>
      <c r="U2871" s="35"/>
      <c r="V2871" s="35"/>
    </row>
    <row r="2872" spans="9:22" x14ac:dyDescent="0.25">
      <c r="I2872" s="36"/>
      <c r="J2872" s="36"/>
      <c r="K2872" s="36"/>
      <c r="L2872" s="36"/>
      <c r="R2872" s="35"/>
      <c r="S2872" s="35"/>
      <c r="T2872" s="35"/>
      <c r="U2872" s="35"/>
      <c r="V2872" s="35"/>
    </row>
    <row r="2873" spans="9:22" x14ac:dyDescent="0.25">
      <c r="I2873" s="36"/>
      <c r="J2873" s="36"/>
      <c r="K2873" s="36"/>
      <c r="L2873" s="36"/>
      <c r="R2873" s="35"/>
      <c r="S2873" s="35"/>
      <c r="T2873" s="35"/>
      <c r="U2873" s="35"/>
      <c r="V2873" s="35"/>
    </row>
    <row r="2874" spans="9:22" x14ac:dyDescent="0.25">
      <c r="I2874" s="36"/>
      <c r="J2874" s="36"/>
      <c r="K2874" s="36"/>
      <c r="L2874" s="36"/>
      <c r="R2874" s="35"/>
      <c r="S2874" s="35"/>
      <c r="T2874" s="35"/>
      <c r="U2874" s="35"/>
      <c r="V2874" s="35"/>
    </row>
    <row r="2875" spans="9:22" x14ac:dyDescent="0.25">
      <c r="I2875" s="36"/>
      <c r="J2875" s="36"/>
      <c r="K2875" s="36"/>
      <c r="L2875" s="36"/>
      <c r="R2875" s="35"/>
      <c r="S2875" s="35"/>
      <c r="T2875" s="35"/>
      <c r="U2875" s="35"/>
      <c r="V2875" s="35"/>
    </row>
    <row r="2876" spans="9:22" x14ac:dyDescent="0.25">
      <c r="I2876" s="36"/>
      <c r="J2876" s="36"/>
      <c r="K2876" s="36"/>
      <c r="L2876" s="36"/>
      <c r="R2876" s="35"/>
      <c r="S2876" s="35"/>
      <c r="T2876" s="35"/>
      <c r="U2876" s="35"/>
      <c r="V2876" s="35"/>
    </row>
    <row r="2877" spans="9:22" x14ac:dyDescent="0.25">
      <c r="I2877" s="36"/>
      <c r="J2877" s="36"/>
      <c r="K2877" s="36"/>
      <c r="L2877" s="36"/>
      <c r="R2877" s="35"/>
      <c r="S2877" s="35"/>
      <c r="T2877" s="35"/>
      <c r="U2877" s="35"/>
      <c r="V2877" s="35"/>
    </row>
    <row r="2878" spans="9:22" x14ac:dyDescent="0.25">
      <c r="I2878" s="36"/>
      <c r="J2878" s="36"/>
      <c r="K2878" s="36"/>
      <c r="L2878" s="36"/>
      <c r="R2878" s="35"/>
      <c r="S2878" s="35"/>
      <c r="T2878" s="35"/>
      <c r="U2878" s="35"/>
      <c r="V2878" s="35"/>
    </row>
    <row r="2879" spans="9:22" x14ac:dyDescent="0.25">
      <c r="I2879" s="36"/>
      <c r="J2879" s="36"/>
      <c r="K2879" s="36"/>
      <c r="L2879" s="36"/>
      <c r="R2879" s="35"/>
      <c r="S2879" s="35"/>
      <c r="T2879" s="35"/>
      <c r="U2879" s="35"/>
      <c r="V2879" s="35"/>
    </row>
    <row r="2880" spans="9:22" x14ac:dyDescent="0.25">
      <c r="I2880" s="36"/>
      <c r="J2880" s="36"/>
      <c r="K2880" s="36"/>
      <c r="L2880" s="36"/>
      <c r="R2880" s="35"/>
      <c r="S2880" s="35"/>
      <c r="T2880" s="35"/>
      <c r="U2880" s="35"/>
      <c r="V2880" s="35"/>
    </row>
    <row r="2881" spans="9:22" x14ac:dyDescent="0.25">
      <c r="I2881" s="36"/>
      <c r="J2881" s="36"/>
      <c r="K2881" s="36"/>
      <c r="L2881" s="36"/>
      <c r="R2881" s="35"/>
      <c r="S2881" s="35"/>
      <c r="T2881" s="35"/>
      <c r="U2881" s="35"/>
      <c r="V2881" s="35"/>
    </row>
    <row r="2882" spans="9:22" x14ac:dyDescent="0.25">
      <c r="I2882" s="36"/>
      <c r="J2882" s="36"/>
      <c r="K2882" s="36"/>
      <c r="L2882" s="36"/>
      <c r="R2882" s="35"/>
      <c r="S2882" s="35"/>
      <c r="T2882" s="35"/>
      <c r="U2882" s="35"/>
      <c r="V2882" s="35"/>
    </row>
    <row r="2883" spans="9:22" x14ac:dyDescent="0.25">
      <c r="I2883" s="36"/>
      <c r="J2883" s="36"/>
      <c r="K2883" s="36"/>
      <c r="L2883" s="36"/>
      <c r="R2883" s="35"/>
      <c r="S2883" s="35"/>
      <c r="T2883" s="35"/>
      <c r="U2883" s="35"/>
      <c r="V2883" s="35"/>
    </row>
    <row r="2884" spans="9:22" x14ac:dyDescent="0.25">
      <c r="I2884" s="36"/>
      <c r="J2884" s="36"/>
      <c r="K2884" s="36"/>
      <c r="L2884" s="36"/>
      <c r="R2884" s="35"/>
      <c r="S2884" s="35"/>
      <c r="T2884" s="35"/>
      <c r="U2884" s="35"/>
      <c r="V2884" s="35"/>
    </row>
    <row r="2885" spans="9:22" x14ac:dyDescent="0.25">
      <c r="I2885" s="36"/>
      <c r="J2885" s="36"/>
      <c r="K2885" s="36"/>
      <c r="L2885" s="36"/>
      <c r="R2885" s="35"/>
      <c r="S2885" s="35"/>
      <c r="T2885" s="35"/>
      <c r="U2885" s="35"/>
      <c r="V2885" s="35"/>
    </row>
    <row r="2886" spans="9:22" x14ac:dyDescent="0.25">
      <c r="I2886" s="36"/>
      <c r="J2886" s="36"/>
      <c r="K2886" s="36"/>
      <c r="L2886" s="36"/>
      <c r="R2886" s="35"/>
      <c r="S2886" s="35"/>
      <c r="T2886" s="35"/>
      <c r="U2886" s="35"/>
      <c r="V2886" s="35"/>
    </row>
    <row r="2887" spans="9:22" x14ac:dyDescent="0.25">
      <c r="I2887" s="36"/>
      <c r="J2887" s="36"/>
      <c r="K2887" s="36"/>
      <c r="L2887" s="36"/>
      <c r="R2887" s="35"/>
      <c r="S2887" s="35"/>
      <c r="T2887" s="35"/>
      <c r="U2887" s="35"/>
      <c r="V2887" s="35"/>
    </row>
    <row r="2888" spans="9:22" x14ac:dyDescent="0.25">
      <c r="I2888" s="36"/>
      <c r="J2888" s="36"/>
      <c r="K2888" s="36"/>
      <c r="L2888" s="36"/>
      <c r="R2888" s="35"/>
      <c r="S2888" s="35"/>
      <c r="T2888" s="35"/>
      <c r="U2888" s="35"/>
      <c r="V2888" s="35"/>
    </row>
    <row r="2889" spans="9:22" x14ac:dyDescent="0.25">
      <c r="I2889" s="36"/>
      <c r="J2889" s="36"/>
      <c r="K2889" s="36"/>
      <c r="L2889" s="36"/>
      <c r="R2889" s="35"/>
      <c r="S2889" s="35"/>
      <c r="T2889" s="35"/>
      <c r="U2889" s="35"/>
      <c r="V2889" s="35"/>
    </row>
    <row r="2890" spans="9:22" x14ac:dyDescent="0.25">
      <c r="I2890" s="36"/>
      <c r="J2890" s="36"/>
      <c r="K2890" s="36"/>
      <c r="L2890" s="36"/>
      <c r="R2890" s="35"/>
      <c r="S2890" s="35"/>
      <c r="T2890" s="35"/>
      <c r="U2890" s="35"/>
      <c r="V2890" s="35"/>
    </row>
    <row r="2891" spans="9:22" x14ac:dyDescent="0.25">
      <c r="I2891" s="36"/>
      <c r="J2891" s="36"/>
      <c r="K2891" s="36"/>
      <c r="L2891" s="36"/>
      <c r="R2891" s="35"/>
      <c r="S2891" s="35"/>
      <c r="T2891" s="35"/>
      <c r="U2891" s="35"/>
      <c r="V2891" s="35"/>
    </row>
    <row r="2892" spans="9:22" x14ac:dyDescent="0.25">
      <c r="I2892" s="36"/>
      <c r="J2892" s="36"/>
      <c r="K2892" s="36"/>
      <c r="L2892" s="36"/>
      <c r="R2892" s="35"/>
      <c r="S2892" s="35"/>
      <c r="T2892" s="35"/>
      <c r="U2892" s="35"/>
      <c r="V2892" s="35"/>
    </row>
    <row r="2893" spans="9:22" x14ac:dyDescent="0.25">
      <c r="I2893" s="36"/>
      <c r="J2893" s="36"/>
      <c r="K2893" s="36"/>
      <c r="L2893" s="36"/>
      <c r="R2893" s="35"/>
      <c r="S2893" s="35"/>
      <c r="T2893" s="35"/>
      <c r="U2893" s="35"/>
      <c r="V2893" s="35"/>
    </row>
    <row r="2894" spans="9:22" x14ac:dyDescent="0.25">
      <c r="I2894" s="36"/>
      <c r="J2894" s="36"/>
      <c r="K2894" s="36"/>
      <c r="L2894" s="36"/>
      <c r="R2894" s="35"/>
      <c r="S2894" s="35"/>
      <c r="T2894" s="35"/>
      <c r="U2894" s="35"/>
      <c r="V2894" s="35"/>
    </row>
    <row r="2895" spans="9:22" x14ac:dyDescent="0.25">
      <c r="I2895" s="36"/>
      <c r="J2895" s="36"/>
      <c r="K2895" s="36"/>
      <c r="L2895" s="36"/>
      <c r="R2895" s="35"/>
      <c r="S2895" s="35"/>
      <c r="T2895" s="35"/>
      <c r="U2895" s="35"/>
      <c r="V2895" s="35"/>
    </row>
    <row r="2896" spans="9:22" x14ac:dyDescent="0.25">
      <c r="I2896" s="36"/>
      <c r="J2896" s="36"/>
      <c r="K2896" s="36"/>
      <c r="L2896" s="36"/>
      <c r="R2896" s="35"/>
      <c r="S2896" s="35"/>
      <c r="T2896" s="35"/>
      <c r="U2896" s="35"/>
      <c r="V2896" s="35"/>
    </row>
    <row r="2897" spans="9:22" x14ac:dyDescent="0.25">
      <c r="I2897" s="36"/>
      <c r="J2897" s="36"/>
      <c r="K2897" s="36"/>
      <c r="L2897" s="36"/>
      <c r="R2897" s="35"/>
      <c r="S2897" s="35"/>
      <c r="T2897" s="35"/>
      <c r="U2897" s="35"/>
      <c r="V2897" s="35"/>
    </row>
    <row r="2898" spans="9:22" x14ac:dyDescent="0.25">
      <c r="I2898" s="36"/>
      <c r="J2898" s="36"/>
      <c r="K2898" s="36"/>
      <c r="L2898" s="36"/>
      <c r="R2898" s="35"/>
      <c r="S2898" s="35"/>
      <c r="T2898" s="35"/>
      <c r="U2898" s="35"/>
      <c r="V2898" s="35"/>
    </row>
    <row r="2899" spans="9:22" x14ac:dyDescent="0.25">
      <c r="I2899" s="36"/>
      <c r="J2899" s="36"/>
      <c r="K2899" s="36"/>
      <c r="L2899" s="36"/>
      <c r="R2899" s="35"/>
      <c r="S2899" s="35"/>
      <c r="T2899" s="35"/>
      <c r="U2899" s="35"/>
      <c r="V2899" s="35"/>
    </row>
    <row r="2900" spans="9:22" x14ac:dyDescent="0.25">
      <c r="I2900" s="36"/>
      <c r="J2900" s="36"/>
      <c r="K2900" s="36"/>
      <c r="L2900" s="36"/>
      <c r="R2900" s="35"/>
      <c r="S2900" s="35"/>
      <c r="T2900" s="35"/>
      <c r="U2900" s="35"/>
      <c r="V2900" s="35"/>
    </row>
    <row r="2901" spans="9:22" x14ac:dyDescent="0.25">
      <c r="I2901" s="36"/>
      <c r="J2901" s="36"/>
      <c r="K2901" s="36"/>
      <c r="L2901" s="36"/>
      <c r="R2901" s="35"/>
      <c r="S2901" s="35"/>
      <c r="T2901" s="35"/>
      <c r="U2901" s="35"/>
      <c r="V2901" s="35"/>
    </row>
    <row r="2902" spans="9:22" x14ac:dyDescent="0.25">
      <c r="I2902" s="36"/>
      <c r="J2902" s="36"/>
      <c r="K2902" s="36"/>
      <c r="L2902" s="36"/>
      <c r="R2902" s="35"/>
      <c r="S2902" s="35"/>
      <c r="T2902" s="35"/>
      <c r="U2902" s="35"/>
      <c r="V2902" s="35"/>
    </row>
    <row r="2903" spans="9:22" x14ac:dyDescent="0.25">
      <c r="I2903" s="36"/>
      <c r="J2903" s="36"/>
      <c r="K2903" s="36"/>
      <c r="L2903" s="36"/>
      <c r="R2903" s="35"/>
      <c r="S2903" s="35"/>
      <c r="T2903" s="35"/>
      <c r="U2903" s="35"/>
      <c r="V2903" s="35"/>
    </row>
    <row r="2904" spans="9:22" x14ac:dyDescent="0.25">
      <c r="I2904" s="36"/>
      <c r="J2904" s="36"/>
      <c r="K2904" s="36"/>
      <c r="L2904" s="36"/>
      <c r="R2904" s="35"/>
      <c r="S2904" s="35"/>
      <c r="T2904" s="35"/>
      <c r="U2904" s="35"/>
      <c r="V2904" s="35"/>
    </row>
    <row r="2905" spans="9:22" x14ac:dyDescent="0.25">
      <c r="I2905" s="36"/>
      <c r="J2905" s="36"/>
      <c r="K2905" s="36"/>
      <c r="L2905" s="36"/>
      <c r="R2905" s="35"/>
      <c r="S2905" s="35"/>
      <c r="T2905" s="35"/>
      <c r="U2905" s="35"/>
      <c r="V2905" s="35"/>
    </row>
    <row r="2906" spans="9:22" x14ac:dyDescent="0.25">
      <c r="I2906" s="36"/>
      <c r="J2906" s="36"/>
      <c r="K2906" s="36"/>
      <c r="L2906" s="36"/>
      <c r="R2906" s="35"/>
      <c r="S2906" s="35"/>
      <c r="T2906" s="35"/>
      <c r="U2906" s="35"/>
      <c r="V2906" s="35"/>
    </row>
    <row r="2907" spans="9:22" x14ac:dyDescent="0.25">
      <c r="I2907" s="36"/>
      <c r="J2907" s="36"/>
      <c r="K2907" s="36"/>
      <c r="L2907" s="36"/>
      <c r="R2907" s="35"/>
      <c r="S2907" s="35"/>
      <c r="T2907" s="35"/>
      <c r="U2907" s="35"/>
      <c r="V2907" s="35"/>
    </row>
    <row r="2908" spans="9:22" x14ac:dyDescent="0.25">
      <c r="I2908" s="36"/>
      <c r="J2908" s="36"/>
      <c r="K2908" s="36"/>
      <c r="L2908" s="36"/>
      <c r="R2908" s="35"/>
      <c r="S2908" s="35"/>
      <c r="T2908" s="35"/>
      <c r="U2908" s="35"/>
      <c r="V2908" s="35"/>
    </row>
    <row r="2909" spans="9:22" x14ac:dyDescent="0.25">
      <c r="I2909" s="36"/>
      <c r="J2909" s="36"/>
      <c r="K2909" s="36"/>
      <c r="L2909" s="36"/>
      <c r="R2909" s="35"/>
      <c r="S2909" s="35"/>
      <c r="T2909" s="35"/>
      <c r="U2909" s="35"/>
      <c r="V2909" s="35"/>
    </row>
    <row r="2910" spans="9:22" x14ac:dyDescent="0.25">
      <c r="I2910" s="36"/>
      <c r="J2910" s="36"/>
      <c r="K2910" s="36"/>
      <c r="L2910" s="36"/>
      <c r="R2910" s="35"/>
      <c r="S2910" s="35"/>
      <c r="T2910" s="35"/>
      <c r="U2910" s="35"/>
      <c r="V2910" s="35"/>
    </row>
    <row r="2911" spans="9:22" x14ac:dyDescent="0.25">
      <c r="I2911" s="36"/>
      <c r="J2911" s="36"/>
      <c r="K2911" s="36"/>
      <c r="L2911" s="36"/>
      <c r="R2911" s="35"/>
      <c r="S2911" s="35"/>
      <c r="T2911" s="35"/>
      <c r="U2911" s="35"/>
      <c r="V2911" s="35"/>
    </row>
    <row r="2912" spans="9:22" x14ac:dyDescent="0.25">
      <c r="I2912" s="36"/>
      <c r="J2912" s="36"/>
      <c r="K2912" s="36"/>
      <c r="L2912" s="36"/>
      <c r="R2912" s="35"/>
      <c r="S2912" s="35"/>
      <c r="T2912" s="35"/>
      <c r="U2912" s="35"/>
      <c r="V2912" s="35"/>
    </row>
    <row r="2913" spans="9:22" x14ac:dyDescent="0.25">
      <c r="I2913" s="36"/>
      <c r="J2913" s="36"/>
      <c r="K2913" s="36"/>
      <c r="L2913" s="36"/>
      <c r="R2913" s="35"/>
      <c r="S2913" s="35"/>
      <c r="T2913" s="35"/>
      <c r="U2913" s="35"/>
      <c r="V2913" s="35"/>
    </row>
    <row r="2914" spans="9:22" x14ac:dyDescent="0.25">
      <c r="I2914" s="36"/>
      <c r="J2914" s="36"/>
      <c r="K2914" s="36"/>
      <c r="L2914" s="36"/>
      <c r="R2914" s="35"/>
      <c r="S2914" s="35"/>
      <c r="T2914" s="35"/>
      <c r="U2914" s="35"/>
      <c r="V2914" s="35"/>
    </row>
    <row r="2915" spans="9:22" x14ac:dyDescent="0.25">
      <c r="I2915" s="36"/>
      <c r="J2915" s="36"/>
      <c r="K2915" s="36"/>
      <c r="L2915" s="36"/>
      <c r="R2915" s="35"/>
      <c r="S2915" s="35"/>
      <c r="T2915" s="35"/>
      <c r="U2915" s="35"/>
      <c r="V2915" s="35"/>
    </row>
    <row r="2916" spans="9:22" x14ac:dyDescent="0.25">
      <c r="I2916" s="36"/>
      <c r="J2916" s="36"/>
      <c r="K2916" s="36"/>
      <c r="L2916" s="36"/>
      <c r="R2916" s="35"/>
      <c r="S2916" s="35"/>
      <c r="T2916" s="35"/>
      <c r="U2916" s="35"/>
      <c r="V2916" s="35"/>
    </row>
    <row r="2917" spans="9:22" x14ac:dyDescent="0.25">
      <c r="I2917" s="36"/>
      <c r="J2917" s="36"/>
      <c r="K2917" s="36"/>
      <c r="L2917" s="36"/>
      <c r="R2917" s="35"/>
      <c r="S2917" s="35"/>
      <c r="T2917" s="35"/>
      <c r="U2917" s="35"/>
      <c r="V2917" s="35"/>
    </row>
    <row r="2918" spans="9:22" x14ac:dyDescent="0.25">
      <c r="I2918" s="36"/>
      <c r="J2918" s="36"/>
      <c r="K2918" s="36"/>
      <c r="L2918" s="36"/>
      <c r="R2918" s="35"/>
      <c r="S2918" s="35"/>
      <c r="T2918" s="35"/>
      <c r="U2918" s="35"/>
      <c r="V2918" s="35"/>
    </row>
    <row r="2919" spans="9:22" x14ac:dyDescent="0.25">
      <c r="I2919" s="36"/>
      <c r="J2919" s="36"/>
      <c r="K2919" s="36"/>
      <c r="L2919" s="36"/>
      <c r="R2919" s="35"/>
      <c r="S2919" s="35"/>
      <c r="T2919" s="35"/>
      <c r="U2919" s="35"/>
      <c r="V2919" s="35"/>
    </row>
    <row r="2920" spans="9:22" x14ac:dyDescent="0.25">
      <c r="I2920" s="36"/>
      <c r="J2920" s="36"/>
      <c r="K2920" s="36"/>
      <c r="L2920" s="36"/>
      <c r="R2920" s="35"/>
      <c r="S2920" s="35"/>
      <c r="T2920" s="35"/>
      <c r="U2920" s="35"/>
      <c r="V2920" s="35"/>
    </row>
    <row r="2921" spans="9:22" x14ac:dyDescent="0.25">
      <c r="I2921" s="36"/>
      <c r="J2921" s="36"/>
      <c r="K2921" s="36"/>
      <c r="L2921" s="36"/>
      <c r="R2921" s="35"/>
      <c r="S2921" s="35"/>
      <c r="T2921" s="35"/>
      <c r="U2921" s="35"/>
      <c r="V2921" s="35"/>
    </row>
    <row r="2922" spans="9:22" x14ac:dyDescent="0.25">
      <c r="I2922" s="36"/>
      <c r="J2922" s="36"/>
      <c r="K2922" s="36"/>
      <c r="L2922" s="36"/>
      <c r="R2922" s="35"/>
      <c r="S2922" s="35"/>
      <c r="T2922" s="35"/>
      <c r="U2922" s="35"/>
      <c r="V2922" s="35"/>
    </row>
    <row r="2923" spans="9:22" x14ac:dyDescent="0.25">
      <c r="I2923" s="36"/>
      <c r="J2923" s="36"/>
      <c r="K2923" s="36"/>
      <c r="L2923" s="36"/>
      <c r="R2923" s="35"/>
      <c r="S2923" s="35"/>
      <c r="T2923" s="35"/>
      <c r="U2923" s="35"/>
      <c r="V2923" s="35"/>
    </row>
    <row r="2924" spans="9:22" x14ac:dyDescent="0.25">
      <c r="I2924" s="36"/>
      <c r="J2924" s="36"/>
      <c r="K2924" s="36"/>
      <c r="L2924" s="36"/>
      <c r="R2924" s="35"/>
      <c r="S2924" s="35"/>
      <c r="T2924" s="35"/>
      <c r="U2924" s="35"/>
      <c r="V2924" s="35"/>
    </row>
    <row r="2925" spans="9:22" x14ac:dyDescent="0.25">
      <c r="I2925" s="36"/>
      <c r="J2925" s="36"/>
      <c r="K2925" s="36"/>
      <c r="L2925" s="36"/>
      <c r="R2925" s="35"/>
      <c r="S2925" s="35"/>
      <c r="T2925" s="35"/>
      <c r="U2925" s="35"/>
      <c r="V2925" s="35"/>
    </row>
    <row r="2926" spans="9:22" x14ac:dyDescent="0.25">
      <c r="I2926" s="36"/>
      <c r="J2926" s="36"/>
      <c r="K2926" s="36"/>
      <c r="L2926" s="36"/>
      <c r="R2926" s="35"/>
      <c r="S2926" s="35"/>
      <c r="T2926" s="35"/>
      <c r="U2926" s="35"/>
      <c r="V2926" s="35"/>
    </row>
    <row r="2927" spans="9:22" x14ac:dyDescent="0.25">
      <c r="I2927" s="36"/>
      <c r="J2927" s="36"/>
      <c r="K2927" s="36"/>
      <c r="L2927" s="36"/>
      <c r="R2927" s="35"/>
      <c r="S2927" s="35"/>
      <c r="T2927" s="35"/>
      <c r="U2927" s="35"/>
      <c r="V2927" s="35"/>
    </row>
    <row r="2928" spans="9:22" x14ac:dyDescent="0.25">
      <c r="I2928" s="36"/>
      <c r="J2928" s="36"/>
      <c r="K2928" s="36"/>
      <c r="L2928" s="36"/>
      <c r="R2928" s="35"/>
      <c r="S2928" s="35"/>
      <c r="T2928" s="35"/>
      <c r="U2928" s="35"/>
      <c r="V2928" s="35"/>
    </row>
    <row r="2929" spans="9:22" x14ac:dyDescent="0.25">
      <c r="I2929" s="36"/>
      <c r="J2929" s="36"/>
      <c r="K2929" s="36"/>
      <c r="L2929" s="36"/>
      <c r="R2929" s="35"/>
      <c r="S2929" s="35"/>
      <c r="T2929" s="35"/>
      <c r="U2929" s="35"/>
      <c r="V2929" s="35"/>
    </row>
    <row r="2930" spans="9:22" x14ac:dyDescent="0.25">
      <c r="I2930" s="36"/>
      <c r="J2930" s="36"/>
      <c r="K2930" s="36"/>
      <c r="L2930" s="36"/>
      <c r="R2930" s="35"/>
      <c r="S2930" s="35"/>
      <c r="T2930" s="35"/>
      <c r="U2930" s="35"/>
      <c r="V2930" s="35"/>
    </row>
    <row r="2931" spans="9:22" x14ac:dyDescent="0.25">
      <c r="I2931" s="36"/>
      <c r="J2931" s="36"/>
      <c r="K2931" s="36"/>
      <c r="L2931" s="36"/>
      <c r="R2931" s="35"/>
      <c r="S2931" s="35"/>
      <c r="T2931" s="35"/>
      <c r="U2931" s="35"/>
      <c r="V2931" s="35"/>
    </row>
    <row r="2932" spans="9:22" x14ac:dyDescent="0.25">
      <c r="I2932" s="36"/>
      <c r="J2932" s="36"/>
      <c r="K2932" s="36"/>
      <c r="L2932" s="36"/>
      <c r="R2932" s="35"/>
      <c r="S2932" s="35"/>
      <c r="T2932" s="35"/>
      <c r="U2932" s="35"/>
      <c r="V2932" s="35"/>
    </row>
    <row r="2933" spans="9:22" x14ac:dyDescent="0.25">
      <c r="I2933" s="36"/>
      <c r="J2933" s="36"/>
      <c r="K2933" s="36"/>
      <c r="L2933" s="36"/>
      <c r="R2933" s="35"/>
      <c r="S2933" s="35"/>
      <c r="T2933" s="35"/>
      <c r="U2933" s="35"/>
      <c r="V2933" s="35"/>
    </row>
    <row r="2934" spans="9:22" x14ac:dyDescent="0.25">
      <c r="I2934" s="36"/>
      <c r="J2934" s="36"/>
      <c r="K2934" s="36"/>
      <c r="L2934" s="36"/>
      <c r="R2934" s="35"/>
      <c r="S2934" s="35"/>
      <c r="T2934" s="35"/>
      <c r="U2934" s="35"/>
      <c r="V2934" s="35"/>
    </row>
    <row r="2935" spans="9:22" x14ac:dyDescent="0.25">
      <c r="I2935" s="36"/>
      <c r="J2935" s="36"/>
      <c r="K2935" s="36"/>
      <c r="L2935" s="36"/>
      <c r="R2935" s="35"/>
      <c r="S2935" s="35"/>
      <c r="T2935" s="35"/>
      <c r="U2935" s="35"/>
      <c r="V2935" s="35"/>
    </row>
    <row r="2936" spans="9:22" x14ac:dyDescent="0.25">
      <c r="I2936" s="36"/>
      <c r="J2936" s="36"/>
      <c r="K2936" s="36"/>
      <c r="L2936" s="36"/>
      <c r="R2936" s="35"/>
      <c r="S2936" s="35"/>
      <c r="T2936" s="35"/>
      <c r="U2936" s="35"/>
      <c r="V2936" s="35"/>
    </row>
    <row r="2937" spans="9:22" x14ac:dyDescent="0.25">
      <c r="I2937" s="36"/>
      <c r="J2937" s="36"/>
      <c r="K2937" s="36"/>
      <c r="L2937" s="36"/>
      <c r="R2937" s="35"/>
      <c r="S2937" s="35"/>
      <c r="T2937" s="35"/>
      <c r="U2937" s="35"/>
      <c r="V2937" s="35"/>
    </row>
    <row r="2938" spans="9:22" x14ac:dyDescent="0.25">
      <c r="I2938" s="36"/>
      <c r="J2938" s="36"/>
      <c r="K2938" s="36"/>
      <c r="L2938" s="36"/>
      <c r="R2938" s="35"/>
      <c r="S2938" s="35"/>
      <c r="T2938" s="35"/>
      <c r="U2938" s="35"/>
      <c r="V2938" s="35"/>
    </row>
    <row r="2939" spans="9:22" x14ac:dyDescent="0.25">
      <c r="I2939" s="36"/>
      <c r="J2939" s="36"/>
      <c r="K2939" s="36"/>
      <c r="L2939" s="36"/>
      <c r="R2939" s="35"/>
      <c r="S2939" s="35"/>
      <c r="T2939" s="35"/>
      <c r="U2939" s="35"/>
      <c r="V2939" s="35"/>
    </row>
    <row r="2940" spans="9:22" x14ac:dyDescent="0.25">
      <c r="I2940" s="36"/>
      <c r="J2940" s="36"/>
      <c r="K2940" s="36"/>
      <c r="L2940" s="36"/>
      <c r="R2940" s="35"/>
      <c r="S2940" s="35"/>
      <c r="T2940" s="35"/>
      <c r="U2940" s="35"/>
      <c r="V2940" s="35"/>
    </row>
    <row r="2941" spans="9:22" x14ac:dyDescent="0.25">
      <c r="I2941" s="36"/>
      <c r="J2941" s="36"/>
      <c r="K2941" s="36"/>
      <c r="L2941" s="36"/>
      <c r="R2941" s="35"/>
      <c r="S2941" s="35"/>
      <c r="T2941" s="35"/>
      <c r="U2941" s="35"/>
      <c r="V2941" s="35"/>
    </row>
    <row r="2942" spans="9:22" x14ac:dyDescent="0.25">
      <c r="I2942" s="36"/>
      <c r="J2942" s="36"/>
      <c r="K2942" s="36"/>
      <c r="L2942" s="36"/>
      <c r="R2942" s="35"/>
      <c r="S2942" s="35"/>
      <c r="T2942" s="35"/>
      <c r="U2942" s="35"/>
      <c r="V2942" s="35"/>
    </row>
    <row r="2943" spans="9:22" x14ac:dyDescent="0.25">
      <c r="I2943" s="36"/>
      <c r="J2943" s="36"/>
      <c r="K2943" s="36"/>
      <c r="L2943" s="36"/>
      <c r="R2943" s="35"/>
      <c r="S2943" s="35"/>
      <c r="T2943" s="35"/>
      <c r="U2943" s="35"/>
      <c r="V2943" s="35"/>
    </row>
    <row r="2944" spans="9:22" x14ac:dyDescent="0.25">
      <c r="I2944" s="36"/>
      <c r="J2944" s="36"/>
      <c r="K2944" s="36"/>
      <c r="L2944" s="36"/>
      <c r="R2944" s="35"/>
      <c r="S2944" s="35"/>
      <c r="T2944" s="35"/>
      <c r="U2944" s="35"/>
      <c r="V2944" s="35"/>
    </row>
    <row r="2945" spans="9:22" x14ac:dyDescent="0.25">
      <c r="I2945" s="36"/>
      <c r="J2945" s="36"/>
      <c r="K2945" s="36"/>
      <c r="L2945" s="36"/>
      <c r="R2945" s="35"/>
      <c r="S2945" s="35"/>
      <c r="T2945" s="35"/>
      <c r="U2945" s="35"/>
      <c r="V2945" s="35"/>
    </row>
    <row r="2946" spans="9:22" x14ac:dyDescent="0.25">
      <c r="I2946" s="36"/>
      <c r="J2946" s="36"/>
      <c r="K2946" s="36"/>
      <c r="L2946" s="36"/>
      <c r="R2946" s="35"/>
      <c r="S2946" s="35"/>
      <c r="T2946" s="35"/>
      <c r="U2946" s="35"/>
      <c r="V2946" s="35"/>
    </row>
    <row r="2947" spans="9:22" x14ac:dyDescent="0.25">
      <c r="I2947" s="36"/>
      <c r="J2947" s="36"/>
      <c r="K2947" s="36"/>
      <c r="L2947" s="36"/>
      <c r="R2947" s="35"/>
      <c r="S2947" s="35"/>
      <c r="T2947" s="35"/>
      <c r="U2947" s="35"/>
      <c r="V2947" s="35"/>
    </row>
    <row r="2948" spans="9:22" x14ac:dyDescent="0.25">
      <c r="I2948" s="36"/>
      <c r="J2948" s="36"/>
      <c r="K2948" s="36"/>
      <c r="L2948" s="36"/>
      <c r="R2948" s="35"/>
      <c r="S2948" s="35"/>
      <c r="T2948" s="35"/>
      <c r="U2948" s="35"/>
      <c r="V2948" s="35"/>
    </row>
    <row r="2949" spans="9:22" x14ac:dyDescent="0.25">
      <c r="I2949" s="36"/>
      <c r="J2949" s="36"/>
      <c r="K2949" s="36"/>
      <c r="L2949" s="36"/>
      <c r="R2949" s="35"/>
      <c r="S2949" s="35"/>
      <c r="T2949" s="35"/>
      <c r="U2949" s="35"/>
      <c r="V2949" s="35"/>
    </row>
    <row r="2950" spans="9:22" x14ac:dyDescent="0.25">
      <c r="I2950" s="36"/>
      <c r="J2950" s="36"/>
      <c r="K2950" s="36"/>
      <c r="L2950" s="36"/>
      <c r="R2950" s="35"/>
      <c r="S2950" s="35"/>
      <c r="T2950" s="35"/>
      <c r="U2950" s="35"/>
      <c r="V2950" s="35"/>
    </row>
    <row r="2951" spans="9:22" x14ac:dyDescent="0.25">
      <c r="I2951" s="36"/>
      <c r="J2951" s="36"/>
      <c r="K2951" s="36"/>
      <c r="L2951" s="36"/>
      <c r="R2951" s="35"/>
      <c r="S2951" s="35"/>
      <c r="T2951" s="35"/>
      <c r="U2951" s="35"/>
      <c r="V2951" s="35"/>
    </row>
    <row r="2952" spans="9:22" x14ac:dyDescent="0.25">
      <c r="I2952" s="36"/>
      <c r="J2952" s="36"/>
      <c r="K2952" s="36"/>
      <c r="L2952" s="36"/>
      <c r="R2952" s="35"/>
      <c r="S2952" s="35"/>
      <c r="T2952" s="35"/>
      <c r="U2952" s="35"/>
      <c r="V2952" s="35"/>
    </row>
    <row r="2953" spans="9:22" x14ac:dyDescent="0.25">
      <c r="I2953" s="36"/>
      <c r="J2953" s="36"/>
      <c r="K2953" s="36"/>
      <c r="L2953" s="36"/>
      <c r="R2953" s="35"/>
      <c r="S2953" s="35"/>
      <c r="T2953" s="35"/>
      <c r="U2953" s="35"/>
      <c r="V2953" s="35"/>
    </row>
    <row r="2954" spans="9:22" x14ac:dyDescent="0.25">
      <c r="I2954" s="36"/>
      <c r="J2954" s="36"/>
      <c r="K2954" s="36"/>
      <c r="L2954" s="36"/>
      <c r="R2954" s="35"/>
      <c r="S2954" s="35"/>
      <c r="T2954" s="35"/>
      <c r="U2954" s="35"/>
      <c r="V2954" s="35"/>
    </row>
    <row r="2955" spans="9:22" x14ac:dyDescent="0.25">
      <c r="I2955" s="36"/>
      <c r="J2955" s="36"/>
      <c r="K2955" s="36"/>
      <c r="L2955" s="36"/>
      <c r="R2955" s="35"/>
      <c r="S2955" s="35"/>
      <c r="T2955" s="35"/>
      <c r="U2955" s="35"/>
      <c r="V2955" s="35"/>
    </row>
    <row r="2956" spans="9:22" x14ac:dyDescent="0.25">
      <c r="I2956" s="36"/>
      <c r="J2956" s="36"/>
      <c r="K2956" s="36"/>
      <c r="L2956" s="36"/>
      <c r="R2956" s="35"/>
      <c r="S2956" s="35"/>
      <c r="T2956" s="35"/>
      <c r="U2956" s="35"/>
      <c r="V2956" s="35"/>
    </row>
    <row r="2957" spans="9:22" x14ac:dyDescent="0.25">
      <c r="I2957" s="36"/>
      <c r="J2957" s="36"/>
      <c r="K2957" s="36"/>
      <c r="L2957" s="36"/>
      <c r="R2957" s="35"/>
      <c r="S2957" s="35"/>
      <c r="T2957" s="35"/>
      <c r="U2957" s="35"/>
      <c r="V2957" s="35"/>
    </row>
    <row r="2958" spans="9:22" x14ac:dyDescent="0.25">
      <c r="I2958" s="36"/>
      <c r="J2958" s="36"/>
      <c r="K2958" s="36"/>
      <c r="L2958" s="36"/>
      <c r="R2958" s="35"/>
      <c r="S2958" s="35"/>
      <c r="T2958" s="35"/>
      <c r="U2958" s="35"/>
      <c r="V2958" s="35"/>
    </row>
    <row r="2959" spans="9:22" x14ac:dyDescent="0.25">
      <c r="I2959" s="36"/>
      <c r="J2959" s="36"/>
      <c r="K2959" s="36"/>
      <c r="L2959" s="36"/>
      <c r="R2959" s="35"/>
      <c r="S2959" s="35"/>
      <c r="T2959" s="35"/>
      <c r="U2959" s="35"/>
      <c r="V2959" s="35"/>
    </row>
    <row r="2960" spans="9:22" x14ac:dyDescent="0.25">
      <c r="I2960" s="36"/>
      <c r="J2960" s="36"/>
      <c r="K2960" s="36"/>
      <c r="L2960" s="36"/>
      <c r="R2960" s="35"/>
      <c r="S2960" s="35"/>
      <c r="T2960" s="35"/>
      <c r="U2960" s="35"/>
      <c r="V2960" s="35"/>
    </row>
    <row r="2961" spans="9:22" x14ac:dyDescent="0.25">
      <c r="I2961" s="36"/>
      <c r="J2961" s="36"/>
      <c r="K2961" s="36"/>
      <c r="L2961" s="36"/>
      <c r="R2961" s="35"/>
      <c r="S2961" s="35"/>
      <c r="T2961" s="35"/>
      <c r="U2961" s="35"/>
      <c r="V2961" s="35"/>
    </row>
    <row r="2962" spans="9:22" x14ac:dyDescent="0.25">
      <c r="I2962" s="36"/>
      <c r="J2962" s="36"/>
      <c r="K2962" s="36"/>
      <c r="L2962" s="36"/>
      <c r="R2962" s="35"/>
      <c r="S2962" s="35"/>
      <c r="T2962" s="35"/>
      <c r="U2962" s="35"/>
      <c r="V2962" s="35"/>
    </row>
    <row r="2963" spans="9:22" x14ac:dyDescent="0.25">
      <c r="I2963" s="36"/>
      <c r="J2963" s="36"/>
      <c r="K2963" s="36"/>
      <c r="L2963" s="36"/>
      <c r="R2963" s="35"/>
      <c r="S2963" s="35"/>
      <c r="T2963" s="35"/>
      <c r="U2963" s="35"/>
      <c r="V2963" s="35"/>
    </row>
    <row r="2964" spans="9:22" x14ac:dyDescent="0.25">
      <c r="I2964" s="36"/>
      <c r="J2964" s="36"/>
      <c r="K2964" s="36"/>
      <c r="L2964" s="36"/>
      <c r="R2964" s="35"/>
      <c r="S2964" s="35"/>
      <c r="T2964" s="35"/>
      <c r="U2964" s="35"/>
      <c r="V2964" s="35"/>
    </row>
    <row r="2965" spans="9:22" x14ac:dyDescent="0.25">
      <c r="I2965" s="36"/>
      <c r="J2965" s="36"/>
      <c r="K2965" s="36"/>
      <c r="L2965" s="36"/>
      <c r="R2965" s="35"/>
      <c r="S2965" s="35"/>
      <c r="T2965" s="35"/>
      <c r="U2965" s="35"/>
      <c r="V2965" s="35"/>
    </row>
    <row r="2966" spans="9:22" x14ac:dyDescent="0.25">
      <c r="I2966" s="36"/>
      <c r="J2966" s="36"/>
      <c r="K2966" s="36"/>
      <c r="L2966" s="36"/>
      <c r="R2966" s="35"/>
      <c r="S2966" s="35"/>
      <c r="T2966" s="35"/>
      <c r="U2966" s="35"/>
      <c r="V2966" s="35"/>
    </row>
    <row r="2967" spans="9:22" x14ac:dyDescent="0.25">
      <c r="I2967" s="36"/>
      <c r="J2967" s="36"/>
      <c r="K2967" s="36"/>
      <c r="L2967" s="36"/>
      <c r="R2967" s="35"/>
      <c r="S2967" s="35"/>
      <c r="T2967" s="35"/>
      <c r="U2967" s="35"/>
      <c r="V2967" s="35"/>
    </row>
    <row r="2968" spans="9:22" x14ac:dyDescent="0.25">
      <c r="I2968" s="36"/>
      <c r="J2968" s="36"/>
      <c r="K2968" s="36"/>
      <c r="L2968" s="36"/>
      <c r="R2968" s="35"/>
      <c r="S2968" s="35"/>
      <c r="T2968" s="35"/>
      <c r="U2968" s="35"/>
      <c r="V2968" s="35"/>
    </row>
    <row r="2969" spans="9:22" x14ac:dyDescent="0.25">
      <c r="I2969" s="36"/>
      <c r="J2969" s="36"/>
      <c r="K2969" s="36"/>
      <c r="L2969" s="36"/>
      <c r="R2969" s="35"/>
      <c r="S2969" s="35"/>
      <c r="T2969" s="35"/>
      <c r="U2969" s="35"/>
      <c r="V2969" s="35"/>
    </row>
    <row r="2970" spans="9:22" x14ac:dyDescent="0.25">
      <c r="I2970" s="36"/>
      <c r="J2970" s="36"/>
      <c r="K2970" s="36"/>
      <c r="L2970" s="36"/>
      <c r="R2970" s="35"/>
      <c r="S2970" s="35"/>
      <c r="T2970" s="35"/>
      <c r="U2970" s="35"/>
      <c r="V2970" s="35"/>
    </row>
    <row r="2971" spans="9:22" x14ac:dyDescent="0.25">
      <c r="I2971" s="36"/>
      <c r="J2971" s="36"/>
      <c r="K2971" s="36"/>
      <c r="L2971" s="36"/>
      <c r="R2971" s="35"/>
      <c r="S2971" s="35"/>
      <c r="T2971" s="35"/>
      <c r="U2971" s="35"/>
      <c r="V2971" s="35"/>
    </row>
    <row r="2972" spans="9:22" x14ac:dyDescent="0.25">
      <c r="I2972" s="36"/>
      <c r="J2972" s="36"/>
      <c r="K2972" s="36"/>
      <c r="L2972" s="36"/>
      <c r="R2972" s="35"/>
      <c r="S2972" s="35"/>
      <c r="T2972" s="35"/>
      <c r="U2972" s="35"/>
      <c r="V2972" s="35"/>
    </row>
    <row r="2973" spans="9:22" x14ac:dyDescent="0.25">
      <c r="I2973" s="36"/>
      <c r="J2973" s="36"/>
      <c r="K2973" s="36"/>
      <c r="L2973" s="36"/>
      <c r="R2973" s="35"/>
      <c r="S2973" s="35"/>
      <c r="T2973" s="35"/>
      <c r="U2973" s="35"/>
      <c r="V2973" s="35"/>
    </row>
    <row r="2974" spans="9:22" x14ac:dyDescent="0.25">
      <c r="I2974" s="36"/>
      <c r="J2974" s="36"/>
      <c r="K2974" s="36"/>
      <c r="L2974" s="36"/>
      <c r="R2974" s="35"/>
      <c r="S2974" s="35"/>
      <c r="T2974" s="35"/>
      <c r="U2974" s="35"/>
      <c r="V2974" s="35"/>
    </row>
    <row r="2975" spans="9:22" x14ac:dyDescent="0.25">
      <c r="I2975" s="36"/>
      <c r="J2975" s="36"/>
      <c r="K2975" s="36"/>
      <c r="L2975" s="36"/>
      <c r="R2975" s="35"/>
      <c r="S2975" s="35"/>
      <c r="T2975" s="35"/>
      <c r="U2975" s="35"/>
      <c r="V2975" s="35"/>
    </row>
    <row r="2976" spans="9:22" x14ac:dyDescent="0.25">
      <c r="I2976" s="36"/>
      <c r="J2976" s="36"/>
      <c r="K2976" s="36"/>
      <c r="L2976" s="36"/>
      <c r="R2976" s="35"/>
      <c r="S2976" s="35"/>
      <c r="T2976" s="35"/>
      <c r="U2976" s="35"/>
      <c r="V2976" s="35"/>
    </row>
    <row r="2977" spans="9:22" x14ac:dyDescent="0.25">
      <c r="I2977" s="36"/>
      <c r="J2977" s="36"/>
      <c r="K2977" s="36"/>
      <c r="L2977" s="36"/>
      <c r="R2977" s="35"/>
      <c r="S2977" s="35"/>
      <c r="T2977" s="35"/>
      <c r="U2977" s="35"/>
      <c r="V2977" s="35"/>
    </row>
    <row r="2978" spans="9:22" x14ac:dyDescent="0.25">
      <c r="I2978" s="36"/>
      <c r="J2978" s="36"/>
      <c r="K2978" s="36"/>
      <c r="L2978" s="36"/>
      <c r="R2978" s="35"/>
      <c r="S2978" s="35"/>
      <c r="T2978" s="35"/>
      <c r="U2978" s="35"/>
      <c r="V2978" s="35"/>
    </row>
    <row r="2979" spans="9:22" x14ac:dyDescent="0.25">
      <c r="I2979" s="36"/>
      <c r="J2979" s="36"/>
      <c r="K2979" s="36"/>
      <c r="L2979" s="36"/>
      <c r="R2979" s="35"/>
      <c r="S2979" s="35"/>
      <c r="T2979" s="35"/>
      <c r="U2979" s="35"/>
      <c r="V2979" s="35"/>
    </row>
    <row r="2980" spans="9:22" x14ac:dyDescent="0.25">
      <c r="I2980" s="36"/>
      <c r="J2980" s="36"/>
      <c r="K2980" s="36"/>
      <c r="L2980" s="36"/>
      <c r="R2980" s="35"/>
      <c r="S2980" s="35"/>
      <c r="T2980" s="35"/>
      <c r="U2980" s="35"/>
      <c r="V2980" s="35"/>
    </row>
    <row r="2981" spans="9:22" x14ac:dyDescent="0.25">
      <c r="I2981" s="36"/>
      <c r="J2981" s="36"/>
      <c r="K2981" s="36"/>
      <c r="L2981" s="36"/>
      <c r="R2981" s="35"/>
      <c r="S2981" s="35"/>
      <c r="T2981" s="35"/>
      <c r="U2981" s="35"/>
      <c r="V2981" s="35"/>
    </row>
    <row r="2982" spans="9:22" x14ac:dyDescent="0.25">
      <c r="I2982" s="36"/>
      <c r="J2982" s="36"/>
      <c r="K2982" s="36"/>
      <c r="L2982" s="36"/>
      <c r="R2982" s="35"/>
      <c r="S2982" s="35"/>
      <c r="T2982" s="35"/>
      <c r="U2982" s="35"/>
      <c r="V2982" s="35"/>
    </row>
    <row r="2983" spans="9:22" x14ac:dyDescent="0.25">
      <c r="I2983" s="36"/>
      <c r="J2983" s="36"/>
      <c r="K2983" s="36"/>
      <c r="L2983" s="36"/>
      <c r="R2983" s="35"/>
      <c r="S2983" s="35"/>
      <c r="T2983" s="35"/>
      <c r="U2983" s="35"/>
      <c r="V2983" s="35"/>
    </row>
    <row r="2984" spans="9:22" x14ac:dyDescent="0.25">
      <c r="I2984" s="36"/>
      <c r="J2984" s="36"/>
      <c r="K2984" s="36"/>
      <c r="L2984" s="36"/>
      <c r="R2984" s="35"/>
      <c r="S2984" s="35"/>
      <c r="T2984" s="35"/>
      <c r="U2984" s="35"/>
      <c r="V2984" s="35"/>
    </row>
    <row r="2985" spans="9:22" x14ac:dyDescent="0.25">
      <c r="I2985" s="36"/>
      <c r="J2985" s="36"/>
      <c r="K2985" s="36"/>
      <c r="L2985" s="36"/>
      <c r="R2985" s="35"/>
      <c r="S2985" s="35"/>
      <c r="T2985" s="35"/>
      <c r="U2985" s="35"/>
      <c r="V2985" s="35"/>
    </row>
    <row r="2986" spans="9:22" x14ac:dyDescent="0.25">
      <c r="I2986" s="36"/>
      <c r="J2986" s="36"/>
      <c r="K2986" s="36"/>
      <c r="L2986" s="36"/>
      <c r="R2986" s="35"/>
      <c r="S2986" s="35"/>
      <c r="T2986" s="35"/>
      <c r="U2986" s="35"/>
      <c r="V2986" s="35"/>
    </row>
    <row r="2987" spans="9:22" x14ac:dyDescent="0.25">
      <c r="I2987" s="36"/>
      <c r="J2987" s="36"/>
      <c r="K2987" s="36"/>
      <c r="L2987" s="36"/>
      <c r="R2987" s="35"/>
      <c r="S2987" s="35"/>
      <c r="T2987" s="35"/>
      <c r="U2987" s="35"/>
      <c r="V2987" s="35"/>
    </row>
    <row r="2988" spans="9:22" x14ac:dyDescent="0.25">
      <c r="I2988" s="36"/>
      <c r="J2988" s="36"/>
      <c r="K2988" s="36"/>
      <c r="L2988" s="36"/>
      <c r="R2988" s="35"/>
      <c r="S2988" s="35"/>
      <c r="T2988" s="35"/>
      <c r="U2988" s="35"/>
      <c r="V2988" s="35"/>
    </row>
    <row r="2989" spans="9:22" x14ac:dyDescent="0.25">
      <c r="I2989" s="36"/>
      <c r="J2989" s="36"/>
      <c r="K2989" s="36"/>
      <c r="L2989" s="36"/>
      <c r="R2989" s="35"/>
      <c r="S2989" s="35"/>
      <c r="T2989" s="35"/>
      <c r="U2989" s="35"/>
      <c r="V2989" s="35"/>
    </row>
    <row r="2990" spans="9:22" x14ac:dyDescent="0.25">
      <c r="I2990" s="36"/>
      <c r="J2990" s="36"/>
      <c r="K2990" s="36"/>
      <c r="L2990" s="36"/>
      <c r="R2990" s="35"/>
      <c r="S2990" s="35"/>
      <c r="T2990" s="35"/>
      <c r="U2990" s="35"/>
      <c r="V2990" s="35"/>
    </row>
    <row r="2991" spans="9:22" x14ac:dyDescent="0.25">
      <c r="I2991" s="36"/>
      <c r="J2991" s="36"/>
      <c r="K2991" s="36"/>
      <c r="L2991" s="36"/>
      <c r="R2991" s="35"/>
      <c r="S2991" s="35"/>
      <c r="T2991" s="35"/>
      <c r="U2991" s="35"/>
      <c r="V2991" s="35"/>
    </row>
    <row r="2992" spans="9:22" x14ac:dyDescent="0.25">
      <c r="I2992" s="36"/>
      <c r="J2992" s="36"/>
      <c r="K2992" s="36"/>
      <c r="L2992" s="36"/>
      <c r="R2992" s="35"/>
      <c r="S2992" s="35"/>
      <c r="T2992" s="35"/>
      <c r="U2992" s="35"/>
      <c r="V2992" s="35"/>
    </row>
    <row r="2993" spans="9:22" x14ac:dyDescent="0.25">
      <c r="I2993" s="36"/>
      <c r="J2993" s="36"/>
      <c r="K2993" s="36"/>
      <c r="L2993" s="36"/>
      <c r="R2993" s="35"/>
      <c r="S2993" s="35"/>
      <c r="T2993" s="35"/>
      <c r="U2993" s="35"/>
      <c r="V2993" s="35"/>
    </row>
    <row r="2994" spans="9:22" x14ac:dyDescent="0.25">
      <c r="I2994" s="36"/>
      <c r="J2994" s="36"/>
      <c r="K2994" s="36"/>
      <c r="L2994" s="36"/>
      <c r="R2994" s="35"/>
      <c r="S2994" s="35"/>
      <c r="T2994" s="35"/>
      <c r="U2994" s="35"/>
      <c r="V2994" s="35"/>
    </row>
    <row r="2995" spans="9:22" x14ac:dyDescent="0.25">
      <c r="I2995" s="36"/>
      <c r="J2995" s="36"/>
      <c r="K2995" s="36"/>
      <c r="L2995" s="36"/>
      <c r="R2995" s="35"/>
      <c r="S2995" s="35"/>
      <c r="T2995" s="35"/>
      <c r="U2995" s="35"/>
      <c r="V2995" s="35"/>
    </row>
    <row r="2996" spans="9:22" x14ac:dyDescent="0.25">
      <c r="I2996" s="36"/>
      <c r="J2996" s="36"/>
      <c r="K2996" s="36"/>
      <c r="L2996" s="36"/>
      <c r="R2996" s="35"/>
      <c r="S2996" s="35"/>
      <c r="T2996" s="35"/>
      <c r="U2996" s="35"/>
      <c r="V2996" s="35"/>
    </row>
    <row r="2997" spans="9:22" x14ac:dyDescent="0.25">
      <c r="I2997" s="36"/>
      <c r="J2997" s="36"/>
      <c r="K2997" s="36"/>
      <c r="L2997" s="36"/>
      <c r="R2997" s="35"/>
      <c r="S2997" s="35"/>
      <c r="T2997" s="35"/>
      <c r="U2997" s="35"/>
      <c r="V2997" s="35"/>
    </row>
    <row r="2998" spans="9:22" x14ac:dyDescent="0.25">
      <c r="I2998" s="36"/>
      <c r="J2998" s="36"/>
      <c r="K2998" s="36"/>
      <c r="L2998" s="36"/>
      <c r="R2998" s="35"/>
      <c r="S2998" s="35"/>
      <c r="T2998" s="35"/>
      <c r="U2998" s="35"/>
      <c r="V2998" s="35"/>
    </row>
    <row r="2999" spans="9:22" x14ac:dyDescent="0.25">
      <c r="I2999" s="36"/>
      <c r="J2999" s="36"/>
      <c r="K2999" s="36"/>
      <c r="L2999" s="36"/>
      <c r="R2999" s="35"/>
      <c r="S2999" s="35"/>
      <c r="T2999" s="35"/>
      <c r="U2999" s="35"/>
      <c r="V2999" s="35"/>
    </row>
    <row r="3000" spans="9:22" x14ac:dyDescent="0.25">
      <c r="I3000" s="36"/>
      <c r="J3000" s="36"/>
      <c r="K3000" s="36"/>
      <c r="L3000" s="36"/>
      <c r="R3000" s="35"/>
      <c r="S3000" s="35"/>
      <c r="T3000" s="35"/>
      <c r="U3000" s="35"/>
      <c r="V3000" s="35"/>
    </row>
    <row r="3001" spans="9:22" x14ac:dyDescent="0.25">
      <c r="I3001" s="36"/>
      <c r="J3001" s="36"/>
      <c r="K3001" s="36"/>
      <c r="L3001" s="36"/>
      <c r="R3001" s="35"/>
      <c r="S3001" s="35"/>
      <c r="T3001" s="35"/>
      <c r="U3001" s="35"/>
      <c r="V3001" s="35"/>
    </row>
    <row r="3002" spans="9:22" x14ac:dyDescent="0.25">
      <c r="I3002" s="36"/>
      <c r="J3002" s="36"/>
      <c r="K3002" s="36"/>
      <c r="L3002" s="36"/>
      <c r="R3002" s="35"/>
      <c r="S3002" s="35"/>
      <c r="T3002" s="35"/>
      <c r="U3002" s="35"/>
      <c r="V3002" s="35"/>
    </row>
    <row r="3003" spans="9:22" x14ac:dyDescent="0.25">
      <c r="I3003" s="36"/>
      <c r="J3003" s="36"/>
      <c r="K3003" s="36"/>
      <c r="L3003" s="36"/>
      <c r="R3003" s="35"/>
      <c r="S3003" s="35"/>
      <c r="T3003" s="35"/>
      <c r="U3003" s="35"/>
      <c r="V3003" s="35"/>
    </row>
    <row r="3004" spans="9:22" x14ac:dyDescent="0.25">
      <c r="I3004" s="36"/>
      <c r="J3004" s="36"/>
      <c r="K3004" s="36"/>
      <c r="L3004" s="36"/>
      <c r="R3004" s="35"/>
      <c r="S3004" s="35"/>
      <c r="T3004" s="35"/>
      <c r="U3004" s="35"/>
      <c r="V3004" s="35"/>
    </row>
    <row r="3005" spans="9:22" x14ac:dyDescent="0.25">
      <c r="I3005" s="36"/>
      <c r="J3005" s="36"/>
      <c r="K3005" s="36"/>
      <c r="L3005" s="36"/>
      <c r="R3005" s="35"/>
      <c r="S3005" s="35"/>
      <c r="T3005" s="35"/>
      <c r="U3005" s="35"/>
      <c r="V3005" s="35"/>
    </row>
    <row r="3006" spans="9:22" x14ac:dyDescent="0.25">
      <c r="I3006" s="36"/>
      <c r="J3006" s="36"/>
      <c r="K3006" s="36"/>
      <c r="L3006" s="36"/>
      <c r="R3006" s="35"/>
      <c r="S3006" s="35"/>
      <c r="T3006" s="35"/>
      <c r="U3006" s="35"/>
      <c r="V3006" s="35"/>
    </row>
    <row r="3007" spans="9:22" x14ac:dyDescent="0.25">
      <c r="I3007" s="36"/>
      <c r="J3007" s="36"/>
      <c r="K3007" s="36"/>
      <c r="L3007" s="36"/>
      <c r="R3007" s="35"/>
      <c r="S3007" s="35"/>
      <c r="T3007" s="35"/>
      <c r="U3007" s="35"/>
      <c r="V3007" s="35"/>
    </row>
    <row r="3008" spans="9:22" x14ac:dyDescent="0.25">
      <c r="I3008" s="36"/>
      <c r="J3008" s="36"/>
      <c r="K3008" s="36"/>
      <c r="L3008" s="36"/>
      <c r="R3008" s="35"/>
      <c r="S3008" s="35"/>
      <c r="T3008" s="35"/>
      <c r="U3008" s="35"/>
      <c r="V3008" s="35"/>
    </row>
    <row r="3009" spans="9:22" x14ac:dyDescent="0.25">
      <c r="I3009" s="36"/>
      <c r="J3009" s="36"/>
      <c r="K3009" s="36"/>
      <c r="L3009" s="36"/>
      <c r="R3009" s="35"/>
      <c r="S3009" s="35"/>
      <c r="T3009" s="35"/>
      <c r="U3009" s="35"/>
      <c r="V3009" s="35"/>
    </row>
    <row r="3010" spans="9:22" x14ac:dyDescent="0.25">
      <c r="I3010" s="36"/>
      <c r="J3010" s="36"/>
      <c r="K3010" s="36"/>
      <c r="L3010" s="36"/>
      <c r="R3010" s="35"/>
      <c r="S3010" s="35"/>
      <c r="T3010" s="35"/>
      <c r="U3010" s="35"/>
      <c r="V3010" s="35"/>
    </row>
    <row r="3011" spans="9:22" x14ac:dyDescent="0.25">
      <c r="I3011" s="36"/>
      <c r="J3011" s="36"/>
      <c r="K3011" s="36"/>
      <c r="L3011" s="36"/>
      <c r="R3011" s="35"/>
      <c r="S3011" s="35"/>
      <c r="T3011" s="35"/>
      <c r="U3011" s="35"/>
      <c r="V3011" s="35"/>
    </row>
    <row r="3012" spans="9:22" x14ac:dyDescent="0.25">
      <c r="I3012" s="36"/>
      <c r="J3012" s="36"/>
      <c r="K3012" s="36"/>
      <c r="L3012" s="36"/>
      <c r="R3012" s="35"/>
      <c r="S3012" s="35"/>
      <c r="T3012" s="35"/>
      <c r="U3012" s="35"/>
      <c r="V3012" s="35"/>
    </row>
    <row r="3013" spans="9:22" x14ac:dyDescent="0.25">
      <c r="I3013" s="36"/>
      <c r="J3013" s="36"/>
      <c r="K3013" s="36"/>
      <c r="L3013" s="36"/>
      <c r="R3013" s="35"/>
      <c r="S3013" s="35"/>
      <c r="T3013" s="35"/>
      <c r="U3013" s="35"/>
      <c r="V3013" s="35"/>
    </row>
    <row r="3014" spans="9:22" x14ac:dyDescent="0.25">
      <c r="I3014" s="36"/>
      <c r="J3014" s="36"/>
      <c r="K3014" s="36"/>
      <c r="L3014" s="36"/>
      <c r="R3014" s="35"/>
      <c r="S3014" s="35"/>
      <c r="T3014" s="35"/>
      <c r="U3014" s="35"/>
      <c r="V3014" s="35"/>
    </row>
    <row r="3015" spans="9:22" x14ac:dyDescent="0.25">
      <c r="I3015" s="36"/>
      <c r="J3015" s="36"/>
      <c r="K3015" s="36"/>
      <c r="L3015" s="36"/>
      <c r="R3015" s="35"/>
      <c r="S3015" s="35"/>
      <c r="T3015" s="35"/>
      <c r="U3015" s="35"/>
      <c r="V3015" s="35"/>
    </row>
    <row r="3016" spans="9:22" x14ac:dyDescent="0.25">
      <c r="I3016" s="36"/>
      <c r="J3016" s="36"/>
      <c r="K3016" s="36"/>
      <c r="L3016" s="36"/>
      <c r="R3016" s="35"/>
      <c r="S3016" s="35"/>
      <c r="T3016" s="35"/>
      <c r="U3016" s="35"/>
      <c r="V3016" s="35"/>
    </row>
    <row r="3017" spans="9:22" x14ac:dyDescent="0.25">
      <c r="I3017" s="36"/>
      <c r="J3017" s="36"/>
      <c r="K3017" s="36"/>
      <c r="L3017" s="36"/>
      <c r="R3017" s="35"/>
      <c r="S3017" s="35"/>
      <c r="T3017" s="35"/>
      <c r="U3017" s="35"/>
      <c r="V3017" s="35"/>
    </row>
    <row r="3018" spans="9:22" x14ac:dyDescent="0.25">
      <c r="I3018" s="36"/>
      <c r="J3018" s="36"/>
      <c r="K3018" s="36"/>
      <c r="L3018" s="36"/>
      <c r="R3018" s="35"/>
      <c r="S3018" s="35"/>
      <c r="T3018" s="35"/>
      <c r="U3018" s="35"/>
      <c r="V3018" s="35"/>
    </row>
    <row r="3019" spans="9:22" x14ac:dyDescent="0.25">
      <c r="I3019" s="36"/>
      <c r="J3019" s="36"/>
      <c r="K3019" s="36"/>
      <c r="L3019" s="36"/>
      <c r="R3019" s="35"/>
      <c r="S3019" s="35"/>
      <c r="T3019" s="35"/>
      <c r="U3019" s="35"/>
      <c r="V3019" s="35"/>
    </row>
    <row r="3020" spans="9:22" x14ac:dyDescent="0.25">
      <c r="I3020" s="36"/>
      <c r="J3020" s="36"/>
      <c r="K3020" s="36"/>
      <c r="L3020" s="36"/>
      <c r="R3020" s="35"/>
      <c r="S3020" s="35"/>
      <c r="T3020" s="35"/>
      <c r="U3020" s="35"/>
      <c r="V3020" s="35"/>
    </row>
    <row r="3021" spans="9:22" x14ac:dyDescent="0.25">
      <c r="I3021" s="36"/>
      <c r="J3021" s="36"/>
      <c r="K3021" s="36"/>
      <c r="L3021" s="36"/>
      <c r="R3021" s="35"/>
      <c r="S3021" s="35"/>
      <c r="T3021" s="35"/>
      <c r="U3021" s="35"/>
      <c r="V3021" s="35"/>
    </row>
    <row r="3022" spans="9:22" x14ac:dyDescent="0.25">
      <c r="I3022" s="36"/>
      <c r="J3022" s="36"/>
      <c r="K3022" s="36"/>
      <c r="L3022" s="36"/>
      <c r="R3022" s="35"/>
      <c r="S3022" s="35"/>
      <c r="T3022" s="35"/>
      <c r="U3022" s="35"/>
      <c r="V3022" s="35"/>
    </row>
    <row r="3023" spans="9:22" x14ac:dyDescent="0.25">
      <c r="I3023" s="36"/>
      <c r="J3023" s="36"/>
      <c r="K3023" s="36"/>
      <c r="L3023" s="36"/>
      <c r="R3023" s="35"/>
      <c r="S3023" s="35"/>
      <c r="T3023" s="35"/>
      <c r="U3023" s="35"/>
      <c r="V3023" s="35"/>
    </row>
    <row r="3024" spans="9:22" x14ac:dyDescent="0.25">
      <c r="I3024" s="36"/>
      <c r="J3024" s="36"/>
      <c r="K3024" s="36"/>
      <c r="L3024" s="36"/>
      <c r="R3024" s="35"/>
      <c r="S3024" s="35"/>
      <c r="T3024" s="35"/>
      <c r="U3024" s="35"/>
      <c r="V3024" s="35"/>
    </row>
    <row r="3025" spans="9:22" x14ac:dyDescent="0.25">
      <c r="I3025" s="36"/>
      <c r="J3025" s="36"/>
      <c r="K3025" s="36"/>
      <c r="L3025" s="36"/>
      <c r="R3025" s="35"/>
      <c r="S3025" s="35"/>
      <c r="T3025" s="35"/>
      <c r="U3025" s="35"/>
      <c r="V3025" s="35"/>
    </row>
    <row r="3026" spans="9:22" x14ac:dyDescent="0.25">
      <c r="I3026" s="36"/>
      <c r="J3026" s="36"/>
      <c r="K3026" s="36"/>
      <c r="L3026" s="36"/>
      <c r="R3026" s="35"/>
      <c r="S3026" s="35"/>
      <c r="T3026" s="35"/>
      <c r="U3026" s="35"/>
      <c r="V3026" s="35"/>
    </row>
    <row r="3027" spans="9:22" x14ac:dyDescent="0.25">
      <c r="I3027" s="36"/>
      <c r="J3027" s="36"/>
      <c r="K3027" s="36"/>
      <c r="L3027" s="36"/>
      <c r="R3027" s="35"/>
      <c r="S3027" s="35"/>
      <c r="T3027" s="35"/>
      <c r="U3027" s="35"/>
      <c r="V3027" s="35"/>
    </row>
    <row r="3028" spans="9:22" x14ac:dyDescent="0.25">
      <c r="I3028" s="36"/>
      <c r="J3028" s="36"/>
      <c r="K3028" s="36"/>
      <c r="L3028" s="36"/>
      <c r="R3028" s="35"/>
      <c r="S3028" s="35"/>
      <c r="T3028" s="35"/>
      <c r="U3028" s="35"/>
      <c r="V3028" s="35"/>
    </row>
    <row r="3029" spans="9:22" x14ac:dyDescent="0.25">
      <c r="I3029" s="36"/>
      <c r="J3029" s="36"/>
      <c r="K3029" s="36"/>
      <c r="L3029" s="36"/>
      <c r="R3029" s="35"/>
      <c r="S3029" s="35"/>
      <c r="T3029" s="35"/>
      <c r="U3029" s="35"/>
      <c r="V3029" s="35"/>
    </row>
    <row r="3030" spans="9:22" x14ac:dyDescent="0.25">
      <c r="I3030" s="36"/>
      <c r="J3030" s="36"/>
      <c r="K3030" s="36"/>
      <c r="L3030" s="36"/>
      <c r="R3030" s="35"/>
      <c r="S3030" s="35"/>
      <c r="T3030" s="35"/>
      <c r="U3030" s="35"/>
      <c r="V3030" s="35"/>
    </row>
    <row r="3031" spans="9:22" x14ac:dyDescent="0.25">
      <c r="I3031" s="36"/>
      <c r="J3031" s="36"/>
      <c r="K3031" s="36"/>
      <c r="L3031" s="36"/>
      <c r="R3031" s="35"/>
      <c r="S3031" s="35"/>
      <c r="T3031" s="35"/>
      <c r="U3031" s="35"/>
      <c r="V3031" s="35"/>
    </row>
    <row r="3032" spans="9:22" x14ac:dyDescent="0.25">
      <c r="I3032" s="36"/>
      <c r="J3032" s="36"/>
      <c r="K3032" s="36"/>
      <c r="L3032" s="36"/>
      <c r="R3032" s="35"/>
      <c r="S3032" s="35"/>
      <c r="T3032" s="35"/>
      <c r="U3032" s="35"/>
      <c r="V3032" s="35"/>
    </row>
    <row r="3033" spans="9:22" x14ac:dyDescent="0.25">
      <c r="I3033" s="36"/>
      <c r="J3033" s="36"/>
      <c r="K3033" s="36"/>
      <c r="L3033" s="36"/>
      <c r="R3033" s="35"/>
      <c r="S3033" s="35"/>
      <c r="T3033" s="35"/>
      <c r="U3033" s="35"/>
      <c r="V3033" s="35"/>
    </row>
    <row r="3034" spans="9:22" x14ac:dyDescent="0.25">
      <c r="I3034" s="36"/>
      <c r="J3034" s="36"/>
      <c r="K3034" s="36"/>
      <c r="L3034" s="36"/>
      <c r="R3034" s="35"/>
      <c r="S3034" s="35"/>
      <c r="T3034" s="35"/>
      <c r="U3034" s="35"/>
      <c r="V3034" s="35"/>
    </row>
    <row r="3035" spans="9:22" x14ac:dyDescent="0.25">
      <c r="I3035" s="36"/>
      <c r="J3035" s="36"/>
      <c r="K3035" s="36"/>
      <c r="L3035" s="36"/>
      <c r="R3035" s="35"/>
      <c r="S3035" s="35"/>
      <c r="T3035" s="35"/>
      <c r="U3035" s="35"/>
      <c r="V3035" s="35"/>
    </row>
    <row r="3036" spans="9:22" x14ac:dyDescent="0.25">
      <c r="I3036" s="36"/>
      <c r="J3036" s="36"/>
      <c r="K3036" s="36"/>
      <c r="L3036" s="36"/>
      <c r="R3036" s="35"/>
      <c r="S3036" s="35"/>
      <c r="T3036" s="35"/>
      <c r="U3036" s="35"/>
      <c r="V3036" s="35"/>
    </row>
    <row r="3037" spans="9:22" x14ac:dyDescent="0.25">
      <c r="I3037" s="36"/>
      <c r="J3037" s="36"/>
      <c r="K3037" s="36"/>
      <c r="L3037" s="36"/>
      <c r="R3037" s="35"/>
      <c r="S3037" s="35"/>
      <c r="T3037" s="35"/>
      <c r="U3037" s="35"/>
      <c r="V3037" s="35"/>
    </row>
    <row r="3038" spans="9:22" x14ac:dyDescent="0.25">
      <c r="I3038" s="36"/>
      <c r="J3038" s="36"/>
      <c r="K3038" s="36"/>
      <c r="L3038" s="36"/>
      <c r="R3038" s="35"/>
      <c r="S3038" s="35"/>
      <c r="T3038" s="35"/>
      <c r="U3038" s="35"/>
      <c r="V3038" s="35"/>
    </row>
    <row r="3039" spans="9:22" x14ac:dyDescent="0.25">
      <c r="I3039" s="36"/>
      <c r="J3039" s="36"/>
      <c r="K3039" s="36"/>
      <c r="L3039" s="36"/>
      <c r="R3039" s="35"/>
      <c r="S3039" s="35"/>
      <c r="T3039" s="35"/>
      <c r="U3039" s="35"/>
      <c r="V3039" s="35"/>
    </row>
    <row r="3040" spans="9:22" x14ac:dyDescent="0.25">
      <c r="I3040" s="36"/>
      <c r="J3040" s="36"/>
      <c r="K3040" s="36"/>
      <c r="L3040" s="36"/>
      <c r="R3040" s="35"/>
      <c r="S3040" s="35"/>
      <c r="T3040" s="35"/>
      <c r="U3040" s="35"/>
      <c r="V3040" s="35"/>
    </row>
    <row r="3041" spans="9:22" x14ac:dyDescent="0.25">
      <c r="I3041" s="36"/>
      <c r="J3041" s="36"/>
      <c r="K3041" s="36"/>
      <c r="L3041" s="36"/>
      <c r="R3041" s="35"/>
      <c r="S3041" s="35"/>
      <c r="T3041" s="35"/>
      <c r="U3041" s="35"/>
      <c r="V3041" s="35"/>
    </row>
    <row r="3042" spans="9:22" x14ac:dyDescent="0.25">
      <c r="I3042" s="36"/>
      <c r="J3042" s="36"/>
      <c r="K3042" s="36"/>
      <c r="L3042" s="36"/>
      <c r="R3042" s="35"/>
      <c r="S3042" s="35"/>
      <c r="T3042" s="35"/>
      <c r="U3042" s="35"/>
      <c r="V3042" s="35"/>
    </row>
    <row r="3043" spans="9:22" x14ac:dyDescent="0.25">
      <c r="I3043" s="36"/>
      <c r="J3043" s="36"/>
      <c r="K3043" s="36"/>
      <c r="L3043" s="36"/>
      <c r="R3043" s="35"/>
      <c r="S3043" s="35"/>
      <c r="T3043" s="35"/>
      <c r="U3043" s="35"/>
      <c r="V3043" s="35"/>
    </row>
    <row r="3044" spans="9:22" x14ac:dyDescent="0.25">
      <c r="I3044" s="36"/>
      <c r="J3044" s="36"/>
      <c r="K3044" s="36"/>
      <c r="L3044" s="36"/>
      <c r="R3044" s="35"/>
      <c r="S3044" s="35"/>
      <c r="T3044" s="35"/>
      <c r="U3044" s="35"/>
      <c r="V3044" s="35"/>
    </row>
    <row r="3045" spans="9:22" x14ac:dyDescent="0.25">
      <c r="I3045" s="36"/>
      <c r="J3045" s="36"/>
      <c r="K3045" s="36"/>
      <c r="L3045" s="36"/>
      <c r="R3045" s="35"/>
      <c r="S3045" s="35"/>
      <c r="T3045" s="35"/>
      <c r="U3045" s="35"/>
      <c r="V3045" s="35"/>
    </row>
    <row r="3046" spans="9:22" x14ac:dyDescent="0.25">
      <c r="I3046" s="36"/>
      <c r="J3046" s="36"/>
      <c r="K3046" s="36"/>
      <c r="L3046" s="36"/>
      <c r="R3046" s="35"/>
      <c r="S3046" s="35"/>
      <c r="T3046" s="35"/>
      <c r="U3046" s="35"/>
      <c r="V3046" s="35"/>
    </row>
    <row r="3047" spans="9:22" x14ac:dyDescent="0.25">
      <c r="I3047" s="36"/>
      <c r="J3047" s="36"/>
      <c r="K3047" s="36"/>
      <c r="L3047" s="36"/>
      <c r="R3047" s="35"/>
      <c r="S3047" s="35"/>
      <c r="T3047" s="35"/>
      <c r="U3047" s="35"/>
      <c r="V3047" s="35"/>
    </row>
    <row r="3048" spans="9:22" x14ac:dyDescent="0.25">
      <c r="I3048" s="36"/>
      <c r="J3048" s="36"/>
      <c r="K3048" s="36"/>
      <c r="L3048" s="36"/>
      <c r="R3048" s="35"/>
      <c r="S3048" s="35"/>
      <c r="T3048" s="35"/>
      <c r="U3048" s="35"/>
      <c r="V3048" s="35"/>
    </row>
    <row r="3049" spans="9:22" x14ac:dyDescent="0.25">
      <c r="I3049" s="36"/>
      <c r="J3049" s="36"/>
      <c r="K3049" s="36"/>
      <c r="L3049" s="36"/>
      <c r="R3049" s="35"/>
      <c r="S3049" s="35"/>
      <c r="T3049" s="35"/>
      <c r="U3049" s="35"/>
      <c r="V3049" s="35"/>
    </row>
    <row r="3050" spans="9:22" x14ac:dyDescent="0.25">
      <c r="I3050" s="36"/>
      <c r="J3050" s="36"/>
      <c r="K3050" s="36"/>
      <c r="L3050" s="36"/>
      <c r="R3050" s="35"/>
      <c r="S3050" s="35"/>
      <c r="T3050" s="35"/>
      <c r="U3050" s="35"/>
      <c r="V3050" s="35"/>
    </row>
    <row r="3051" spans="9:22" x14ac:dyDescent="0.25">
      <c r="I3051" s="36"/>
      <c r="J3051" s="36"/>
      <c r="K3051" s="36"/>
      <c r="L3051" s="36"/>
      <c r="R3051" s="35"/>
      <c r="S3051" s="35"/>
      <c r="T3051" s="35"/>
      <c r="U3051" s="35"/>
      <c r="V3051" s="35"/>
    </row>
    <row r="3052" spans="9:22" x14ac:dyDescent="0.25">
      <c r="I3052" s="36"/>
      <c r="J3052" s="36"/>
      <c r="K3052" s="36"/>
      <c r="L3052" s="36"/>
      <c r="R3052" s="35"/>
      <c r="S3052" s="35"/>
      <c r="T3052" s="35"/>
      <c r="U3052" s="35"/>
      <c r="V3052" s="35"/>
    </row>
    <row r="3053" spans="9:22" x14ac:dyDescent="0.25">
      <c r="I3053" s="36"/>
      <c r="J3053" s="36"/>
      <c r="K3053" s="36"/>
      <c r="L3053" s="36"/>
      <c r="R3053" s="35"/>
      <c r="S3053" s="35"/>
      <c r="T3053" s="35"/>
      <c r="U3053" s="35"/>
      <c r="V3053" s="35"/>
    </row>
    <row r="3054" spans="9:22" x14ac:dyDescent="0.25">
      <c r="I3054" s="36"/>
      <c r="J3054" s="36"/>
      <c r="K3054" s="36"/>
      <c r="L3054" s="36"/>
      <c r="R3054" s="35"/>
      <c r="S3054" s="35"/>
      <c r="T3054" s="35"/>
      <c r="U3054" s="35"/>
      <c r="V3054" s="35"/>
    </row>
    <row r="3055" spans="9:22" x14ac:dyDescent="0.25">
      <c r="I3055" s="36"/>
      <c r="J3055" s="36"/>
      <c r="K3055" s="36"/>
      <c r="L3055" s="36"/>
      <c r="R3055" s="35"/>
      <c r="S3055" s="35"/>
      <c r="T3055" s="35"/>
      <c r="U3055" s="35"/>
      <c r="V3055" s="35"/>
    </row>
    <row r="3056" spans="9:22" x14ac:dyDescent="0.25">
      <c r="I3056" s="36"/>
      <c r="J3056" s="36"/>
      <c r="K3056" s="36"/>
      <c r="L3056" s="36"/>
      <c r="R3056" s="35"/>
      <c r="S3056" s="35"/>
      <c r="T3056" s="35"/>
      <c r="U3056" s="35"/>
      <c r="V3056" s="35"/>
    </row>
    <row r="3057" spans="9:22" x14ac:dyDescent="0.25">
      <c r="I3057" s="36"/>
      <c r="J3057" s="36"/>
      <c r="K3057" s="36"/>
      <c r="L3057" s="36"/>
      <c r="R3057" s="35"/>
      <c r="S3057" s="35"/>
      <c r="T3057" s="35"/>
      <c r="U3057" s="35"/>
      <c r="V3057" s="35"/>
    </row>
    <row r="3058" spans="9:22" x14ac:dyDescent="0.25">
      <c r="I3058" s="36"/>
      <c r="J3058" s="36"/>
      <c r="K3058" s="36"/>
      <c r="L3058" s="36"/>
      <c r="R3058" s="35"/>
      <c r="S3058" s="35"/>
      <c r="T3058" s="35"/>
      <c r="U3058" s="35"/>
      <c r="V3058" s="35"/>
    </row>
    <row r="3059" spans="9:22" x14ac:dyDescent="0.25">
      <c r="I3059" s="36"/>
      <c r="J3059" s="36"/>
      <c r="K3059" s="36"/>
      <c r="L3059" s="36"/>
      <c r="R3059" s="35"/>
      <c r="S3059" s="35"/>
      <c r="T3059" s="35"/>
      <c r="U3059" s="35"/>
      <c r="V3059" s="35"/>
    </row>
    <row r="3060" spans="9:22" x14ac:dyDescent="0.25">
      <c r="I3060" s="36"/>
      <c r="J3060" s="36"/>
      <c r="K3060" s="36"/>
      <c r="L3060" s="36"/>
      <c r="R3060" s="35"/>
      <c r="S3060" s="35"/>
      <c r="T3060" s="35"/>
      <c r="U3060" s="35"/>
      <c r="V3060" s="35"/>
    </row>
    <row r="3061" spans="9:22" x14ac:dyDescent="0.25">
      <c r="I3061" s="36"/>
      <c r="J3061" s="36"/>
      <c r="K3061" s="36"/>
      <c r="L3061" s="36"/>
      <c r="R3061" s="35"/>
      <c r="S3061" s="35"/>
      <c r="T3061" s="35"/>
      <c r="U3061" s="35"/>
      <c r="V3061" s="35"/>
    </row>
    <row r="3062" spans="9:22" x14ac:dyDescent="0.25">
      <c r="I3062" s="36"/>
      <c r="J3062" s="36"/>
      <c r="K3062" s="36"/>
      <c r="L3062" s="36"/>
      <c r="R3062" s="35"/>
      <c r="S3062" s="35"/>
      <c r="T3062" s="35"/>
      <c r="U3062" s="35"/>
      <c r="V3062" s="35"/>
    </row>
    <row r="3063" spans="9:22" x14ac:dyDescent="0.25">
      <c r="I3063" s="36"/>
      <c r="J3063" s="36"/>
      <c r="K3063" s="36"/>
      <c r="L3063" s="36"/>
      <c r="R3063" s="35"/>
      <c r="S3063" s="35"/>
      <c r="T3063" s="35"/>
      <c r="U3063" s="35"/>
      <c r="V3063" s="35"/>
    </row>
    <row r="3064" spans="9:22" x14ac:dyDescent="0.25">
      <c r="I3064" s="36"/>
      <c r="J3064" s="36"/>
      <c r="K3064" s="36"/>
      <c r="L3064" s="36"/>
      <c r="R3064" s="35"/>
      <c r="S3064" s="35"/>
      <c r="T3064" s="35"/>
      <c r="U3064" s="35"/>
      <c r="V3064" s="35"/>
    </row>
    <row r="3065" spans="9:22" x14ac:dyDescent="0.25">
      <c r="I3065" s="36"/>
      <c r="J3065" s="36"/>
      <c r="K3065" s="36"/>
      <c r="L3065" s="36"/>
      <c r="R3065" s="35"/>
      <c r="S3065" s="35"/>
      <c r="T3065" s="35"/>
      <c r="U3065" s="35"/>
      <c r="V3065" s="35"/>
    </row>
    <row r="3066" spans="9:22" x14ac:dyDescent="0.25">
      <c r="I3066" s="36"/>
      <c r="J3066" s="36"/>
      <c r="K3066" s="36"/>
      <c r="L3066" s="36"/>
      <c r="R3066" s="35"/>
      <c r="S3066" s="35"/>
      <c r="T3066" s="35"/>
      <c r="U3066" s="35"/>
      <c r="V3066" s="35"/>
    </row>
    <row r="3067" spans="9:22" x14ac:dyDescent="0.25">
      <c r="I3067" s="36"/>
      <c r="J3067" s="36"/>
      <c r="K3067" s="36"/>
      <c r="L3067" s="36"/>
      <c r="R3067" s="35"/>
      <c r="S3067" s="35"/>
      <c r="T3067" s="35"/>
      <c r="U3067" s="35"/>
      <c r="V3067" s="35"/>
    </row>
    <row r="3068" spans="9:22" x14ac:dyDescent="0.25">
      <c r="I3068" s="36"/>
      <c r="J3068" s="36"/>
      <c r="K3068" s="36"/>
      <c r="L3068" s="36"/>
      <c r="R3068" s="35"/>
      <c r="S3068" s="35"/>
      <c r="T3068" s="35"/>
      <c r="U3068" s="35"/>
      <c r="V3068" s="35"/>
    </row>
    <row r="3069" spans="9:22" x14ac:dyDescent="0.25">
      <c r="I3069" s="36"/>
      <c r="J3069" s="36"/>
      <c r="K3069" s="36"/>
      <c r="L3069" s="36"/>
      <c r="R3069" s="35"/>
      <c r="S3069" s="35"/>
      <c r="T3069" s="35"/>
      <c r="U3069" s="35"/>
      <c r="V3069" s="35"/>
    </row>
    <row r="3070" spans="9:22" x14ac:dyDescent="0.25">
      <c r="I3070" s="36"/>
      <c r="J3070" s="36"/>
      <c r="K3070" s="36"/>
      <c r="L3070" s="36"/>
      <c r="R3070" s="35"/>
      <c r="S3070" s="35"/>
      <c r="T3070" s="35"/>
      <c r="U3070" s="35"/>
      <c r="V3070" s="35"/>
    </row>
    <row r="3071" spans="9:22" x14ac:dyDescent="0.25">
      <c r="I3071" s="36"/>
      <c r="J3071" s="36"/>
      <c r="K3071" s="36"/>
      <c r="L3071" s="36"/>
      <c r="R3071" s="35"/>
      <c r="S3071" s="35"/>
      <c r="T3071" s="35"/>
      <c r="U3071" s="35"/>
      <c r="V3071" s="35"/>
    </row>
    <row r="3072" spans="9:22" x14ac:dyDescent="0.25">
      <c r="I3072" s="36"/>
      <c r="J3072" s="36"/>
      <c r="K3072" s="36"/>
      <c r="L3072" s="36"/>
      <c r="R3072" s="35"/>
      <c r="S3072" s="35"/>
      <c r="T3072" s="35"/>
      <c r="U3072" s="35"/>
      <c r="V3072" s="35"/>
    </row>
    <row r="3073" spans="9:22" x14ac:dyDescent="0.25">
      <c r="I3073" s="36"/>
      <c r="J3073" s="36"/>
      <c r="K3073" s="36"/>
      <c r="L3073" s="36"/>
      <c r="R3073" s="35"/>
      <c r="S3073" s="35"/>
      <c r="T3073" s="35"/>
      <c r="U3073" s="35"/>
      <c r="V3073" s="35"/>
    </row>
    <row r="3074" spans="9:22" x14ac:dyDescent="0.25">
      <c r="I3074" s="36"/>
      <c r="J3074" s="36"/>
      <c r="K3074" s="36"/>
      <c r="L3074" s="36"/>
      <c r="R3074" s="35"/>
      <c r="S3074" s="35"/>
      <c r="T3074" s="35"/>
      <c r="U3074" s="35"/>
      <c r="V3074" s="35"/>
    </row>
    <row r="3075" spans="9:22" x14ac:dyDescent="0.25">
      <c r="I3075" s="36"/>
      <c r="J3075" s="36"/>
      <c r="K3075" s="36"/>
      <c r="L3075" s="36"/>
      <c r="R3075" s="35"/>
      <c r="S3075" s="35"/>
      <c r="T3075" s="35"/>
      <c r="U3075" s="35"/>
      <c r="V3075" s="35"/>
    </row>
    <row r="3076" spans="9:22" x14ac:dyDescent="0.25">
      <c r="I3076" s="36"/>
      <c r="J3076" s="36"/>
      <c r="K3076" s="36"/>
      <c r="L3076" s="36"/>
      <c r="R3076" s="35"/>
      <c r="S3076" s="35"/>
      <c r="T3076" s="35"/>
      <c r="U3076" s="35"/>
      <c r="V3076" s="35"/>
    </row>
    <row r="3077" spans="9:22" x14ac:dyDescent="0.25">
      <c r="I3077" s="36"/>
      <c r="J3077" s="36"/>
      <c r="K3077" s="36"/>
      <c r="L3077" s="36"/>
      <c r="R3077" s="35"/>
      <c r="S3077" s="35"/>
      <c r="T3077" s="35"/>
      <c r="U3077" s="35"/>
      <c r="V3077" s="35"/>
    </row>
    <row r="3078" spans="9:22" x14ac:dyDescent="0.25">
      <c r="I3078" s="36"/>
      <c r="J3078" s="36"/>
      <c r="K3078" s="36"/>
      <c r="L3078" s="36"/>
      <c r="R3078" s="35"/>
      <c r="S3078" s="35"/>
      <c r="T3078" s="35"/>
      <c r="U3078" s="35"/>
      <c r="V3078" s="35"/>
    </row>
    <row r="3079" spans="9:22" x14ac:dyDescent="0.25">
      <c r="I3079" s="36"/>
      <c r="J3079" s="36"/>
      <c r="K3079" s="36"/>
      <c r="L3079" s="36"/>
      <c r="R3079" s="35"/>
      <c r="S3079" s="35"/>
      <c r="T3079" s="35"/>
      <c r="U3079" s="35"/>
      <c r="V3079" s="35"/>
    </row>
    <row r="3080" spans="9:22" x14ac:dyDescent="0.25">
      <c r="I3080" s="36"/>
      <c r="J3080" s="36"/>
      <c r="K3080" s="36"/>
      <c r="L3080" s="36"/>
      <c r="R3080" s="35"/>
      <c r="S3080" s="35"/>
      <c r="T3080" s="35"/>
      <c r="U3080" s="35"/>
      <c r="V3080" s="35"/>
    </row>
    <row r="3081" spans="9:22" x14ac:dyDescent="0.25">
      <c r="I3081" s="36"/>
      <c r="J3081" s="36"/>
      <c r="K3081" s="36"/>
      <c r="L3081" s="36"/>
      <c r="R3081" s="35"/>
      <c r="S3081" s="35"/>
      <c r="T3081" s="35"/>
      <c r="U3081" s="35"/>
      <c r="V3081" s="35"/>
    </row>
    <row r="3082" spans="9:22" x14ac:dyDescent="0.25">
      <c r="I3082" s="36"/>
      <c r="J3082" s="36"/>
      <c r="K3082" s="36"/>
      <c r="L3082" s="36"/>
      <c r="R3082" s="35"/>
      <c r="S3082" s="35"/>
      <c r="T3082" s="35"/>
      <c r="U3082" s="35"/>
      <c r="V3082" s="35"/>
    </row>
    <row r="3083" spans="9:22" x14ac:dyDescent="0.25">
      <c r="I3083" s="36"/>
      <c r="J3083" s="36"/>
      <c r="K3083" s="36"/>
      <c r="L3083" s="36"/>
      <c r="R3083" s="35"/>
      <c r="S3083" s="35"/>
      <c r="T3083" s="35"/>
      <c r="U3083" s="35"/>
      <c r="V3083" s="35"/>
    </row>
    <row r="3084" spans="9:22" x14ac:dyDescent="0.25">
      <c r="I3084" s="36"/>
      <c r="J3084" s="36"/>
      <c r="K3084" s="36"/>
      <c r="L3084" s="36"/>
      <c r="R3084" s="35"/>
      <c r="S3084" s="35"/>
      <c r="T3084" s="35"/>
      <c r="U3084" s="35"/>
      <c r="V3084" s="35"/>
    </row>
    <row r="3085" spans="9:22" x14ac:dyDescent="0.25">
      <c r="I3085" s="36"/>
      <c r="J3085" s="36"/>
      <c r="K3085" s="36"/>
      <c r="L3085" s="36"/>
      <c r="R3085" s="35"/>
      <c r="S3085" s="35"/>
      <c r="T3085" s="35"/>
      <c r="U3085" s="35"/>
      <c r="V3085" s="35"/>
    </row>
    <row r="3086" spans="9:22" x14ac:dyDescent="0.25">
      <c r="I3086" s="36"/>
      <c r="J3086" s="36"/>
      <c r="K3086" s="36"/>
      <c r="L3086" s="36"/>
      <c r="R3086" s="35"/>
      <c r="S3086" s="35"/>
      <c r="T3086" s="35"/>
      <c r="U3086" s="35"/>
      <c r="V3086" s="35"/>
    </row>
    <row r="3087" spans="9:22" x14ac:dyDescent="0.25">
      <c r="I3087" s="36"/>
      <c r="J3087" s="36"/>
      <c r="K3087" s="36"/>
      <c r="L3087" s="36"/>
      <c r="R3087" s="35"/>
      <c r="S3087" s="35"/>
      <c r="T3087" s="35"/>
      <c r="U3087" s="35"/>
      <c r="V3087" s="35"/>
    </row>
    <row r="3088" spans="9:22" x14ac:dyDescent="0.25">
      <c r="I3088" s="36"/>
      <c r="J3088" s="36"/>
      <c r="K3088" s="36"/>
      <c r="L3088" s="36"/>
      <c r="R3088" s="35"/>
      <c r="S3088" s="35"/>
      <c r="T3088" s="35"/>
      <c r="U3088" s="35"/>
      <c r="V3088" s="35"/>
    </row>
    <row r="3089" spans="9:22" x14ac:dyDescent="0.25">
      <c r="I3089" s="36"/>
      <c r="J3089" s="36"/>
      <c r="K3089" s="36"/>
      <c r="L3089" s="36"/>
      <c r="R3089" s="35"/>
      <c r="S3089" s="35"/>
      <c r="T3089" s="35"/>
      <c r="U3089" s="35"/>
      <c r="V3089" s="35"/>
    </row>
    <row r="3090" spans="9:22" x14ac:dyDescent="0.25">
      <c r="I3090" s="36"/>
      <c r="J3090" s="36"/>
      <c r="K3090" s="36"/>
      <c r="L3090" s="36"/>
      <c r="R3090" s="35"/>
      <c r="S3090" s="35"/>
      <c r="T3090" s="35"/>
      <c r="U3090" s="35"/>
      <c r="V3090" s="35"/>
    </row>
    <row r="3091" spans="9:22" x14ac:dyDescent="0.25">
      <c r="I3091" s="36"/>
      <c r="J3091" s="36"/>
      <c r="K3091" s="36"/>
      <c r="L3091" s="36"/>
      <c r="R3091" s="35"/>
      <c r="S3091" s="35"/>
      <c r="T3091" s="35"/>
      <c r="U3091" s="35"/>
      <c r="V3091" s="35"/>
    </row>
    <row r="3092" spans="9:22" x14ac:dyDescent="0.25">
      <c r="I3092" s="36"/>
      <c r="J3092" s="36"/>
      <c r="K3092" s="36"/>
      <c r="L3092" s="36"/>
      <c r="R3092" s="35"/>
      <c r="S3092" s="35"/>
      <c r="T3092" s="35"/>
      <c r="U3092" s="35"/>
      <c r="V3092" s="35"/>
    </row>
    <row r="3093" spans="9:22" x14ac:dyDescent="0.25">
      <c r="I3093" s="36"/>
      <c r="J3093" s="36"/>
      <c r="K3093" s="36"/>
      <c r="L3093" s="36"/>
      <c r="R3093" s="35"/>
      <c r="S3093" s="35"/>
      <c r="T3093" s="35"/>
      <c r="U3093" s="35"/>
      <c r="V3093" s="35"/>
    </row>
    <row r="3094" spans="9:22" x14ac:dyDescent="0.25">
      <c r="I3094" s="36"/>
      <c r="J3094" s="36"/>
      <c r="K3094" s="36"/>
      <c r="L3094" s="36"/>
      <c r="R3094" s="35"/>
      <c r="S3094" s="35"/>
      <c r="T3094" s="35"/>
      <c r="U3094" s="35"/>
      <c r="V3094" s="35"/>
    </row>
    <row r="3095" spans="9:22" x14ac:dyDescent="0.25">
      <c r="I3095" s="36"/>
      <c r="J3095" s="36"/>
      <c r="K3095" s="36"/>
      <c r="L3095" s="36"/>
      <c r="R3095" s="35"/>
      <c r="S3095" s="35"/>
      <c r="T3095" s="35"/>
      <c r="U3095" s="35"/>
      <c r="V3095" s="35"/>
    </row>
    <row r="3096" spans="9:22" x14ac:dyDescent="0.25">
      <c r="I3096" s="36"/>
      <c r="J3096" s="36"/>
      <c r="K3096" s="36"/>
      <c r="L3096" s="36"/>
      <c r="R3096" s="35"/>
      <c r="S3096" s="35"/>
      <c r="T3096" s="35"/>
      <c r="U3096" s="35"/>
      <c r="V3096" s="35"/>
    </row>
    <row r="3097" spans="9:22" x14ac:dyDescent="0.25">
      <c r="I3097" s="36"/>
      <c r="J3097" s="36"/>
      <c r="K3097" s="36"/>
      <c r="L3097" s="36"/>
      <c r="R3097" s="35"/>
      <c r="S3097" s="35"/>
      <c r="T3097" s="35"/>
      <c r="U3097" s="35"/>
      <c r="V3097" s="35"/>
    </row>
    <row r="3098" spans="9:22" x14ac:dyDescent="0.25">
      <c r="I3098" s="36"/>
      <c r="J3098" s="36"/>
      <c r="K3098" s="36"/>
      <c r="L3098" s="36"/>
      <c r="R3098" s="35"/>
      <c r="S3098" s="35"/>
      <c r="T3098" s="35"/>
      <c r="U3098" s="35"/>
      <c r="V3098" s="35"/>
    </row>
    <row r="3099" spans="9:22" x14ac:dyDescent="0.25">
      <c r="I3099" s="36"/>
      <c r="J3099" s="36"/>
      <c r="K3099" s="36"/>
      <c r="L3099" s="36"/>
      <c r="R3099" s="35"/>
      <c r="S3099" s="35"/>
      <c r="T3099" s="35"/>
      <c r="U3099" s="35"/>
      <c r="V3099" s="35"/>
    </row>
    <row r="3100" spans="9:22" x14ac:dyDescent="0.25">
      <c r="I3100" s="36"/>
      <c r="J3100" s="36"/>
      <c r="K3100" s="36"/>
      <c r="L3100" s="36"/>
      <c r="R3100" s="35"/>
      <c r="S3100" s="35"/>
      <c r="T3100" s="35"/>
      <c r="U3100" s="35"/>
      <c r="V3100" s="35"/>
    </row>
    <row r="3101" spans="9:22" x14ac:dyDescent="0.25">
      <c r="I3101" s="36"/>
      <c r="J3101" s="36"/>
      <c r="K3101" s="36"/>
      <c r="L3101" s="36"/>
      <c r="R3101" s="35"/>
      <c r="S3101" s="35"/>
      <c r="T3101" s="35"/>
      <c r="U3101" s="35"/>
      <c r="V3101" s="35"/>
    </row>
    <row r="3102" spans="9:22" x14ac:dyDescent="0.25">
      <c r="I3102" s="36"/>
      <c r="J3102" s="36"/>
      <c r="K3102" s="36"/>
      <c r="L3102" s="36"/>
      <c r="R3102" s="35"/>
      <c r="S3102" s="35"/>
      <c r="T3102" s="35"/>
      <c r="U3102" s="35"/>
      <c r="V3102" s="35"/>
    </row>
    <row r="3103" spans="9:22" x14ac:dyDescent="0.25">
      <c r="I3103" s="36"/>
      <c r="J3103" s="36"/>
      <c r="K3103" s="36"/>
      <c r="L3103" s="36"/>
      <c r="R3103" s="35"/>
      <c r="S3103" s="35"/>
      <c r="T3103" s="35"/>
      <c r="U3103" s="35"/>
      <c r="V3103" s="35"/>
    </row>
    <row r="3104" spans="9:22" x14ac:dyDescent="0.25">
      <c r="I3104" s="36"/>
      <c r="J3104" s="36"/>
      <c r="K3104" s="36"/>
      <c r="L3104" s="36"/>
      <c r="R3104" s="35"/>
      <c r="S3104" s="35"/>
      <c r="T3104" s="35"/>
      <c r="U3104" s="35"/>
      <c r="V3104" s="35"/>
    </row>
    <row r="3105" spans="9:22" x14ac:dyDescent="0.25">
      <c r="I3105" s="36"/>
      <c r="J3105" s="36"/>
      <c r="K3105" s="36"/>
      <c r="L3105" s="36"/>
      <c r="R3105" s="35"/>
      <c r="S3105" s="35"/>
      <c r="T3105" s="35"/>
      <c r="U3105" s="35"/>
      <c r="V3105" s="35"/>
    </row>
    <row r="3106" spans="9:22" x14ac:dyDescent="0.25">
      <c r="I3106" s="36"/>
      <c r="J3106" s="36"/>
      <c r="K3106" s="36"/>
      <c r="L3106" s="36"/>
      <c r="R3106" s="35"/>
      <c r="S3106" s="35"/>
      <c r="T3106" s="35"/>
      <c r="U3106" s="35"/>
      <c r="V3106" s="35"/>
    </row>
    <row r="3107" spans="9:22" x14ac:dyDescent="0.25">
      <c r="I3107" s="36"/>
      <c r="J3107" s="36"/>
      <c r="K3107" s="36"/>
      <c r="L3107" s="36"/>
      <c r="R3107" s="35"/>
      <c r="S3107" s="35"/>
      <c r="T3107" s="35"/>
      <c r="U3107" s="35"/>
      <c r="V3107" s="35"/>
    </row>
    <row r="3108" spans="9:22" x14ac:dyDescent="0.25">
      <c r="I3108" s="36"/>
      <c r="J3108" s="36"/>
      <c r="K3108" s="36"/>
      <c r="L3108" s="36"/>
      <c r="R3108" s="35"/>
      <c r="S3108" s="35"/>
      <c r="T3108" s="35"/>
      <c r="U3108" s="35"/>
      <c r="V3108" s="35"/>
    </row>
    <row r="3109" spans="9:22" x14ac:dyDescent="0.25">
      <c r="I3109" s="36"/>
      <c r="J3109" s="36"/>
      <c r="K3109" s="36"/>
      <c r="L3109" s="36"/>
      <c r="R3109" s="35"/>
      <c r="S3109" s="35"/>
      <c r="T3109" s="35"/>
      <c r="U3109" s="35"/>
      <c r="V3109" s="35"/>
    </row>
    <row r="3110" spans="9:22" x14ac:dyDescent="0.25">
      <c r="I3110" s="36"/>
      <c r="J3110" s="36"/>
      <c r="K3110" s="36"/>
      <c r="L3110" s="36"/>
      <c r="R3110" s="35"/>
      <c r="S3110" s="35"/>
      <c r="T3110" s="35"/>
      <c r="U3110" s="35"/>
      <c r="V3110" s="35"/>
    </row>
    <row r="3111" spans="9:22" x14ac:dyDescent="0.25">
      <c r="I3111" s="36"/>
      <c r="J3111" s="36"/>
      <c r="K3111" s="36"/>
      <c r="L3111" s="36"/>
      <c r="R3111" s="35"/>
      <c r="S3111" s="35"/>
      <c r="T3111" s="35"/>
      <c r="U3111" s="35"/>
      <c r="V3111" s="35"/>
    </row>
    <row r="3112" spans="9:22" x14ac:dyDescent="0.25">
      <c r="I3112" s="36"/>
      <c r="J3112" s="36"/>
      <c r="K3112" s="36"/>
      <c r="L3112" s="36"/>
      <c r="R3112" s="35"/>
      <c r="S3112" s="35"/>
      <c r="T3112" s="35"/>
      <c r="U3112" s="35"/>
      <c r="V3112" s="35"/>
    </row>
    <row r="3113" spans="9:22" x14ac:dyDescent="0.25">
      <c r="I3113" s="36"/>
      <c r="J3113" s="36"/>
      <c r="K3113" s="36"/>
      <c r="L3113" s="36"/>
      <c r="R3113" s="35"/>
      <c r="S3113" s="35"/>
      <c r="T3113" s="35"/>
      <c r="U3113" s="35"/>
      <c r="V3113" s="35"/>
    </row>
    <row r="3114" spans="9:22" x14ac:dyDescent="0.25">
      <c r="I3114" s="36"/>
      <c r="J3114" s="36"/>
      <c r="K3114" s="36"/>
      <c r="L3114" s="36"/>
      <c r="R3114" s="35"/>
      <c r="S3114" s="35"/>
      <c r="T3114" s="35"/>
      <c r="U3114" s="35"/>
      <c r="V3114" s="35"/>
    </row>
    <row r="3115" spans="9:22" x14ac:dyDescent="0.25">
      <c r="I3115" s="36"/>
      <c r="J3115" s="36"/>
      <c r="K3115" s="36"/>
      <c r="L3115" s="36"/>
      <c r="R3115" s="35"/>
      <c r="S3115" s="35"/>
      <c r="T3115" s="35"/>
      <c r="U3115" s="35"/>
      <c r="V3115" s="35"/>
    </row>
    <row r="3116" spans="9:22" x14ac:dyDescent="0.25">
      <c r="I3116" s="36"/>
      <c r="J3116" s="36"/>
      <c r="K3116" s="36"/>
      <c r="L3116" s="36"/>
      <c r="R3116" s="35"/>
      <c r="S3116" s="35"/>
      <c r="T3116" s="35"/>
      <c r="U3116" s="35"/>
      <c r="V3116" s="35"/>
    </row>
    <row r="3117" spans="9:22" x14ac:dyDescent="0.25">
      <c r="I3117" s="36"/>
      <c r="J3117" s="36"/>
      <c r="K3117" s="36"/>
      <c r="L3117" s="36"/>
      <c r="R3117" s="35"/>
      <c r="S3117" s="35"/>
      <c r="T3117" s="35"/>
      <c r="U3117" s="35"/>
      <c r="V3117" s="35"/>
    </row>
    <row r="3118" spans="9:22" x14ac:dyDescent="0.25">
      <c r="I3118" s="36"/>
      <c r="J3118" s="36"/>
      <c r="K3118" s="36"/>
      <c r="L3118" s="36"/>
      <c r="R3118" s="35"/>
      <c r="S3118" s="35"/>
      <c r="T3118" s="35"/>
      <c r="U3118" s="35"/>
      <c r="V3118" s="35"/>
    </row>
    <row r="3119" spans="9:22" x14ac:dyDescent="0.25">
      <c r="I3119" s="36"/>
      <c r="J3119" s="36"/>
      <c r="K3119" s="36"/>
      <c r="L3119" s="36"/>
      <c r="R3119" s="35"/>
      <c r="S3119" s="35"/>
      <c r="T3119" s="35"/>
      <c r="U3119" s="35"/>
      <c r="V3119" s="35"/>
    </row>
    <row r="3120" spans="9:22" x14ac:dyDescent="0.25">
      <c r="I3120" s="36"/>
      <c r="J3120" s="36"/>
      <c r="K3120" s="36"/>
      <c r="L3120" s="36"/>
      <c r="R3120" s="35"/>
      <c r="S3120" s="35"/>
      <c r="T3120" s="35"/>
      <c r="U3120" s="35"/>
      <c r="V3120" s="35"/>
    </row>
    <row r="3121" spans="9:22" x14ac:dyDescent="0.25">
      <c r="I3121" s="36"/>
      <c r="J3121" s="36"/>
      <c r="K3121" s="36"/>
      <c r="L3121" s="36"/>
      <c r="R3121" s="35"/>
      <c r="S3121" s="35"/>
      <c r="T3121" s="35"/>
      <c r="U3121" s="35"/>
      <c r="V3121" s="35"/>
    </row>
    <row r="3122" spans="9:22" x14ac:dyDescent="0.25">
      <c r="I3122" s="36"/>
      <c r="J3122" s="36"/>
      <c r="K3122" s="36"/>
      <c r="L3122" s="36"/>
      <c r="R3122" s="35"/>
      <c r="S3122" s="35"/>
      <c r="T3122" s="35"/>
      <c r="U3122" s="35"/>
      <c r="V3122" s="35"/>
    </row>
    <row r="3123" spans="9:22" x14ac:dyDescent="0.25">
      <c r="I3123" s="36"/>
      <c r="J3123" s="36"/>
      <c r="K3123" s="36"/>
      <c r="L3123" s="36"/>
      <c r="R3123" s="35"/>
      <c r="S3123" s="35"/>
      <c r="T3123" s="35"/>
      <c r="U3123" s="35"/>
      <c r="V3123" s="35"/>
    </row>
    <row r="3124" spans="9:22" x14ac:dyDescent="0.25">
      <c r="I3124" s="36"/>
      <c r="J3124" s="36"/>
      <c r="K3124" s="36"/>
      <c r="L3124" s="36"/>
      <c r="R3124" s="35"/>
      <c r="S3124" s="35"/>
      <c r="T3124" s="35"/>
      <c r="U3124" s="35"/>
      <c r="V3124" s="35"/>
    </row>
    <row r="3125" spans="9:22" x14ac:dyDescent="0.25">
      <c r="I3125" s="36"/>
      <c r="J3125" s="36"/>
      <c r="K3125" s="36"/>
      <c r="L3125" s="36"/>
      <c r="R3125" s="35"/>
      <c r="S3125" s="35"/>
      <c r="T3125" s="35"/>
      <c r="U3125" s="35"/>
      <c r="V3125" s="35"/>
    </row>
    <row r="3126" spans="9:22" x14ac:dyDescent="0.25">
      <c r="I3126" s="36"/>
      <c r="J3126" s="36"/>
      <c r="K3126" s="36"/>
      <c r="L3126" s="36"/>
      <c r="R3126" s="35"/>
      <c r="S3126" s="35"/>
      <c r="T3126" s="35"/>
      <c r="U3126" s="35"/>
      <c r="V3126" s="35"/>
    </row>
    <row r="3127" spans="9:22" x14ac:dyDescent="0.25">
      <c r="I3127" s="36"/>
      <c r="J3127" s="36"/>
      <c r="K3127" s="36"/>
      <c r="L3127" s="36"/>
      <c r="R3127" s="35"/>
      <c r="S3127" s="35"/>
      <c r="T3127" s="35"/>
      <c r="U3127" s="35"/>
      <c r="V3127" s="35"/>
    </row>
    <row r="3128" spans="9:22" x14ac:dyDescent="0.25">
      <c r="I3128" s="36"/>
      <c r="J3128" s="36"/>
      <c r="K3128" s="36"/>
      <c r="L3128" s="36"/>
      <c r="R3128" s="35"/>
      <c r="S3128" s="35"/>
      <c r="T3128" s="35"/>
      <c r="U3128" s="35"/>
      <c r="V3128" s="35"/>
    </row>
    <row r="3129" spans="9:22" x14ac:dyDescent="0.25">
      <c r="I3129" s="36"/>
      <c r="J3129" s="36"/>
      <c r="K3129" s="36"/>
      <c r="L3129" s="36"/>
      <c r="R3129" s="35"/>
      <c r="S3129" s="35"/>
      <c r="T3129" s="35"/>
      <c r="U3129" s="35"/>
      <c r="V3129" s="35"/>
    </row>
    <row r="3130" spans="9:22" x14ac:dyDescent="0.25">
      <c r="I3130" s="36"/>
      <c r="J3130" s="36"/>
      <c r="K3130" s="36"/>
      <c r="L3130" s="36"/>
      <c r="R3130" s="35"/>
      <c r="S3130" s="35"/>
      <c r="T3130" s="35"/>
      <c r="U3130" s="35"/>
      <c r="V3130" s="35"/>
    </row>
    <row r="3131" spans="9:22" x14ac:dyDescent="0.25">
      <c r="I3131" s="36"/>
      <c r="J3131" s="36"/>
      <c r="K3131" s="36"/>
      <c r="L3131" s="36"/>
      <c r="R3131" s="35"/>
      <c r="S3131" s="35"/>
      <c r="T3131" s="35"/>
      <c r="U3131" s="35"/>
      <c r="V3131" s="35"/>
    </row>
    <row r="3132" spans="9:22" x14ac:dyDescent="0.25">
      <c r="I3132" s="36"/>
      <c r="J3132" s="36"/>
      <c r="K3132" s="36"/>
      <c r="L3132" s="36"/>
      <c r="R3132" s="35"/>
      <c r="S3132" s="35"/>
      <c r="T3132" s="35"/>
      <c r="U3132" s="35"/>
      <c r="V3132" s="35"/>
    </row>
    <row r="3133" spans="9:22" x14ac:dyDescent="0.25">
      <c r="I3133" s="36"/>
      <c r="J3133" s="36"/>
      <c r="K3133" s="36"/>
      <c r="L3133" s="36"/>
      <c r="R3133" s="35"/>
      <c r="S3133" s="35"/>
      <c r="T3133" s="35"/>
      <c r="U3133" s="35"/>
      <c r="V3133" s="35"/>
    </row>
    <row r="3134" spans="9:22" x14ac:dyDescent="0.25">
      <c r="I3134" s="36"/>
      <c r="J3134" s="36"/>
      <c r="K3134" s="36"/>
      <c r="L3134" s="36"/>
      <c r="R3134" s="35"/>
      <c r="S3134" s="35"/>
      <c r="T3134" s="35"/>
      <c r="U3134" s="35"/>
      <c r="V3134" s="35"/>
    </row>
    <row r="3135" spans="9:22" x14ac:dyDescent="0.25">
      <c r="I3135" s="36"/>
      <c r="J3135" s="36"/>
      <c r="K3135" s="36"/>
      <c r="L3135" s="36"/>
      <c r="R3135" s="35"/>
      <c r="S3135" s="35"/>
      <c r="T3135" s="35"/>
      <c r="U3135" s="35"/>
      <c r="V3135" s="35"/>
    </row>
    <row r="3136" spans="9:22" x14ac:dyDescent="0.25">
      <c r="I3136" s="36"/>
      <c r="J3136" s="36"/>
      <c r="K3136" s="36"/>
      <c r="L3136" s="36"/>
      <c r="R3136" s="35"/>
      <c r="S3136" s="35"/>
      <c r="T3136" s="35"/>
      <c r="U3136" s="35"/>
      <c r="V3136" s="35"/>
    </row>
    <row r="3137" spans="9:22" x14ac:dyDescent="0.25">
      <c r="I3137" s="36"/>
      <c r="J3137" s="36"/>
      <c r="K3137" s="36"/>
      <c r="L3137" s="36"/>
      <c r="R3137" s="35"/>
      <c r="S3137" s="35"/>
      <c r="T3137" s="35"/>
      <c r="U3137" s="35"/>
      <c r="V3137" s="35"/>
    </row>
    <row r="3138" spans="9:22" x14ac:dyDescent="0.25">
      <c r="I3138" s="36"/>
      <c r="J3138" s="36"/>
      <c r="K3138" s="36"/>
      <c r="L3138" s="36"/>
      <c r="R3138" s="35"/>
      <c r="S3138" s="35"/>
      <c r="T3138" s="35"/>
      <c r="U3138" s="35"/>
      <c r="V3138" s="35"/>
    </row>
    <row r="3139" spans="9:22" x14ac:dyDescent="0.25">
      <c r="I3139" s="36"/>
      <c r="J3139" s="36"/>
      <c r="K3139" s="36"/>
      <c r="L3139" s="36"/>
      <c r="R3139" s="35"/>
      <c r="S3139" s="35"/>
      <c r="T3139" s="35"/>
      <c r="U3139" s="35"/>
      <c r="V3139" s="35"/>
    </row>
    <row r="3140" spans="9:22" x14ac:dyDescent="0.25">
      <c r="I3140" s="36"/>
      <c r="J3140" s="36"/>
      <c r="K3140" s="36"/>
      <c r="L3140" s="36"/>
      <c r="R3140" s="35"/>
      <c r="S3140" s="35"/>
      <c r="T3140" s="35"/>
      <c r="U3140" s="35"/>
      <c r="V3140" s="35"/>
    </row>
    <row r="3141" spans="9:22" x14ac:dyDescent="0.25">
      <c r="I3141" s="36"/>
      <c r="J3141" s="36"/>
      <c r="K3141" s="36"/>
      <c r="L3141" s="36"/>
      <c r="R3141" s="35"/>
      <c r="S3141" s="35"/>
      <c r="T3141" s="35"/>
      <c r="U3141" s="35"/>
      <c r="V3141" s="35"/>
    </row>
    <row r="3142" spans="9:22" x14ac:dyDescent="0.25">
      <c r="I3142" s="36"/>
      <c r="J3142" s="36"/>
      <c r="K3142" s="36"/>
      <c r="L3142" s="36"/>
      <c r="R3142" s="35"/>
      <c r="S3142" s="35"/>
      <c r="T3142" s="35"/>
      <c r="U3142" s="35"/>
      <c r="V3142" s="35"/>
    </row>
    <row r="3143" spans="9:22" x14ac:dyDescent="0.25">
      <c r="I3143" s="36"/>
      <c r="J3143" s="36"/>
      <c r="K3143" s="36"/>
      <c r="L3143" s="36"/>
      <c r="R3143" s="35"/>
      <c r="S3143" s="35"/>
      <c r="T3143" s="35"/>
      <c r="U3143" s="35"/>
      <c r="V3143" s="35"/>
    </row>
    <row r="3144" spans="9:22" x14ac:dyDescent="0.25">
      <c r="I3144" s="36"/>
      <c r="J3144" s="36"/>
      <c r="K3144" s="36"/>
      <c r="L3144" s="36"/>
      <c r="R3144" s="35"/>
      <c r="S3144" s="35"/>
      <c r="T3144" s="35"/>
      <c r="U3144" s="35"/>
      <c r="V3144" s="35"/>
    </row>
    <row r="3145" spans="9:22" x14ac:dyDescent="0.25">
      <c r="I3145" s="36"/>
      <c r="J3145" s="36"/>
      <c r="K3145" s="36"/>
      <c r="L3145" s="36"/>
      <c r="R3145" s="35"/>
      <c r="S3145" s="35"/>
      <c r="T3145" s="35"/>
      <c r="U3145" s="35"/>
      <c r="V3145" s="35"/>
    </row>
    <row r="3146" spans="9:22" x14ac:dyDescent="0.25">
      <c r="I3146" s="36"/>
      <c r="J3146" s="36"/>
      <c r="K3146" s="36"/>
      <c r="L3146" s="36"/>
      <c r="R3146" s="35"/>
      <c r="S3146" s="35"/>
      <c r="T3146" s="35"/>
      <c r="U3146" s="35"/>
      <c r="V3146" s="35"/>
    </row>
    <row r="3147" spans="9:22" x14ac:dyDescent="0.25">
      <c r="I3147" s="36"/>
      <c r="J3147" s="36"/>
      <c r="K3147" s="36"/>
      <c r="L3147" s="36"/>
      <c r="R3147" s="35"/>
      <c r="S3147" s="35"/>
      <c r="T3147" s="35"/>
      <c r="U3147" s="35"/>
      <c r="V3147" s="35"/>
    </row>
    <row r="3148" spans="9:22" x14ac:dyDescent="0.25">
      <c r="I3148" s="36"/>
      <c r="J3148" s="36"/>
      <c r="K3148" s="36"/>
      <c r="L3148" s="36"/>
      <c r="R3148" s="35"/>
      <c r="S3148" s="35"/>
      <c r="T3148" s="35"/>
      <c r="U3148" s="35"/>
      <c r="V3148" s="35"/>
    </row>
    <row r="3149" spans="9:22" x14ac:dyDescent="0.25">
      <c r="I3149" s="36"/>
      <c r="J3149" s="36"/>
      <c r="K3149" s="36"/>
      <c r="L3149" s="36"/>
      <c r="R3149" s="35"/>
      <c r="S3149" s="35"/>
      <c r="T3149" s="35"/>
      <c r="U3149" s="35"/>
      <c r="V3149" s="35"/>
    </row>
    <row r="3150" spans="9:22" x14ac:dyDescent="0.25">
      <c r="I3150" s="36"/>
      <c r="J3150" s="36"/>
      <c r="K3150" s="36"/>
      <c r="L3150" s="36"/>
      <c r="R3150" s="35"/>
      <c r="S3150" s="35"/>
      <c r="T3150" s="35"/>
      <c r="U3150" s="35"/>
      <c r="V3150" s="35"/>
    </row>
    <row r="3151" spans="9:22" x14ac:dyDescent="0.25">
      <c r="I3151" s="36"/>
      <c r="J3151" s="36"/>
      <c r="K3151" s="36"/>
      <c r="L3151" s="36"/>
      <c r="R3151" s="35"/>
      <c r="S3151" s="35"/>
      <c r="T3151" s="35"/>
      <c r="U3151" s="35"/>
      <c r="V3151" s="35"/>
    </row>
    <row r="3152" spans="9:22" x14ac:dyDescent="0.25">
      <c r="I3152" s="36"/>
      <c r="J3152" s="36"/>
      <c r="K3152" s="36"/>
      <c r="L3152" s="36"/>
      <c r="R3152" s="35"/>
      <c r="S3152" s="35"/>
      <c r="T3152" s="35"/>
      <c r="U3152" s="35"/>
      <c r="V3152" s="35"/>
    </row>
    <row r="3153" spans="9:22" x14ac:dyDescent="0.25">
      <c r="I3153" s="36"/>
      <c r="J3153" s="36"/>
      <c r="K3153" s="36"/>
      <c r="L3153" s="36"/>
      <c r="R3153" s="35"/>
      <c r="S3153" s="35"/>
      <c r="T3153" s="35"/>
      <c r="U3153" s="35"/>
      <c r="V3153" s="35"/>
    </row>
    <row r="3154" spans="9:22" x14ac:dyDescent="0.25">
      <c r="I3154" s="36"/>
      <c r="J3154" s="36"/>
      <c r="K3154" s="36"/>
      <c r="L3154" s="36"/>
      <c r="R3154" s="35"/>
      <c r="S3154" s="35"/>
      <c r="T3154" s="35"/>
      <c r="U3154" s="35"/>
      <c r="V3154" s="35"/>
    </row>
    <row r="3155" spans="9:22" x14ac:dyDescent="0.25">
      <c r="I3155" s="36"/>
      <c r="J3155" s="36"/>
      <c r="K3155" s="36"/>
      <c r="L3155" s="36"/>
      <c r="R3155" s="35"/>
      <c r="S3155" s="35"/>
      <c r="T3155" s="35"/>
      <c r="U3155" s="35"/>
      <c r="V3155" s="35"/>
    </row>
    <row r="3156" spans="9:22" x14ac:dyDescent="0.25">
      <c r="I3156" s="36"/>
      <c r="J3156" s="36"/>
      <c r="K3156" s="36"/>
      <c r="L3156" s="36"/>
      <c r="R3156" s="35"/>
      <c r="S3156" s="35"/>
      <c r="T3156" s="35"/>
      <c r="U3156" s="35"/>
      <c r="V3156" s="35"/>
    </row>
    <row r="3157" spans="9:22" x14ac:dyDescent="0.25">
      <c r="I3157" s="36"/>
      <c r="J3157" s="36"/>
      <c r="K3157" s="36"/>
      <c r="L3157" s="36"/>
      <c r="R3157" s="35"/>
      <c r="S3157" s="35"/>
      <c r="T3157" s="35"/>
      <c r="U3157" s="35"/>
      <c r="V3157" s="35"/>
    </row>
    <row r="3158" spans="9:22" x14ac:dyDescent="0.25">
      <c r="I3158" s="36"/>
      <c r="J3158" s="36"/>
      <c r="K3158" s="36"/>
      <c r="L3158" s="36"/>
      <c r="R3158" s="35"/>
      <c r="S3158" s="35"/>
      <c r="T3158" s="35"/>
      <c r="U3158" s="35"/>
      <c r="V3158" s="35"/>
    </row>
    <row r="3159" spans="9:22" x14ac:dyDescent="0.25">
      <c r="I3159" s="36"/>
      <c r="J3159" s="36"/>
      <c r="K3159" s="36"/>
      <c r="L3159" s="36"/>
      <c r="R3159" s="35"/>
      <c r="S3159" s="35"/>
      <c r="T3159" s="35"/>
      <c r="U3159" s="35"/>
      <c r="V3159" s="35"/>
    </row>
    <row r="3160" spans="9:22" x14ac:dyDescent="0.25">
      <c r="I3160" s="36"/>
      <c r="J3160" s="36"/>
      <c r="K3160" s="36"/>
      <c r="L3160" s="36"/>
      <c r="R3160" s="35"/>
      <c r="S3160" s="35"/>
      <c r="T3160" s="35"/>
      <c r="U3160" s="35"/>
      <c r="V3160" s="35"/>
    </row>
    <row r="3161" spans="9:22" x14ac:dyDescent="0.25">
      <c r="I3161" s="36"/>
      <c r="J3161" s="36"/>
      <c r="K3161" s="36"/>
      <c r="L3161" s="36"/>
      <c r="R3161" s="35"/>
      <c r="S3161" s="35"/>
      <c r="T3161" s="35"/>
      <c r="U3161" s="35"/>
      <c r="V3161" s="35"/>
    </row>
    <row r="3162" spans="9:22" x14ac:dyDescent="0.25">
      <c r="I3162" s="36"/>
      <c r="J3162" s="36"/>
      <c r="K3162" s="36"/>
      <c r="L3162" s="36"/>
      <c r="R3162" s="35"/>
      <c r="S3162" s="35"/>
      <c r="T3162" s="35"/>
      <c r="U3162" s="35"/>
      <c r="V3162" s="35"/>
    </row>
    <row r="3163" spans="9:22" x14ac:dyDescent="0.25">
      <c r="I3163" s="36"/>
      <c r="J3163" s="36"/>
      <c r="K3163" s="36"/>
      <c r="L3163" s="36"/>
      <c r="R3163" s="35"/>
      <c r="S3163" s="35"/>
      <c r="T3163" s="35"/>
      <c r="U3163" s="35"/>
      <c r="V3163" s="35"/>
    </row>
    <row r="3164" spans="9:22" x14ac:dyDescent="0.25">
      <c r="I3164" s="36"/>
      <c r="J3164" s="36"/>
      <c r="K3164" s="36"/>
      <c r="L3164" s="36"/>
      <c r="R3164" s="35"/>
      <c r="S3164" s="35"/>
      <c r="T3164" s="35"/>
      <c r="U3164" s="35"/>
      <c r="V3164" s="35"/>
    </row>
    <row r="3165" spans="9:22" x14ac:dyDescent="0.25">
      <c r="I3165" s="36"/>
      <c r="J3165" s="36"/>
      <c r="K3165" s="36"/>
      <c r="L3165" s="36"/>
      <c r="R3165" s="35"/>
      <c r="S3165" s="35"/>
      <c r="T3165" s="35"/>
      <c r="U3165" s="35"/>
      <c r="V3165" s="35"/>
    </row>
    <row r="3166" spans="9:22" x14ac:dyDescent="0.25">
      <c r="I3166" s="36"/>
      <c r="J3166" s="36"/>
      <c r="K3166" s="36"/>
      <c r="L3166" s="36"/>
      <c r="R3166" s="35"/>
      <c r="S3166" s="35"/>
      <c r="T3166" s="35"/>
      <c r="U3166" s="35"/>
      <c r="V3166" s="35"/>
    </row>
    <row r="3167" spans="9:22" x14ac:dyDescent="0.25">
      <c r="I3167" s="36"/>
      <c r="J3167" s="36"/>
      <c r="K3167" s="36"/>
      <c r="L3167" s="36"/>
      <c r="R3167" s="35"/>
      <c r="S3167" s="35"/>
      <c r="T3167" s="35"/>
      <c r="U3167" s="35"/>
      <c r="V3167" s="35"/>
    </row>
    <row r="3168" spans="9:22" x14ac:dyDescent="0.25">
      <c r="I3168" s="36"/>
      <c r="J3168" s="36"/>
      <c r="K3168" s="36"/>
      <c r="L3168" s="36"/>
      <c r="R3168" s="35"/>
      <c r="S3168" s="35"/>
      <c r="T3168" s="35"/>
      <c r="U3168" s="35"/>
      <c r="V3168" s="35"/>
    </row>
    <row r="3169" spans="9:22" x14ac:dyDescent="0.25">
      <c r="I3169" s="36"/>
      <c r="J3169" s="36"/>
      <c r="K3169" s="36"/>
      <c r="L3169" s="36"/>
      <c r="R3169" s="35"/>
      <c r="S3169" s="35"/>
      <c r="T3169" s="35"/>
      <c r="U3169" s="35"/>
      <c r="V3169" s="35"/>
    </row>
    <row r="3170" spans="9:22" x14ac:dyDescent="0.25">
      <c r="I3170" s="36"/>
      <c r="J3170" s="36"/>
      <c r="K3170" s="36"/>
      <c r="L3170" s="36"/>
      <c r="R3170" s="35"/>
      <c r="S3170" s="35"/>
      <c r="T3170" s="35"/>
      <c r="U3170" s="35"/>
      <c r="V3170" s="35"/>
    </row>
    <row r="3171" spans="9:22" x14ac:dyDescent="0.25">
      <c r="I3171" s="36"/>
      <c r="J3171" s="36"/>
      <c r="K3171" s="36"/>
      <c r="L3171" s="36"/>
      <c r="R3171" s="35"/>
      <c r="S3171" s="35"/>
      <c r="T3171" s="35"/>
      <c r="U3171" s="35"/>
      <c r="V3171" s="35"/>
    </row>
    <row r="3172" spans="9:22" x14ac:dyDescent="0.25">
      <c r="I3172" s="36"/>
      <c r="J3172" s="36"/>
      <c r="K3172" s="36"/>
      <c r="L3172" s="36"/>
      <c r="R3172" s="35"/>
      <c r="S3172" s="35"/>
      <c r="T3172" s="35"/>
      <c r="U3172" s="35"/>
      <c r="V3172" s="35"/>
    </row>
    <row r="3173" spans="9:22" x14ac:dyDescent="0.25">
      <c r="I3173" s="36"/>
      <c r="J3173" s="36"/>
      <c r="K3173" s="36"/>
      <c r="L3173" s="36"/>
      <c r="R3173" s="35"/>
      <c r="S3173" s="35"/>
      <c r="T3173" s="35"/>
      <c r="U3173" s="35"/>
      <c r="V3173" s="35"/>
    </row>
    <row r="3174" spans="9:22" x14ac:dyDescent="0.25">
      <c r="I3174" s="36"/>
      <c r="J3174" s="36"/>
      <c r="K3174" s="36"/>
      <c r="L3174" s="36"/>
      <c r="R3174" s="35"/>
      <c r="S3174" s="35"/>
      <c r="T3174" s="35"/>
      <c r="U3174" s="35"/>
      <c r="V3174" s="35"/>
    </row>
    <row r="3175" spans="9:22" x14ac:dyDescent="0.25">
      <c r="I3175" s="36"/>
      <c r="J3175" s="36"/>
      <c r="K3175" s="36"/>
      <c r="L3175" s="36"/>
      <c r="R3175" s="35"/>
      <c r="S3175" s="35"/>
      <c r="T3175" s="35"/>
      <c r="U3175" s="35"/>
      <c r="V3175" s="35"/>
    </row>
    <row r="3176" spans="9:22" x14ac:dyDescent="0.25">
      <c r="I3176" s="36"/>
      <c r="J3176" s="36"/>
      <c r="K3176" s="36"/>
      <c r="L3176" s="36"/>
      <c r="R3176" s="35"/>
      <c r="S3176" s="35"/>
      <c r="T3176" s="35"/>
      <c r="U3176" s="35"/>
      <c r="V3176" s="35"/>
    </row>
    <row r="3177" spans="9:22" x14ac:dyDescent="0.25">
      <c r="I3177" s="36"/>
      <c r="J3177" s="36"/>
      <c r="K3177" s="36"/>
      <c r="L3177" s="36"/>
      <c r="R3177" s="35"/>
      <c r="S3177" s="35"/>
      <c r="T3177" s="35"/>
      <c r="U3177" s="35"/>
      <c r="V3177" s="35"/>
    </row>
    <row r="3178" spans="9:22" x14ac:dyDescent="0.25">
      <c r="I3178" s="36"/>
      <c r="J3178" s="36"/>
      <c r="K3178" s="36"/>
      <c r="L3178" s="36"/>
      <c r="R3178" s="35"/>
      <c r="S3178" s="35"/>
      <c r="T3178" s="35"/>
      <c r="U3178" s="35"/>
      <c r="V3178" s="35"/>
    </row>
    <row r="3179" spans="9:22" x14ac:dyDescent="0.25">
      <c r="I3179" s="36"/>
      <c r="J3179" s="36"/>
      <c r="K3179" s="36"/>
      <c r="L3179" s="36"/>
      <c r="R3179" s="35"/>
      <c r="S3179" s="35"/>
      <c r="T3179" s="35"/>
      <c r="U3179" s="35"/>
      <c r="V3179" s="35"/>
    </row>
    <row r="3180" spans="9:22" x14ac:dyDescent="0.25">
      <c r="I3180" s="36"/>
      <c r="J3180" s="36"/>
      <c r="K3180" s="36"/>
      <c r="L3180" s="36"/>
      <c r="R3180" s="35"/>
      <c r="S3180" s="35"/>
      <c r="T3180" s="35"/>
      <c r="U3180" s="35"/>
      <c r="V3180" s="35"/>
    </row>
    <row r="3181" spans="9:22" x14ac:dyDescent="0.25">
      <c r="I3181" s="36"/>
      <c r="J3181" s="36"/>
      <c r="K3181" s="36"/>
      <c r="L3181" s="36"/>
      <c r="R3181" s="35"/>
      <c r="S3181" s="35"/>
      <c r="T3181" s="35"/>
      <c r="U3181" s="35"/>
      <c r="V3181" s="35"/>
    </row>
    <row r="3182" spans="9:22" x14ac:dyDescent="0.25">
      <c r="I3182" s="36"/>
      <c r="J3182" s="36"/>
      <c r="K3182" s="36"/>
      <c r="L3182" s="36"/>
      <c r="R3182" s="35"/>
      <c r="S3182" s="35"/>
      <c r="T3182" s="35"/>
      <c r="U3182" s="35"/>
      <c r="V3182" s="35"/>
    </row>
    <row r="3183" spans="9:22" x14ac:dyDescent="0.25">
      <c r="I3183" s="36"/>
      <c r="J3183" s="36"/>
      <c r="K3183" s="36"/>
      <c r="L3183" s="36"/>
      <c r="R3183" s="35"/>
      <c r="S3183" s="35"/>
      <c r="T3183" s="35"/>
      <c r="U3183" s="35"/>
      <c r="V3183" s="35"/>
    </row>
    <row r="3184" spans="9:22" x14ac:dyDescent="0.25">
      <c r="I3184" s="36"/>
      <c r="J3184" s="36"/>
      <c r="K3184" s="36"/>
      <c r="L3184" s="36"/>
      <c r="R3184" s="35"/>
      <c r="S3184" s="35"/>
      <c r="T3184" s="35"/>
      <c r="U3184" s="35"/>
      <c r="V3184" s="35"/>
    </row>
    <row r="3185" spans="9:22" x14ac:dyDescent="0.25">
      <c r="I3185" s="36"/>
      <c r="J3185" s="36"/>
      <c r="K3185" s="36"/>
      <c r="L3185" s="36"/>
      <c r="R3185" s="35"/>
      <c r="S3185" s="35"/>
      <c r="T3185" s="35"/>
      <c r="U3185" s="35"/>
      <c r="V3185" s="35"/>
    </row>
    <row r="3186" spans="9:22" x14ac:dyDescent="0.25">
      <c r="I3186" s="36"/>
      <c r="J3186" s="36"/>
      <c r="K3186" s="36"/>
      <c r="L3186" s="36"/>
      <c r="R3186" s="35"/>
      <c r="S3186" s="35"/>
      <c r="T3186" s="35"/>
      <c r="U3186" s="35"/>
      <c r="V3186" s="35"/>
    </row>
    <row r="3187" spans="9:22" x14ac:dyDescent="0.25">
      <c r="I3187" s="36"/>
      <c r="J3187" s="36"/>
      <c r="K3187" s="36"/>
      <c r="L3187" s="36"/>
      <c r="R3187" s="35"/>
      <c r="S3187" s="35"/>
      <c r="T3187" s="35"/>
      <c r="U3187" s="35"/>
      <c r="V3187" s="35"/>
    </row>
    <row r="3188" spans="9:22" x14ac:dyDescent="0.25">
      <c r="I3188" s="36"/>
      <c r="J3188" s="36"/>
      <c r="K3188" s="36"/>
      <c r="L3188" s="36"/>
      <c r="R3188" s="35"/>
      <c r="S3188" s="35"/>
      <c r="T3188" s="35"/>
      <c r="U3188" s="35"/>
      <c r="V3188" s="35"/>
    </row>
    <row r="3189" spans="9:22" x14ac:dyDescent="0.25">
      <c r="I3189" s="36"/>
      <c r="J3189" s="36"/>
      <c r="K3189" s="36"/>
      <c r="L3189" s="36"/>
      <c r="R3189" s="35"/>
      <c r="S3189" s="35"/>
      <c r="T3189" s="35"/>
      <c r="U3189" s="35"/>
      <c r="V3189" s="35"/>
    </row>
    <row r="3190" spans="9:22" x14ac:dyDescent="0.25">
      <c r="I3190" s="36"/>
      <c r="J3190" s="36"/>
      <c r="K3190" s="36"/>
      <c r="L3190" s="36"/>
      <c r="R3190" s="35"/>
      <c r="S3190" s="35"/>
      <c r="T3190" s="35"/>
      <c r="U3190" s="35"/>
      <c r="V3190" s="35"/>
    </row>
    <row r="3191" spans="9:22" x14ac:dyDescent="0.25">
      <c r="I3191" s="36"/>
      <c r="J3191" s="36"/>
      <c r="K3191" s="36"/>
      <c r="L3191" s="36"/>
      <c r="R3191" s="35"/>
      <c r="S3191" s="35"/>
      <c r="T3191" s="35"/>
      <c r="U3191" s="35"/>
      <c r="V3191" s="35"/>
    </row>
    <row r="3192" spans="9:22" x14ac:dyDescent="0.25">
      <c r="I3192" s="36"/>
      <c r="J3192" s="36"/>
      <c r="K3192" s="36"/>
      <c r="L3192" s="36"/>
      <c r="R3192" s="35"/>
      <c r="S3192" s="35"/>
      <c r="T3192" s="35"/>
      <c r="U3192" s="35"/>
      <c r="V3192" s="35"/>
    </row>
    <row r="3193" spans="9:22" x14ac:dyDescent="0.25">
      <c r="I3193" s="36"/>
      <c r="J3193" s="36"/>
      <c r="K3193" s="36"/>
      <c r="L3193" s="36"/>
      <c r="R3193" s="35"/>
      <c r="S3193" s="35"/>
      <c r="T3193" s="35"/>
      <c r="U3193" s="35"/>
      <c r="V3193" s="35"/>
    </row>
    <row r="3194" spans="9:22" x14ac:dyDescent="0.25">
      <c r="I3194" s="36"/>
      <c r="J3194" s="36"/>
      <c r="K3194" s="36"/>
      <c r="L3194" s="36"/>
      <c r="R3194" s="35"/>
      <c r="S3194" s="35"/>
      <c r="T3194" s="35"/>
      <c r="U3194" s="35"/>
      <c r="V3194" s="35"/>
    </row>
    <row r="3195" spans="9:22" x14ac:dyDescent="0.25">
      <c r="I3195" s="36"/>
      <c r="J3195" s="36"/>
      <c r="K3195" s="36"/>
      <c r="L3195" s="36"/>
      <c r="R3195" s="35"/>
      <c r="S3195" s="35"/>
      <c r="T3195" s="35"/>
      <c r="U3195" s="35"/>
      <c r="V3195" s="35"/>
    </row>
    <row r="3196" spans="9:22" x14ac:dyDescent="0.25">
      <c r="I3196" s="36"/>
      <c r="J3196" s="36"/>
      <c r="K3196" s="36"/>
      <c r="L3196" s="36"/>
      <c r="R3196" s="35"/>
      <c r="S3196" s="35"/>
      <c r="T3196" s="35"/>
      <c r="U3196" s="35"/>
      <c r="V3196" s="35"/>
    </row>
    <row r="3197" spans="9:22" x14ac:dyDescent="0.25">
      <c r="I3197" s="36"/>
      <c r="J3197" s="36"/>
      <c r="K3197" s="36"/>
      <c r="L3197" s="36"/>
      <c r="R3197" s="35"/>
      <c r="S3197" s="35"/>
      <c r="T3197" s="35"/>
      <c r="U3197" s="35"/>
      <c r="V3197" s="35"/>
    </row>
    <row r="3198" spans="9:22" x14ac:dyDescent="0.25">
      <c r="I3198" s="36"/>
      <c r="J3198" s="36"/>
      <c r="K3198" s="36"/>
      <c r="L3198" s="36"/>
      <c r="R3198" s="35"/>
      <c r="S3198" s="35"/>
      <c r="T3198" s="35"/>
      <c r="U3198" s="35"/>
      <c r="V3198" s="35"/>
    </row>
    <row r="3199" spans="9:22" x14ac:dyDescent="0.25">
      <c r="I3199" s="36"/>
      <c r="J3199" s="36"/>
      <c r="K3199" s="36"/>
      <c r="L3199" s="36"/>
      <c r="R3199" s="35"/>
      <c r="S3199" s="35"/>
      <c r="T3199" s="35"/>
      <c r="U3199" s="35"/>
      <c r="V3199" s="35"/>
    </row>
    <row r="3200" spans="9:22" x14ac:dyDescent="0.25">
      <c r="I3200" s="36"/>
      <c r="J3200" s="36"/>
      <c r="K3200" s="36"/>
      <c r="L3200" s="36"/>
      <c r="R3200" s="35"/>
      <c r="S3200" s="35"/>
      <c r="T3200" s="35"/>
      <c r="U3200" s="35"/>
      <c r="V3200" s="35"/>
    </row>
    <row r="3201" spans="9:22" x14ac:dyDescent="0.25">
      <c r="I3201" s="36"/>
      <c r="J3201" s="36"/>
      <c r="K3201" s="36"/>
      <c r="L3201" s="36"/>
      <c r="R3201" s="35"/>
      <c r="S3201" s="35"/>
      <c r="T3201" s="35"/>
      <c r="U3201" s="35"/>
      <c r="V3201" s="35"/>
    </row>
    <row r="3202" spans="9:22" x14ac:dyDescent="0.25">
      <c r="I3202" s="36"/>
      <c r="J3202" s="36"/>
      <c r="K3202" s="36"/>
      <c r="L3202" s="36"/>
      <c r="R3202" s="35"/>
      <c r="S3202" s="35"/>
      <c r="T3202" s="35"/>
      <c r="U3202" s="35"/>
      <c r="V3202" s="35"/>
    </row>
    <row r="3203" spans="9:22" x14ac:dyDescent="0.25">
      <c r="I3203" s="36"/>
      <c r="J3203" s="36"/>
      <c r="K3203" s="36"/>
      <c r="L3203" s="36"/>
      <c r="R3203" s="35"/>
      <c r="S3203" s="35"/>
      <c r="T3203" s="35"/>
      <c r="U3203" s="35"/>
      <c r="V3203" s="35"/>
    </row>
    <row r="3204" spans="9:22" x14ac:dyDescent="0.25">
      <c r="I3204" s="36"/>
      <c r="J3204" s="36"/>
      <c r="K3204" s="36"/>
      <c r="L3204" s="36"/>
      <c r="R3204" s="35"/>
      <c r="S3204" s="35"/>
      <c r="T3204" s="35"/>
      <c r="U3204" s="35"/>
      <c r="V3204" s="35"/>
    </row>
    <row r="3205" spans="9:22" x14ac:dyDescent="0.25">
      <c r="I3205" s="36"/>
      <c r="J3205" s="36"/>
      <c r="K3205" s="36"/>
      <c r="L3205" s="36"/>
      <c r="R3205" s="35"/>
      <c r="S3205" s="35"/>
      <c r="T3205" s="35"/>
      <c r="U3205" s="35"/>
      <c r="V3205" s="35"/>
    </row>
    <row r="3206" spans="9:22" x14ac:dyDescent="0.25">
      <c r="I3206" s="36"/>
      <c r="J3206" s="36"/>
      <c r="K3206" s="36"/>
      <c r="L3206" s="36"/>
      <c r="R3206" s="35"/>
      <c r="S3206" s="35"/>
      <c r="T3206" s="35"/>
      <c r="U3206" s="35"/>
      <c r="V3206" s="35"/>
    </row>
    <row r="3207" spans="9:22" x14ac:dyDescent="0.25">
      <c r="I3207" s="36"/>
      <c r="J3207" s="36"/>
      <c r="K3207" s="36"/>
      <c r="L3207" s="36"/>
      <c r="R3207" s="35"/>
      <c r="S3207" s="35"/>
      <c r="T3207" s="35"/>
      <c r="U3207" s="35"/>
      <c r="V3207" s="35"/>
    </row>
    <row r="3208" spans="9:22" x14ac:dyDescent="0.25">
      <c r="I3208" s="36"/>
      <c r="J3208" s="36"/>
      <c r="K3208" s="36"/>
      <c r="L3208" s="36"/>
      <c r="R3208" s="35"/>
      <c r="S3208" s="35"/>
      <c r="T3208" s="35"/>
      <c r="U3208" s="35"/>
      <c r="V3208" s="35"/>
    </row>
    <row r="3209" spans="9:22" x14ac:dyDescent="0.25">
      <c r="I3209" s="36"/>
      <c r="J3209" s="36"/>
      <c r="K3209" s="36"/>
      <c r="L3209" s="36"/>
      <c r="R3209" s="35"/>
      <c r="S3209" s="35"/>
      <c r="T3209" s="35"/>
      <c r="U3209" s="35"/>
      <c r="V3209" s="35"/>
    </row>
    <row r="3210" spans="9:22" x14ac:dyDescent="0.25">
      <c r="I3210" s="36"/>
      <c r="J3210" s="36"/>
      <c r="K3210" s="36"/>
      <c r="L3210" s="36"/>
      <c r="R3210" s="35"/>
      <c r="S3210" s="35"/>
      <c r="T3210" s="35"/>
      <c r="U3210" s="35"/>
      <c r="V3210" s="35"/>
    </row>
    <row r="3211" spans="9:22" x14ac:dyDescent="0.25">
      <c r="I3211" s="36"/>
      <c r="J3211" s="36"/>
      <c r="K3211" s="36"/>
      <c r="L3211" s="36"/>
      <c r="R3211" s="35"/>
      <c r="S3211" s="35"/>
      <c r="T3211" s="35"/>
      <c r="U3211" s="35"/>
      <c r="V3211" s="35"/>
    </row>
    <row r="3212" spans="9:22" x14ac:dyDescent="0.25">
      <c r="I3212" s="36"/>
      <c r="J3212" s="36"/>
      <c r="K3212" s="36"/>
      <c r="L3212" s="36"/>
      <c r="R3212" s="35"/>
      <c r="S3212" s="35"/>
      <c r="T3212" s="35"/>
      <c r="U3212" s="35"/>
      <c r="V3212" s="35"/>
    </row>
    <row r="3213" spans="9:22" x14ac:dyDescent="0.25">
      <c r="I3213" s="36"/>
      <c r="J3213" s="36"/>
      <c r="K3213" s="36"/>
      <c r="L3213" s="36"/>
      <c r="R3213" s="35"/>
      <c r="S3213" s="35"/>
      <c r="T3213" s="35"/>
      <c r="U3213" s="35"/>
      <c r="V3213" s="35"/>
    </row>
    <row r="3214" spans="9:22" x14ac:dyDescent="0.25">
      <c r="I3214" s="36"/>
      <c r="J3214" s="36"/>
      <c r="K3214" s="36"/>
      <c r="L3214" s="36"/>
      <c r="R3214" s="35"/>
      <c r="S3214" s="35"/>
      <c r="T3214" s="35"/>
      <c r="U3214" s="35"/>
      <c r="V3214" s="35"/>
    </row>
    <row r="3215" spans="9:22" x14ac:dyDescent="0.25">
      <c r="I3215" s="36"/>
      <c r="J3215" s="36"/>
      <c r="K3215" s="36"/>
      <c r="L3215" s="36"/>
      <c r="R3215" s="35"/>
      <c r="S3215" s="35"/>
      <c r="T3215" s="35"/>
      <c r="U3215" s="35"/>
      <c r="V3215" s="35"/>
    </row>
    <row r="3216" spans="9:22" x14ac:dyDescent="0.25">
      <c r="I3216" s="36"/>
      <c r="J3216" s="36"/>
      <c r="K3216" s="36"/>
      <c r="L3216" s="36"/>
      <c r="R3216" s="35"/>
      <c r="S3216" s="35"/>
      <c r="T3216" s="35"/>
      <c r="U3216" s="35"/>
      <c r="V3216" s="35"/>
    </row>
    <row r="3217" spans="9:22" x14ac:dyDescent="0.25">
      <c r="I3217" s="36"/>
      <c r="J3217" s="36"/>
      <c r="K3217" s="36"/>
      <c r="L3217" s="36"/>
      <c r="R3217" s="35"/>
      <c r="S3217" s="35"/>
      <c r="T3217" s="35"/>
      <c r="U3217" s="35"/>
      <c r="V3217" s="35"/>
    </row>
    <row r="3218" spans="9:22" x14ac:dyDescent="0.25">
      <c r="I3218" s="36"/>
      <c r="J3218" s="36"/>
      <c r="K3218" s="36"/>
      <c r="L3218" s="36"/>
      <c r="R3218" s="35"/>
      <c r="S3218" s="35"/>
      <c r="T3218" s="35"/>
      <c r="U3218" s="35"/>
      <c r="V3218" s="35"/>
    </row>
    <row r="3219" spans="9:22" x14ac:dyDescent="0.25">
      <c r="I3219" s="36"/>
      <c r="J3219" s="36"/>
      <c r="K3219" s="36"/>
      <c r="L3219" s="36"/>
      <c r="R3219" s="35"/>
      <c r="S3219" s="35"/>
      <c r="T3219" s="35"/>
      <c r="U3219" s="35"/>
      <c r="V3219" s="35"/>
    </row>
    <row r="3220" spans="9:22" x14ac:dyDescent="0.25">
      <c r="I3220" s="36"/>
      <c r="J3220" s="36"/>
      <c r="K3220" s="36"/>
      <c r="L3220" s="36"/>
      <c r="R3220" s="35"/>
      <c r="S3220" s="35"/>
      <c r="T3220" s="35"/>
      <c r="U3220" s="35"/>
      <c r="V3220" s="35"/>
    </row>
    <row r="3221" spans="9:22" x14ac:dyDescent="0.25">
      <c r="I3221" s="36"/>
      <c r="J3221" s="36"/>
      <c r="K3221" s="36"/>
      <c r="L3221" s="36"/>
      <c r="R3221" s="35"/>
      <c r="S3221" s="35"/>
      <c r="T3221" s="35"/>
      <c r="U3221" s="35"/>
      <c r="V3221" s="35"/>
    </row>
    <row r="3222" spans="9:22" x14ac:dyDescent="0.25">
      <c r="I3222" s="36"/>
      <c r="J3222" s="36"/>
      <c r="K3222" s="36"/>
      <c r="L3222" s="36"/>
      <c r="R3222" s="35"/>
      <c r="S3222" s="35"/>
      <c r="T3222" s="35"/>
      <c r="U3222" s="35"/>
      <c r="V3222" s="35"/>
    </row>
    <row r="3223" spans="9:22" x14ac:dyDescent="0.25">
      <c r="I3223" s="36"/>
      <c r="J3223" s="36"/>
      <c r="K3223" s="36"/>
      <c r="L3223" s="36"/>
      <c r="R3223" s="35"/>
      <c r="S3223" s="35"/>
      <c r="T3223" s="35"/>
      <c r="U3223" s="35"/>
      <c r="V3223" s="35"/>
    </row>
    <row r="3224" spans="9:22" x14ac:dyDescent="0.25">
      <c r="I3224" s="36"/>
      <c r="J3224" s="36"/>
      <c r="K3224" s="36"/>
      <c r="L3224" s="36"/>
      <c r="R3224" s="35"/>
      <c r="S3224" s="35"/>
      <c r="T3224" s="35"/>
      <c r="U3224" s="35"/>
      <c r="V3224" s="35"/>
    </row>
    <row r="3225" spans="9:22" x14ac:dyDescent="0.25">
      <c r="I3225" s="36"/>
      <c r="J3225" s="36"/>
      <c r="K3225" s="36"/>
      <c r="L3225" s="36"/>
      <c r="R3225" s="35"/>
      <c r="S3225" s="35"/>
      <c r="T3225" s="35"/>
      <c r="U3225" s="35"/>
      <c r="V3225" s="35"/>
    </row>
    <row r="3226" spans="9:22" x14ac:dyDescent="0.25">
      <c r="I3226" s="36"/>
      <c r="J3226" s="36"/>
      <c r="K3226" s="36"/>
      <c r="L3226" s="36"/>
      <c r="R3226" s="35"/>
      <c r="S3226" s="35"/>
      <c r="T3226" s="35"/>
      <c r="U3226" s="35"/>
      <c r="V3226" s="35"/>
    </row>
    <row r="3227" spans="9:22" x14ac:dyDescent="0.25">
      <c r="I3227" s="36"/>
      <c r="J3227" s="36"/>
      <c r="K3227" s="36"/>
      <c r="L3227" s="36"/>
      <c r="R3227" s="35"/>
      <c r="S3227" s="35"/>
      <c r="T3227" s="35"/>
      <c r="U3227" s="35"/>
      <c r="V3227" s="35"/>
    </row>
    <row r="3228" spans="9:22" x14ac:dyDescent="0.25">
      <c r="I3228" s="36"/>
      <c r="J3228" s="36"/>
      <c r="K3228" s="36"/>
      <c r="L3228" s="36"/>
      <c r="R3228" s="35"/>
      <c r="S3228" s="35"/>
      <c r="T3228" s="35"/>
      <c r="U3228" s="35"/>
      <c r="V3228" s="35"/>
    </row>
    <row r="3229" spans="9:22" x14ac:dyDescent="0.25">
      <c r="I3229" s="36"/>
      <c r="J3229" s="36"/>
      <c r="K3229" s="36"/>
      <c r="L3229" s="36"/>
      <c r="R3229" s="35"/>
      <c r="S3229" s="35"/>
      <c r="T3229" s="35"/>
      <c r="U3229" s="35"/>
      <c r="V3229" s="35"/>
    </row>
    <row r="3230" spans="9:22" x14ac:dyDescent="0.25">
      <c r="I3230" s="36"/>
      <c r="J3230" s="36"/>
      <c r="K3230" s="36"/>
      <c r="L3230" s="36"/>
      <c r="R3230" s="35"/>
      <c r="S3230" s="35"/>
      <c r="T3230" s="35"/>
      <c r="U3230" s="35"/>
      <c r="V3230" s="35"/>
    </row>
    <row r="3231" spans="9:22" x14ac:dyDescent="0.25">
      <c r="I3231" s="36"/>
      <c r="J3231" s="36"/>
      <c r="K3231" s="36"/>
      <c r="L3231" s="36"/>
      <c r="R3231" s="35"/>
      <c r="S3231" s="35"/>
      <c r="T3231" s="35"/>
      <c r="U3231" s="35"/>
      <c r="V3231" s="35"/>
    </row>
    <row r="3232" spans="9:22" x14ac:dyDescent="0.25">
      <c r="I3232" s="36"/>
      <c r="J3232" s="36"/>
      <c r="K3232" s="36"/>
      <c r="L3232" s="36"/>
      <c r="R3232" s="35"/>
      <c r="S3232" s="35"/>
      <c r="T3232" s="35"/>
      <c r="U3232" s="35"/>
      <c r="V3232" s="35"/>
    </row>
    <row r="3233" spans="9:22" x14ac:dyDescent="0.25">
      <c r="I3233" s="36"/>
      <c r="J3233" s="36"/>
      <c r="K3233" s="36"/>
      <c r="L3233" s="36"/>
      <c r="R3233" s="35"/>
      <c r="S3233" s="35"/>
      <c r="T3233" s="35"/>
      <c r="U3233" s="35"/>
      <c r="V3233" s="35"/>
    </row>
    <row r="3234" spans="9:22" x14ac:dyDescent="0.25">
      <c r="I3234" s="36"/>
      <c r="J3234" s="36"/>
      <c r="K3234" s="36"/>
      <c r="L3234" s="36"/>
      <c r="R3234" s="35"/>
      <c r="S3234" s="35"/>
      <c r="T3234" s="35"/>
      <c r="U3234" s="35"/>
      <c r="V3234" s="35"/>
    </row>
    <row r="3235" spans="9:22" x14ac:dyDescent="0.25">
      <c r="I3235" s="36"/>
      <c r="J3235" s="36"/>
      <c r="K3235" s="36"/>
      <c r="L3235" s="36"/>
      <c r="R3235" s="35"/>
      <c r="S3235" s="35"/>
      <c r="T3235" s="35"/>
      <c r="U3235" s="35"/>
      <c r="V3235" s="35"/>
    </row>
    <row r="3236" spans="9:22" x14ac:dyDescent="0.25">
      <c r="I3236" s="36"/>
      <c r="J3236" s="36"/>
      <c r="K3236" s="36"/>
      <c r="L3236" s="36"/>
      <c r="R3236" s="35"/>
      <c r="S3236" s="35"/>
      <c r="T3236" s="35"/>
      <c r="U3236" s="35"/>
      <c r="V3236" s="35"/>
    </row>
    <row r="3237" spans="9:22" x14ac:dyDescent="0.25">
      <c r="I3237" s="36"/>
      <c r="J3237" s="36"/>
      <c r="K3237" s="36"/>
      <c r="L3237" s="36"/>
      <c r="R3237" s="35"/>
      <c r="S3237" s="35"/>
      <c r="T3237" s="35"/>
      <c r="U3237" s="35"/>
      <c r="V3237" s="35"/>
    </row>
    <row r="3238" spans="9:22" x14ac:dyDescent="0.25">
      <c r="I3238" s="36"/>
      <c r="J3238" s="36"/>
      <c r="K3238" s="36"/>
      <c r="L3238" s="36"/>
      <c r="R3238" s="35"/>
      <c r="S3238" s="35"/>
      <c r="T3238" s="35"/>
      <c r="U3238" s="35"/>
      <c r="V3238" s="35"/>
    </row>
    <row r="3239" spans="9:22" x14ac:dyDescent="0.25">
      <c r="I3239" s="36"/>
      <c r="J3239" s="36"/>
      <c r="K3239" s="36"/>
      <c r="L3239" s="36"/>
      <c r="R3239" s="35"/>
      <c r="S3239" s="35"/>
      <c r="T3239" s="35"/>
      <c r="U3239" s="35"/>
      <c r="V3239" s="35"/>
    </row>
    <row r="3240" spans="9:22" x14ac:dyDescent="0.25">
      <c r="I3240" s="36"/>
      <c r="J3240" s="36"/>
      <c r="K3240" s="36"/>
      <c r="L3240" s="36"/>
      <c r="R3240" s="35"/>
      <c r="S3240" s="35"/>
      <c r="T3240" s="35"/>
      <c r="U3240" s="35"/>
      <c r="V3240" s="35"/>
    </row>
    <row r="3241" spans="9:22" x14ac:dyDescent="0.25">
      <c r="I3241" s="36"/>
      <c r="J3241" s="36"/>
      <c r="K3241" s="36"/>
      <c r="L3241" s="36"/>
      <c r="R3241" s="35"/>
      <c r="S3241" s="35"/>
      <c r="T3241" s="35"/>
      <c r="U3241" s="35"/>
      <c r="V3241" s="35"/>
    </row>
    <row r="3242" spans="9:22" x14ac:dyDescent="0.25">
      <c r="I3242" s="36"/>
      <c r="J3242" s="36"/>
      <c r="K3242" s="36"/>
      <c r="L3242" s="36"/>
      <c r="R3242" s="35"/>
      <c r="S3242" s="35"/>
      <c r="T3242" s="35"/>
      <c r="U3242" s="35"/>
      <c r="V3242" s="35"/>
    </row>
    <row r="3243" spans="9:22" x14ac:dyDescent="0.25">
      <c r="I3243" s="36"/>
      <c r="J3243" s="36"/>
      <c r="K3243" s="36"/>
      <c r="L3243" s="36"/>
      <c r="R3243" s="35"/>
      <c r="S3243" s="35"/>
      <c r="T3243" s="35"/>
      <c r="U3243" s="35"/>
      <c r="V3243" s="35"/>
    </row>
    <row r="3244" spans="9:22" x14ac:dyDescent="0.25">
      <c r="I3244" s="36"/>
      <c r="J3244" s="36"/>
      <c r="K3244" s="36"/>
      <c r="L3244" s="36"/>
      <c r="R3244" s="35"/>
      <c r="S3244" s="35"/>
      <c r="T3244" s="35"/>
      <c r="U3244" s="35"/>
      <c r="V3244" s="35"/>
    </row>
    <row r="3245" spans="9:22" x14ac:dyDescent="0.25">
      <c r="I3245" s="36"/>
      <c r="J3245" s="36"/>
      <c r="K3245" s="36"/>
      <c r="L3245" s="36"/>
      <c r="R3245" s="35"/>
      <c r="S3245" s="35"/>
      <c r="T3245" s="35"/>
      <c r="U3245" s="35"/>
      <c r="V3245" s="35"/>
    </row>
    <row r="3246" spans="9:22" x14ac:dyDescent="0.25">
      <c r="I3246" s="36"/>
      <c r="J3246" s="36"/>
      <c r="K3246" s="36"/>
      <c r="L3246" s="36"/>
      <c r="R3246" s="35"/>
      <c r="S3246" s="35"/>
      <c r="T3246" s="35"/>
      <c r="U3246" s="35"/>
      <c r="V3246" s="35"/>
    </row>
    <row r="3247" spans="9:22" x14ac:dyDescent="0.25">
      <c r="I3247" s="36"/>
      <c r="J3247" s="36"/>
      <c r="K3247" s="36"/>
      <c r="L3247" s="36"/>
      <c r="R3247" s="35"/>
      <c r="S3247" s="35"/>
      <c r="T3247" s="35"/>
      <c r="U3247" s="35"/>
      <c r="V3247" s="35"/>
    </row>
    <row r="3248" spans="9:22" x14ac:dyDescent="0.25">
      <c r="I3248" s="36"/>
      <c r="J3248" s="36"/>
      <c r="K3248" s="36"/>
      <c r="L3248" s="36"/>
      <c r="R3248" s="35"/>
      <c r="S3248" s="35"/>
      <c r="T3248" s="35"/>
      <c r="U3248" s="35"/>
      <c r="V3248" s="35"/>
    </row>
    <row r="3249" spans="9:22" x14ac:dyDescent="0.25">
      <c r="I3249" s="36"/>
      <c r="J3249" s="36"/>
      <c r="K3249" s="36"/>
      <c r="L3249" s="36"/>
      <c r="R3249" s="35"/>
      <c r="S3249" s="35"/>
      <c r="T3249" s="35"/>
      <c r="U3249" s="35"/>
      <c r="V3249" s="35"/>
    </row>
    <row r="3250" spans="9:22" x14ac:dyDescent="0.25">
      <c r="I3250" s="36"/>
      <c r="J3250" s="36"/>
      <c r="K3250" s="36"/>
      <c r="L3250" s="36"/>
      <c r="R3250" s="35"/>
      <c r="S3250" s="35"/>
      <c r="T3250" s="35"/>
      <c r="U3250" s="35"/>
      <c r="V3250" s="35"/>
    </row>
    <row r="3251" spans="9:22" x14ac:dyDescent="0.25">
      <c r="I3251" s="36"/>
      <c r="J3251" s="36"/>
      <c r="K3251" s="36"/>
      <c r="L3251" s="36"/>
      <c r="R3251" s="35"/>
      <c r="S3251" s="35"/>
      <c r="T3251" s="35"/>
      <c r="U3251" s="35"/>
      <c r="V3251" s="35"/>
    </row>
    <row r="3252" spans="9:22" x14ac:dyDescent="0.25">
      <c r="I3252" s="36"/>
      <c r="J3252" s="36"/>
      <c r="K3252" s="36"/>
      <c r="L3252" s="36"/>
      <c r="R3252" s="35"/>
      <c r="S3252" s="35"/>
      <c r="T3252" s="35"/>
      <c r="U3252" s="35"/>
      <c r="V3252" s="35"/>
    </row>
    <row r="3253" spans="9:22" x14ac:dyDescent="0.25">
      <c r="I3253" s="36"/>
      <c r="J3253" s="36"/>
      <c r="K3253" s="36"/>
      <c r="L3253" s="36"/>
      <c r="R3253" s="35"/>
      <c r="S3253" s="35"/>
      <c r="T3253" s="35"/>
      <c r="U3253" s="35"/>
      <c r="V3253" s="35"/>
    </row>
    <row r="3254" spans="9:22" x14ac:dyDescent="0.25">
      <c r="I3254" s="36"/>
      <c r="J3254" s="36"/>
      <c r="K3254" s="36"/>
      <c r="L3254" s="36"/>
      <c r="R3254" s="35"/>
      <c r="S3254" s="35"/>
      <c r="T3254" s="35"/>
      <c r="U3254" s="35"/>
      <c r="V3254" s="35"/>
    </row>
    <row r="3255" spans="9:22" x14ac:dyDescent="0.25">
      <c r="I3255" s="36"/>
      <c r="J3255" s="36"/>
      <c r="K3255" s="36"/>
      <c r="L3255" s="36"/>
      <c r="R3255" s="35"/>
      <c r="S3255" s="35"/>
      <c r="T3255" s="35"/>
      <c r="U3255" s="35"/>
      <c r="V3255" s="35"/>
    </row>
    <row r="3256" spans="9:22" x14ac:dyDescent="0.25">
      <c r="I3256" s="36"/>
      <c r="J3256" s="36"/>
      <c r="K3256" s="36"/>
      <c r="L3256" s="36"/>
      <c r="R3256" s="35"/>
      <c r="S3256" s="35"/>
      <c r="T3256" s="35"/>
      <c r="U3256" s="35"/>
      <c r="V3256" s="35"/>
    </row>
    <row r="3257" spans="9:22" x14ac:dyDescent="0.25">
      <c r="I3257" s="36"/>
      <c r="J3257" s="36"/>
      <c r="K3257" s="36"/>
      <c r="L3257" s="36"/>
      <c r="R3257" s="35"/>
      <c r="S3257" s="35"/>
      <c r="T3257" s="35"/>
      <c r="U3257" s="35"/>
      <c r="V3257" s="35"/>
    </row>
    <row r="3258" spans="9:22" x14ac:dyDescent="0.25">
      <c r="I3258" s="36"/>
      <c r="J3258" s="36"/>
      <c r="K3258" s="36"/>
      <c r="L3258" s="36"/>
      <c r="R3258" s="35"/>
      <c r="S3258" s="35"/>
      <c r="T3258" s="35"/>
      <c r="U3258" s="35"/>
      <c r="V3258" s="35"/>
    </row>
    <row r="3259" spans="9:22" x14ac:dyDescent="0.25">
      <c r="I3259" s="36"/>
      <c r="J3259" s="36"/>
      <c r="K3259" s="36"/>
      <c r="L3259" s="36"/>
      <c r="R3259" s="35"/>
      <c r="S3259" s="35"/>
      <c r="T3259" s="35"/>
      <c r="U3259" s="35"/>
      <c r="V3259" s="35"/>
    </row>
    <row r="3260" spans="9:22" x14ac:dyDescent="0.25">
      <c r="I3260" s="36"/>
      <c r="J3260" s="36"/>
      <c r="K3260" s="36"/>
      <c r="L3260" s="36"/>
      <c r="R3260" s="35"/>
      <c r="S3260" s="35"/>
      <c r="T3260" s="35"/>
      <c r="U3260" s="35"/>
      <c r="V3260" s="35"/>
    </row>
    <row r="3261" spans="9:22" x14ac:dyDescent="0.25">
      <c r="I3261" s="36"/>
      <c r="J3261" s="36"/>
      <c r="K3261" s="36"/>
      <c r="L3261" s="36"/>
      <c r="R3261" s="35"/>
      <c r="S3261" s="35"/>
      <c r="T3261" s="35"/>
      <c r="U3261" s="35"/>
      <c r="V3261" s="35"/>
    </row>
    <row r="3262" spans="9:22" x14ac:dyDescent="0.25">
      <c r="I3262" s="36"/>
      <c r="J3262" s="36"/>
      <c r="K3262" s="36"/>
      <c r="L3262" s="36"/>
      <c r="R3262" s="35"/>
      <c r="S3262" s="35"/>
      <c r="T3262" s="35"/>
      <c r="U3262" s="35"/>
      <c r="V3262" s="35"/>
    </row>
    <row r="3263" spans="9:22" x14ac:dyDescent="0.25">
      <c r="I3263" s="36"/>
      <c r="J3263" s="36"/>
      <c r="K3263" s="36"/>
      <c r="L3263" s="36"/>
      <c r="R3263" s="35"/>
      <c r="S3263" s="35"/>
      <c r="T3263" s="35"/>
      <c r="U3263" s="35"/>
      <c r="V3263" s="35"/>
    </row>
    <row r="3264" spans="9:22" x14ac:dyDescent="0.25">
      <c r="I3264" s="36"/>
      <c r="J3264" s="36"/>
      <c r="K3264" s="36"/>
      <c r="L3264" s="36"/>
      <c r="R3264" s="35"/>
      <c r="S3264" s="35"/>
      <c r="T3264" s="35"/>
      <c r="U3264" s="35"/>
      <c r="V3264" s="35"/>
    </row>
    <row r="3265" spans="9:22" x14ac:dyDescent="0.25">
      <c r="I3265" s="36"/>
      <c r="J3265" s="36"/>
      <c r="K3265" s="36"/>
      <c r="L3265" s="36"/>
      <c r="R3265" s="35"/>
      <c r="S3265" s="35"/>
      <c r="T3265" s="35"/>
      <c r="U3265" s="35"/>
      <c r="V3265" s="35"/>
    </row>
    <row r="3266" spans="9:22" x14ac:dyDescent="0.25">
      <c r="I3266" s="36"/>
      <c r="J3266" s="36"/>
      <c r="K3266" s="36"/>
      <c r="L3266" s="36"/>
      <c r="R3266" s="35"/>
      <c r="S3266" s="35"/>
      <c r="T3266" s="35"/>
      <c r="U3266" s="35"/>
      <c r="V3266" s="35"/>
    </row>
    <row r="3267" spans="9:22" x14ac:dyDescent="0.25">
      <c r="I3267" s="36"/>
      <c r="J3267" s="36"/>
      <c r="K3267" s="36"/>
      <c r="L3267" s="36"/>
      <c r="R3267" s="35"/>
      <c r="S3267" s="35"/>
      <c r="T3267" s="35"/>
      <c r="U3267" s="35"/>
      <c r="V3267" s="35"/>
    </row>
    <row r="3268" spans="9:22" x14ac:dyDescent="0.25">
      <c r="I3268" s="36"/>
      <c r="J3268" s="36"/>
      <c r="K3268" s="36"/>
      <c r="L3268" s="36"/>
      <c r="R3268" s="35"/>
      <c r="S3268" s="35"/>
      <c r="T3268" s="35"/>
      <c r="U3268" s="35"/>
      <c r="V3268" s="35"/>
    </row>
    <row r="3269" spans="9:22" x14ac:dyDescent="0.25">
      <c r="I3269" s="36"/>
      <c r="J3269" s="36"/>
      <c r="K3269" s="36"/>
      <c r="L3269" s="36"/>
      <c r="R3269" s="35"/>
      <c r="S3269" s="35"/>
      <c r="T3269" s="35"/>
      <c r="U3269" s="35"/>
      <c r="V3269" s="35"/>
    </row>
    <row r="3270" spans="9:22" x14ac:dyDescent="0.25">
      <c r="I3270" s="36"/>
      <c r="J3270" s="36"/>
      <c r="K3270" s="36"/>
      <c r="L3270" s="36"/>
      <c r="R3270" s="35"/>
      <c r="S3270" s="35"/>
      <c r="T3270" s="35"/>
      <c r="U3270" s="35"/>
      <c r="V3270" s="35"/>
    </row>
    <row r="3271" spans="9:22" x14ac:dyDescent="0.25">
      <c r="I3271" s="36"/>
      <c r="J3271" s="36"/>
      <c r="K3271" s="36"/>
      <c r="L3271" s="36"/>
      <c r="R3271" s="35"/>
      <c r="S3271" s="35"/>
      <c r="T3271" s="35"/>
      <c r="U3271" s="35"/>
      <c r="V3271" s="35"/>
    </row>
    <row r="3272" spans="9:22" x14ac:dyDescent="0.25">
      <c r="I3272" s="36"/>
      <c r="J3272" s="36"/>
      <c r="K3272" s="36"/>
      <c r="L3272" s="36"/>
      <c r="R3272" s="35"/>
      <c r="S3272" s="35"/>
      <c r="T3272" s="35"/>
      <c r="U3272" s="35"/>
      <c r="V3272" s="35"/>
    </row>
    <row r="3273" spans="9:22" x14ac:dyDescent="0.25">
      <c r="I3273" s="36"/>
      <c r="J3273" s="36"/>
      <c r="K3273" s="36"/>
      <c r="L3273" s="36"/>
      <c r="R3273" s="35"/>
      <c r="S3273" s="35"/>
      <c r="T3273" s="35"/>
      <c r="U3273" s="35"/>
      <c r="V3273" s="35"/>
    </row>
    <row r="3274" spans="9:22" x14ac:dyDescent="0.25">
      <c r="I3274" s="36"/>
      <c r="J3274" s="36"/>
      <c r="K3274" s="36"/>
      <c r="L3274" s="36"/>
      <c r="R3274" s="35"/>
      <c r="S3274" s="35"/>
      <c r="T3274" s="35"/>
      <c r="U3274" s="35"/>
      <c r="V3274" s="35"/>
    </row>
    <row r="3275" spans="9:22" x14ac:dyDescent="0.25">
      <c r="I3275" s="36"/>
      <c r="J3275" s="36"/>
      <c r="K3275" s="36"/>
      <c r="L3275" s="36"/>
      <c r="R3275" s="35"/>
      <c r="S3275" s="35"/>
      <c r="T3275" s="35"/>
      <c r="U3275" s="35"/>
      <c r="V3275" s="35"/>
    </row>
    <row r="3276" spans="9:22" x14ac:dyDescent="0.25">
      <c r="I3276" s="36"/>
      <c r="J3276" s="36"/>
      <c r="K3276" s="36"/>
      <c r="L3276" s="36"/>
      <c r="R3276" s="35"/>
      <c r="S3276" s="35"/>
      <c r="T3276" s="35"/>
      <c r="U3276" s="35"/>
      <c r="V3276" s="35"/>
    </row>
    <row r="3277" spans="9:22" x14ac:dyDescent="0.25">
      <c r="I3277" s="36"/>
      <c r="J3277" s="36"/>
      <c r="K3277" s="36"/>
      <c r="L3277" s="36"/>
      <c r="R3277" s="35"/>
      <c r="S3277" s="35"/>
      <c r="T3277" s="35"/>
      <c r="U3277" s="35"/>
      <c r="V3277" s="35"/>
    </row>
    <row r="3278" spans="9:22" x14ac:dyDescent="0.25">
      <c r="I3278" s="36"/>
      <c r="J3278" s="36"/>
      <c r="K3278" s="36"/>
      <c r="L3278" s="36"/>
      <c r="R3278" s="35"/>
      <c r="S3278" s="35"/>
      <c r="T3278" s="35"/>
      <c r="U3278" s="35"/>
      <c r="V3278" s="35"/>
    </row>
    <row r="3279" spans="9:22" x14ac:dyDescent="0.25">
      <c r="I3279" s="36"/>
      <c r="J3279" s="36"/>
      <c r="K3279" s="36"/>
      <c r="L3279" s="36"/>
      <c r="R3279" s="35"/>
      <c r="S3279" s="35"/>
      <c r="T3279" s="35"/>
      <c r="U3279" s="35"/>
      <c r="V3279" s="35"/>
    </row>
    <row r="3280" spans="9:22" x14ac:dyDescent="0.25">
      <c r="I3280" s="36"/>
      <c r="J3280" s="36"/>
      <c r="K3280" s="36"/>
      <c r="L3280" s="36"/>
      <c r="R3280" s="35"/>
      <c r="S3280" s="35"/>
      <c r="T3280" s="35"/>
      <c r="U3280" s="35"/>
      <c r="V3280" s="35"/>
    </row>
    <row r="3281" spans="9:22" x14ac:dyDescent="0.25">
      <c r="I3281" s="36"/>
      <c r="J3281" s="36"/>
      <c r="K3281" s="36"/>
      <c r="L3281" s="36"/>
      <c r="R3281" s="35"/>
      <c r="S3281" s="35"/>
      <c r="T3281" s="35"/>
      <c r="U3281" s="35"/>
      <c r="V3281" s="35"/>
    </row>
    <row r="3282" spans="9:22" x14ac:dyDescent="0.25">
      <c r="I3282" s="36"/>
      <c r="J3282" s="36"/>
      <c r="K3282" s="36"/>
      <c r="L3282" s="36"/>
      <c r="R3282" s="35"/>
      <c r="S3282" s="35"/>
      <c r="T3282" s="35"/>
      <c r="U3282" s="35"/>
      <c r="V3282" s="35"/>
    </row>
    <row r="3283" spans="9:22" x14ac:dyDescent="0.25">
      <c r="I3283" s="36"/>
      <c r="J3283" s="36"/>
      <c r="K3283" s="36"/>
      <c r="L3283" s="36"/>
      <c r="R3283" s="35"/>
      <c r="S3283" s="35"/>
      <c r="T3283" s="35"/>
      <c r="U3283" s="35"/>
      <c r="V3283" s="35"/>
    </row>
    <row r="3284" spans="9:22" x14ac:dyDescent="0.25">
      <c r="I3284" s="36"/>
      <c r="J3284" s="36"/>
      <c r="K3284" s="36"/>
      <c r="L3284" s="36"/>
      <c r="R3284" s="35"/>
      <c r="S3284" s="35"/>
      <c r="T3284" s="35"/>
      <c r="U3284" s="35"/>
      <c r="V3284" s="35"/>
    </row>
    <row r="3285" spans="9:22" x14ac:dyDescent="0.25">
      <c r="I3285" s="36"/>
      <c r="J3285" s="36"/>
      <c r="K3285" s="36"/>
      <c r="L3285" s="36"/>
      <c r="R3285" s="35"/>
      <c r="S3285" s="35"/>
      <c r="T3285" s="35"/>
      <c r="U3285" s="35"/>
      <c r="V3285" s="35"/>
    </row>
    <row r="3286" spans="9:22" x14ac:dyDescent="0.25">
      <c r="I3286" s="36"/>
      <c r="J3286" s="36"/>
      <c r="K3286" s="36"/>
      <c r="L3286" s="36"/>
      <c r="R3286" s="35"/>
      <c r="S3286" s="35"/>
      <c r="T3286" s="35"/>
      <c r="U3286" s="35"/>
      <c r="V3286" s="35"/>
    </row>
    <row r="3287" spans="9:22" x14ac:dyDescent="0.25">
      <c r="I3287" s="36"/>
      <c r="J3287" s="36"/>
      <c r="K3287" s="36"/>
      <c r="L3287" s="36"/>
      <c r="R3287" s="35"/>
      <c r="S3287" s="35"/>
      <c r="T3287" s="35"/>
      <c r="U3287" s="35"/>
      <c r="V3287" s="35"/>
    </row>
    <row r="3288" spans="9:22" x14ac:dyDescent="0.25">
      <c r="I3288" s="36"/>
      <c r="J3288" s="36"/>
      <c r="K3288" s="36"/>
      <c r="L3288" s="36"/>
      <c r="R3288" s="35"/>
      <c r="S3288" s="35"/>
      <c r="T3288" s="35"/>
      <c r="U3288" s="35"/>
      <c r="V3288" s="35"/>
    </row>
    <row r="3289" spans="9:22" x14ac:dyDescent="0.25">
      <c r="I3289" s="36"/>
      <c r="J3289" s="36"/>
      <c r="K3289" s="36"/>
      <c r="L3289" s="36"/>
      <c r="R3289" s="35"/>
      <c r="S3289" s="35"/>
      <c r="T3289" s="35"/>
      <c r="U3289" s="35"/>
      <c r="V3289" s="35"/>
    </row>
    <row r="3290" spans="9:22" x14ac:dyDescent="0.25">
      <c r="I3290" s="36"/>
      <c r="J3290" s="36"/>
      <c r="K3290" s="36"/>
      <c r="L3290" s="36"/>
      <c r="R3290" s="35"/>
      <c r="S3290" s="35"/>
      <c r="T3290" s="35"/>
      <c r="U3290" s="35"/>
      <c r="V3290" s="35"/>
    </row>
    <row r="3291" spans="9:22" x14ac:dyDescent="0.25">
      <c r="I3291" s="36"/>
      <c r="J3291" s="36"/>
      <c r="K3291" s="36"/>
      <c r="L3291" s="36"/>
      <c r="R3291" s="35"/>
      <c r="S3291" s="35"/>
      <c r="T3291" s="35"/>
      <c r="U3291" s="35"/>
      <c r="V3291" s="35"/>
    </row>
    <row r="3292" spans="9:22" x14ac:dyDescent="0.25">
      <c r="I3292" s="36"/>
      <c r="J3292" s="36"/>
      <c r="K3292" s="36"/>
      <c r="L3292" s="36"/>
      <c r="R3292" s="35"/>
      <c r="S3292" s="35"/>
      <c r="T3292" s="35"/>
      <c r="U3292" s="35"/>
      <c r="V3292" s="35"/>
    </row>
    <row r="3293" spans="9:22" x14ac:dyDescent="0.25">
      <c r="I3293" s="36"/>
      <c r="J3293" s="36"/>
      <c r="K3293" s="36"/>
      <c r="L3293" s="36"/>
      <c r="R3293" s="35"/>
      <c r="S3293" s="35"/>
      <c r="T3293" s="35"/>
      <c r="U3293" s="35"/>
      <c r="V3293" s="35"/>
    </row>
    <row r="3294" spans="9:22" x14ac:dyDescent="0.25">
      <c r="I3294" s="36"/>
      <c r="J3294" s="36"/>
      <c r="K3294" s="36"/>
      <c r="L3294" s="36"/>
      <c r="R3294" s="35"/>
      <c r="S3294" s="35"/>
      <c r="T3294" s="35"/>
      <c r="U3294" s="35"/>
      <c r="V3294" s="35"/>
    </row>
    <row r="3295" spans="9:22" x14ac:dyDescent="0.25">
      <c r="I3295" s="36"/>
      <c r="J3295" s="36"/>
      <c r="K3295" s="36"/>
      <c r="L3295" s="36"/>
      <c r="R3295" s="35"/>
      <c r="S3295" s="35"/>
      <c r="T3295" s="35"/>
      <c r="U3295" s="35"/>
      <c r="V3295" s="35"/>
    </row>
    <row r="3296" spans="9:22" x14ac:dyDescent="0.25">
      <c r="I3296" s="36"/>
      <c r="J3296" s="36"/>
      <c r="K3296" s="36"/>
      <c r="L3296" s="36"/>
      <c r="R3296" s="35"/>
      <c r="S3296" s="35"/>
      <c r="T3296" s="35"/>
      <c r="U3296" s="35"/>
      <c r="V3296" s="35"/>
    </row>
    <row r="3297" spans="9:22" x14ac:dyDescent="0.25">
      <c r="I3297" s="36"/>
      <c r="J3297" s="36"/>
      <c r="K3297" s="36"/>
      <c r="L3297" s="36"/>
      <c r="R3297" s="35"/>
      <c r="S3297" s="35"/>
      <c r="T3297" s="35"/>
      <c r="U3297" s="35"/>
      <c r="V3297" s="35"/>
    </row>
    <row r="3298" spans="9:22" x14ac:dyDescent="0.25">
      <c r="I3298" s="36"/>
      <c r="J3298" s="36"/>
      <c r="K3298" s="36"/>
      <c r="L3298" s="36"/>
      <c r="R3298" s="35"/>
      <c r="S3298" s="35"/>
      <c r="T3298" s="35"/>
      <c r="U3298" s="35"/>
      <c r="V3298" s="35"/>
    </row>
    <row r="3299" spans="9:22" x14ac:dyDescent="0.25">
      <c r="I3299" s="36"/>
      <c r="J3299" s="36"/>
      <c r="K3299" s="36"/>
      <c r="L3299" s="36"/>
      <c r="R3299" s="35"/>
      <c r="S3299" s="35"/>
      <c r="T3299" s="35"/>
      <c r="U3299" s="35"/>
      <c r="V3299" s="35"/>
    </row>
    <row r="3300" spans="9:22" x14ac:dyDescent="0.25">
      <c r="I3300" s="36"/>
      <c r="J3300" s="36"/>
      <c r="K3300" s="36"/>
      <c r="L3300" s="36"/>
      <c r="R3300" s="35"/>
      <c r="S3300" s="35"/>
      <c r="T3300" s="35"/>
      <c r="U3300" s="35"/>
      <c r="V3300" s="35"/>
    </row>
    <row r="3301" spans="9:22" x14ac:dyDescent="0.25">
      <c r="I3301" s="36"/>
      <c r="J3301" s="36"/>
      <c r="K3301" s="36"/>
      <c r="L3301" s="36"/>
      <c r="R3301" s="35"/>
      <c r="S3301" s="35"/>
      <c r="T3301" s="35"/>
      <c r="U3301" s="35"/>
      <c r="V3301" s="35"/>
    </row>
    <row r="3302" spans="9:22" x14ac:dyDescent="0.25">
      <c r="I3302" s="36"/>
      <c r="J3302" s="36"/>
      <c r="K3302" s="36"/>
      <c r="L3302" s="36"/>
      <c r="R3302" s="35"/>
      <c r="S3302" s="35"/>
      <c r="T3302" s="35"/>
      <c r="U3302" s="35"/>
      <c r="V3302" s="35"/>
    </row>
    <row r="3303" spans="9:22" x14ac:dyDescent="0.25">
      <c r="I3303" s="36"/>
      <c r="J3303" s="36"/>
      <c r="K3303" s="36"/>
      <c r="L3303" s="36"/>
      <c r="R3303" s="35"/>
      <c r="S3303" s="35"/>
      <c r="T3303" s="35"/>
      <c r="U3303" s="35"/>
      <c r="V3303" s="35"/>
    </row>
    <row r="3304" spans="9:22" x14ac:dyDescent="0.25">
      <c r="I3304" s="36"/>
      <c r="J3304" s="36"/>
      <c r="K3304" s="36"/>
      <c r="L3304" s="36"/>
      <c r="R3304" s="35"/>
      <c r="S3304" s="35"/>
      <c r="T3304" s="35"/>
      <c r="U3304" s="35"/>
      <c r="V3304" s="35"/>
    </row>
    <row r="3305" spans="9:22" x14ac:dyDescent="0.25">
      <c r="I3305" s="36"/>
      <c r="J3305" s="36"/>
      <c r="K3305" s="36"/>
      <c r="L3305" s="36"/>
      <c r="R3305" s="35"/>
      <c r="S3305" s="35"/>
      <c r="T3305" s="35"/>
      <c r="U3305" s="35"/>
      <c r="V3305" s="35"/>
    </row>
    <row r="3306" spans="9:22" x14ac:dyDescent="0.25">
      <c r="I3306" s="36"/>
      <c r="J3306" s="36"/>
      <c r="K3306" s="36"/>
      <c r="L3306" s="36"/>
      <c r="R3306" s="35"/>
      <c r="S3306" s="35"/>
      <c r="T3306" s="35"/>
      <c r="U3306" s="35"/>
      <c r="V3306" s="35"/>
    </row>
    <row r="3307" spans="9:22" x14ac:dyDescent="0.25">
      <c r="I3307" s="36"/>
      <c r="J3307" s="36"/>
      <c r="K3307" s="36"/>
      <c r="L3307" s="36"/>
      <c r="R3307" s="35"/>
      <c r="S3307" s="35"/>
      <c r="T3307" s="35"/>
      <c r="U3307" s="35"/>
      <c r="V3307" s="35"/>
    </row>
    <row r="3308" spans="9:22" x14ac:dyDescent="0.25">
      <c r="I3308" s="36"/>
      <c r="J3308" s="36"/>
      <c r="K3308" s="36"/>
      <c r="L3308" s="36"/>
      <c r="R3308" s="35"/>
      <c r="S3308" s="35"/>
      <c r="T3308" s="35"/>
      <c r="U3308" s="35"/>
      <c r="V3308" s="35"/>
    </row>
    <row r="3309" spans="9:22" x14ac:dyDescent="0.25">
      <c r="I3309" s="36"/>
      <c r="J3309" s="36"/>
      <c r="K3309" s="36"/>
      <c r="L3309" s="36"/>
      <c r="R3309" s="35"/>
      <c r="S3309" s="35"/>
      <c r="T3309" s="35"/>
      <c r="U3309" s="35"/>
      <c r="V3309" s="35"/>
    </row>
    <row r="3310" spans="9:22" x14ac:dyDescent="0.25">
      <c r="I3310" s="36"/>
      <c r="J3310" s="36"/>
      <c r="K3310" s="36"/>
      <c r="L3310" s="36"/>
      <c r="R3310" s="35"/>
      <c r="S3310" s="35"/>
      <c r="T3310" s="35"/>
      <c r="U3310" s="35"/>
      <c r="V3310" s="35"/>
    </row>
    <row r="3311" spans="9:22" x14ac:dyDescent="0.25">
      <c r="I3311" s="36"/>
      <c r="J3311" s="36"/>
      <c r="K3311" s="36"/>
      <c r="L3311" s="36"/>
      <c r="R3311" s="35"/>
      <c r="S3311" s="35"/>
      <c r="T3311" s="35"/>
      <c r="U3311" s="35"/>
      <c r="V3311" s="35"/>
    </row>
    <row r="3312" spans="9:22" x14ac:dyDescent="0.25">
      <c r="I3312" s="36"/>
      <c r="J3312" s="36"/>
      <c r="K3312" s="36"/>
      <c r="L3312" s="36"/>
      <c r="R3312" s="35"/>
      <c r="S3312" s="35"/>
      <c r="T3312" s="35"/>
      <c r="U3312" s="35"/>
      <c r="V3312" s="35"/>
    </row>
    <row r="3313" spans="9:22" x14ac:dyDescent="0.25">
      <c r="I3313" s="36"/>
      <c r="J3313" s="36"/>
      <c r="K3313" s="36"/>
      <c r="L3313" s="36"/>
      <c r="R3313" s="35"/>
      <c r="S3313" s="35"/>
      <c r="T3313" s="35"/>
      <c r="U3313" s="35"/>
      <c r="V3313" s="35"/>
    </row>
    <row r="3314" spans="9:22" x14ac:dyDescent="0.25">
      <c r="I3314" s="36"/>
      <c r="J3314" s="36"/>
      <c r="K3314" s="36"/>
      <c r="L3314" s="36"/>
      <c r="R3314" s="35"/>
      <c r="S3314" s="35"/>
      <c r="T3314" s="35"/>
      <c r="U3314" s="35"/>
      <c r="V3314" s="35"/>
    </row>
    <row r="3315" spans="9:22" x14ac:dyDescent="0.25">
      <c r="I3315" s="36"/>
      <c r="J3315" s="36"/>
      <c r="K3315" s="36"/>
      <c r="L3315" s="36"/>
      <c r="R3315" s="35"/>
      <c r="S3315" s="35"/>
      <c r="T3315" s="35"/>
      <c r="U3315" s="35"/>
      <c r="V3315" s="35"/>
    </row>
    <row r="3316" spans="9:22" x14ac:dyDescent="0.25">
      <c r="I3316" s="36"/>
      <c r="J3316" s="36"/>
      <c r="K3316" s="36"/>
      <c r="L3316" s="36"/>
      <c r="R3316" s="35"/>
      <c r="S3316" s="35"/>
      <c r="T3316" s="35"/>
      <c r="U3316" s="35"/>
      <c r="V3316" s="35"/>
    </row>
    <row r="3317" spans="9:22" x14ac:dyDescent="0.25">
      <c r="I3317" s="36"/>
      <c r="J3317" s="36"/>
      <c r="K3317" s="36"/>
      <c r="L3317" s="36"/>
      <c r="R3317" s="35"/>
      <c r="S3317" s="35"/>
      <c r="T3317" s="35"/>
      <c r="U3317" s="35"/>
      <c r="V3317" s="35"/>
    </row>
    <row r="3318" spans="9:22" x14ac:dyDescent="0.25">
      <c r="I3318" s="36"/>
      <c r="J3318" s="36"/>
      <c r="K3318" s="36"/>
      <c r="L3318" s="36"/>
      <c r="R3318" s="35"/>
      <c r="S3318" s="35"/>
      <c r="T3318" s="35"/>
      <c r="U3318" s="35"/>
      <c r="V3318" s="35"/>
    </row>
    <row r="3319" spans="9:22" x14ac:dyDescent="0.25">
      <c r="I3319" s="36"/>
      <c r="J3319" s="36"/>
      <c r="K3319" s="36"/>
      <c r="L3319" s="36"/>
      <c r="R3319" s="35"/>
      <c r="S3319" s="35"/>
      <c r="T3319" s="35"/>
      <c r="U3319" s="35"/>
      <c r="V3319" s="35"/>
    </row>
    <row r="3320" spans="9:22" x14ac:dyDescent="0.25">
      <c r="I3320" s="36"/>
      <c r="J3320" s="36"/>
      <c r="K3320" s="36"/>
      <c r="L3320" s="36"/>
      <c r="R3320" s="35"/>
      <c r="S3320" s="35"/>
      <c r="T3320" s="35"/>
      <c r="U3320" s="35"/>
      <c r="V3320" s="35"/>
    </row>
    <row r="3321" spans="9:22" x14ac:dyDescent="0.25">
      <c r="I3321" s="36"/>
      <c r="J3321" s="36"/>
      <c r="K3321" s="36"/>
      <c r="L3321" s="36"/>
      <c r="R3321" s="35"/>
      <c r="S3321" s="35"/>
      <c r="T3321" s="35"/>
      <c r="U3321" s="35"/>
      <c r="V3321" s="35"/>
    </row>
    <row r="3322" spans="9:22" x14ac:dyDescent="0.25">
      <c r="I3322" s="36"/>
      <c r="J3322" s="36"/>
      <c r="K3322" s="36"/>
      <c r="L3322" s="36"/>
      <c r="R3322" s="35"/>
      <c r="S3322" s="35"/>
      <c r="T3322" s="35"/>
      <c r="U3322" s="35"/>
      <c r="V3322" s="35"/>
    </row>
    <row r="3323" spans="9:22" x14ac:dyDescent="0.25">
      <c r="I3323" s="36"/>
      <c r="J3323" s="36"/>
      <c r="K3323" s="36"/>
      <c r="L3323" s="36"/>
      <c r="R3323" s="35"/>
      <c r="S3323" s="35"/>
      <c r="T3323" s="35"/>
      <c r="U3323" s="35"/>
      <c r="V3323" s="35"/>
    </row>
    <row r="3324" spans="9:22" x14ac:dyDescent="0.25">
      <c r="I3324" s="36"/>
      <c r="J3324" s="36"/>
      <c r="K3324" s="36"/>
      <c r="L3324" s="36"/>
      <c r="R3324" s="35"/>
      <c r="S3324" s="35"/>
      <c r="T3324" s="35"/>
      <c r="U3324" s="35"/>
      <c r="V3324" s="35"/>
    </row>
    <row r="3325" spans="9:22" x14ac:dyDescent="0.25">
      <c r="I3325" s="36"/>
      <c r="J3325" s="36"/>
      <c r="K3325" s="36"/>
      <c r="L3325" s="36"/>
      <c r="R3325" s="35"/>
      <c r="S3325" s="35"/>
      <c r="T3325" s="35"/>
      <c r="U3325" s="35"/>
      <c r="V3325" s="35"/>
    </row>
    <row r="3326" spans="9:22" x14ac:dyDescent="0.25">
      <c r="I3326" s="36"/>
      <c r="J3326" s="36"/>
      <c r="K3326" s="36"/>
      <c r="L3326" s="36"/>
      <c r="R3326" s="35"/>
      <c r="S3326" s="35"/>
      <c r="T3326" s="35"/>
      <c r="U3326" s="35"/>
      <c r="V3326" s="35"/>
    </row>
    <row r="3327" spans="9:22" x14ac:dyDescent="0.25">
      <c r="I3327" s="36"/>
      <c r="J3327" s="36"/>
      <c r="K3327" s="36"/>
      <c r="L3327" s="36"/>
      <c r="R3327" s="35"/>
      <c r="S3327" s="35"/>
      <c r="T3327" s="35"/>
      <c r="U3327" s="35"/>
      <c r="V3327" s="35"/>
    </row>
    <row r="3328" spans="9:22" x14ac:dyDescent="0.25">
      <c r="I3328" s="36"/>
      <c r="J3328" s="36"/>
      <c r="K3328" s="36"/>
      <c r="L3328" s="36"/>
      <c r="R3328" s="35"/>
      <c r="S3328" s="35"/>
      <c r="T3328" s="35"/>
      <c r="U3328" s="35"/>
      <c r="V3328" s="35"/>
    </row>
    <row r="3329" spans="9:22" x14ac:dyDescent="0.25">
      <c r="I3329" s="36"/>
      <c r="J3329" s="36"/>
      <c r="K3329" s="36"/>
      <c r="L3329" s="36"/>
      <c r="R3329" s="35"/>
      <c r="S3329" s="35"/>
      <c r="T3329" s="35"/>
      <c r="U3329" s="35"/>
      <c r="V3329" s="35"/>
    </row>
    <row r="3330" spans="9:22" x14ac:dyDescent="0.25">
      <c r="I3330" s="36"/>
      <c r="J3330" s="36"/>
      <c r="K3330" s="36"/>
      <c r="L3330" s="36"/>
      <c r="R3330" s="35"/>
      <c r="S3330" s="35"/>
      <c r="T3330" s="35"/>
      <c r="U3330" s="35"/>
      <c r="V3330" s="35"/>
    </row>
    <row r="3331" spans="9:22" x14ac:dyDescent="0.25">
      <c r="I3331" s="36"/>
      <c r="J3331" s="36"/>
      <c r="K3331" s="36"/>
      <c r="L3331" s="36"/>
      <c r="R3331" s="35"/>
      <c r="S3331" s="35"/>
      <c r="T3331" s="35"/>
      <c r="U3331" s="35"/>
      <c r="V3331" s="35"/>
    </row>
    <row r="3332" spans="9:22" x14ac:dyDescent="0.25">
      <c r="I3332" s="36"/>
      <c r="J3332" s="36"/>
      <c r="K3332" s="36"/>
      <c r="L3332" s="36"/>
      <c r="R3332" s="35"/>
      <c r="S3332" s="35"/>
      <c r="T3332" s="35"/>
      <c r="U3332" s="35"/>
      <c r="V3332" s="35"/>
    </row>
    <row r="3333" spans="9:22" x14ac:dyDescent="0.25">
      <c r="I3333" s="36"/>
      <c r="J3333" s="36"/>
      <c r="K3333" s="36"/>
      <c r="L3333" s="36"/>
      <c r="R3333" s="35"/>
      <c r="S3333" s="35"/>
      <c r="T3333" s="35"/>
      <c r="U3333" s="35"/>
      <c r="V3333" s="35"/>
    </row>
    <row r="3334" spans="9:22" x14ac:dyDescent="0.25">
      <c r="I3334" s="36"/>
      <c r="J3334" s="36"/>
      <c r="K3334" s="36"/>
      <c r="L3334" s="36"/>
      <c r="R3334" s="35"/>
      <c r="S3334" s="35"/>
      <c r="T3334" s="35"/>
      <c r="U3334" s="35"/>
      <c r="V3334" s="35"/>
    </row>
    <row r="3335" spans="9:22" x14ac:dyDescent="0.25">
      <c r="I3335" s="36"/>
      <c r="J3335" s="36"/>
      <c r="K3335" s="36"/>
      <c r="L3335" s="36"/>
      <c r="R3335" s="35"/>
      <c r="S3335" s="35"/>
      <c r="T3335" s="35"/>
      <c r="U3335" s="35"/>
      <c r="V3335" s="35"/>
    </row>
    <row r="3336" spans="9:22" x14ac:dyDescent="0.25">
      <c r="I3336" s="36"/>
      <c r="J3336" s="36"/>
      <c r="K3336" s="36"/>
      <c r="L3336" s="36"/>
      <c r="R3336" s="35"/>
      <c r="S3336" s="35"/>
      <c r="T3336" s="35"/>
      <c r="U3336" s="35"/>
      <c r="V3336" s="35"/>
    </row>
    <row r="3337" spans="9:22" x14ac:dyDescent="0.25">
      <c r="I3337" s="36"/>
      <c r="J3337" s="36"/>
      <c r="K3337" s="36"/>
      <c r="L3337" s="36"/>
      <c r="R3337" s="35"/>
      <c r="S3337" s="35"/>
      <c r="T3337" s="35"/>
      <c r="U3337" s="35"/>
      <c r="V3337" s="35"/>
    </row>
    <row r="3338" spans="9:22" x14ac:dyDescent="0.25">
      <c r="I3338" s="36"/>
      <c r="J3338" s="36"/>
      <c r="K3338" s="36"/>
      <c r="L3338" s="36"/>
      <c r="R3338" s="35"/>
      <c r="S3338" s="35"/>
      <c r="T3338" s="35"/>
      <c r="U3338" s="35"/>
      <c r="V3338" s="35"/>
    </row>
    <row r="3339" spans="9:22" x14ac:dyDescent="0.25">
      <c r="I3339" s="36"/>
      <c r="J3339" s="36"/>
      <c r="K3339" s="36"/>
      <c r="L3339" s="36"/>
      <c r="R3339" s="35"/>
      <c r="S3339" s="35"/>
      <c r="T3339" s="35"/>
      <c r="U3339" s="35"/>
      <c r="V3339" s="35"/>
    </row>
    <row r="3340" spans="9:22" x14ac:dyDescent="0.25">
      <c r="I3340" s="36"/>
      <c r="J3340" s="36"/>
      <c r="K3340" s="36"/>
      <c r="L3340" s="36"/>
      <c r="R3340" s="35"/>
      <c r="S3340" s="35"/>
      <c r="T3340" s="35"/>
      <c r="U3340" s="35"/>
      <c r="V3340" s="35"/>
    </row>
    <row r="3341" spans="9:22" x14ac:dyDescent="0.25">
      <c r="I3341" s="36"/>
      <c r="J3341" s="36"/>
      <c r="K3341" s="36"/>
      <c r="L3341" s="36"/>
      <c r="R3341" s="35"/>
      <c r="S3341" s="35"/>
      <c r="T3341" s="35"/>
      <c r="U3341" s="35"/>
      <c r="V3341" s="35"/>
    </row>
    <row r="3342" spans="9:22" x14ac:dyDescent="0.25">
      <c r="I3342" s="36"/>
      <c r="J3342" s="36"/>
      <c r="K3342" s="36"/>
      <c r="L3342" s="36"/>
      <c r="R3342" s="35"/>
      <c r="S3342" s="35"/>
      <c r="T3342" s="35"/>
      <c r="U3342" s="35"/>
      <c r="V3342" s="35"/>
    </row>
    <row r="3343" spans="9:22" x14ac:dyDescent="0.25">
      <c r="I3343" s="36"/>
      <c r="J3343" s="36"/>
      <c r="K3343" s="36"/>
      <c r="L3343" s="36"/>
      <c r="R3343" s="35"/>
      <c r="S3343" s="35"/>
      <c r="T3343" s="35"/>
      <c r="U3343" s="35"/>
      <c r="V3343" s="35"/>
    </row>
    <row r="3344" spans="9:22" x14ac:dyDescent="0.25">
      <c r="I3344" s="36"/>
      <c r="J3344" s="36"/>
      <c r="K3344" s="36"/>
      <c r="L3344" s="36"/>
      <c r="R3344" s="35"/>
      <c r="S3344" s="35"/>
      <c r="T3344" s="35"/>
      <c r="U3344" s="35"/>
      <c r="V3344" s="35"/>
    </row>
    <row r="3345" spans="9:22" x14ac:dyDescent="0.25">
      <c r="I3345" s="36"/>
      <c r="J3345" s="36"/>
      <c r="K3345" s="36"/>
      <c r="L3345" s="36"/>
      <c r="R3345" s="35"/>
      <c r="S3345" s="35"/>
      <c r="T3345" s="35"/>
      <c r="U3345" s="35"/>
      <c r="V3345" s="35"/>
    </row>
    <row r="3346" spans="9:22" x14ac:dyDescent="0.25">
      <c r="I3346" s="36"/>
      <c r="J3346" s="36"/>
      <c r="K3346" s="36"/>
      <c r="L3346" s="36"/>
      <c r="R3346" s="35"/>
      <c r="S3346" s="35"/>
      <c r="T3346" s="35"/>
      <c r="U3346" s="35"/>
      <c r="V3346" s="35"/>
    </row>
    <row r="3347" spans="9:22" x14ac:dyDescent="0.25">
      <c r="I3347" s="36"/>
      <c r="J3347" s="36"/>
      <c r="K3347" s="36"/>
      <c r="L3347" s="36"/>
      <c r="R3347" s="35"/>
      <c r="S3347" s="35"/>
      <c r="T3347" s="35"/>
      <c r="U3347" s="35"/>
      <c r="V3347" s="35"/>
    </row>
    <row r="3348" spans="9:22" x14ac:dyDescent="0.25">
      <c r="I3348" s="36"/>
      <c r="J3348" s="36"/>
      <c r="K3348" s="36"/>
      <c r="L3348" s="36"/>
      <c r="R3348" s="35"/>
      <c r="S3348" s="35"/>
      <c r="T3348" s="35"/>
      <c r="U3348" s="35"/>
      <c r="V3348" s="35"/>
    </row>
    <row r="3349" spans="9:22" x14ac:dyDescent="0.25">
      <c r="I3349" s="36"/>
      <c r="J3349" s="36"/>
      <c r="K3349" s="36"/>
      <c r="L3349" s="36"/>
      <c r="R3349" s="35"/>
      <c r="S3349" s="35"/>
      <c r="T3349" s="35"/>
      <c r="U3349" s="35"/>
      <c r="V3349" s="35"/>
    </row>
    <row r="3350" spans="9:22" x14ac:dyDescent="0.25">
      <c r="I3350" s="36"/>
      <c r="J3350" s="36"/>
      <c r="K3350" s="36"/>
      <c r="L3350" s="36"/>
      <c r="R3350" s="35"/>
      <c r="S3350" s="35"/>
      <c r="T3350" s="35"/>
      <c r="U3350" s="35"/>
      <c r="V3350" s="35"/>
    </row>
    <row r="3351" spans="9:22" x14ac:dyDescent="0.25">
      <c r="I3351" s="36"/>
      <c r="J3351" s="36"/>
      <c r="K3351" s="36"/>
      <c r="L3351" s="36"/>
      <c r="R3351" s="35"/>
      <c r="S3351" s="35"/>
      <c r="T3351" s="35"/>
      <c r="U3351" s="35"/>
      <c r="V3351" s="35"/>
    </row>
    <row r="3352" spans="9:22" x14ac:dyDescent="0.25">
      <c r="I3352" s="36"/>
      <c r="J3352" s="36"/>
      <c r="K3352" s="36"/>
      <c r="L3352" s="36"/>
      <c r="R3352" s="35"/>
      <c r="S3352" s="35"/>
      <c r="T3352" s="35"/>
      <c r="U3352" s="35"/>
      <c r="V3352" s="35"/>
    </row>
    <row r="3353" spans="9:22" x14ac:dyDescent="0.25">
      <c r="I3353" s="36"/>
      <c r="J3353" s="36"/>
      <c r="K3353" s="36"/>
      <c r="L3353" s="36"/>
      <c r="R3353" s="35"/>
      <c r="S3353" s="35"/>
      <c r="T3353" s="35"/>
      <c r="U3353" s="35"/>
      <c r="V3353" s="35"/>
    </row>
    <row r="3354" spans="9:22" x14ac:dyDescent="0.25">
      <c r="I3354" s="36"/>
      <c r="J3354" s="36"/>
      <c r="K3354" s="36"/>
      <c r="L3354" s="36"/>
      <c r="R3354" s="35"/>
      <c r="S3354" s="35"/>
      <c r="T3354" s="35"/>
      <c r="U3354" s="35"/>
      <c r="V3354" s="35"/>
    </row>
    <row r="3355" spans="9:22" x14ac:dyDescent="0.25">
      <c r="I3355" s="36"/>
      <c r="J3355" s="36"/>
      <c r="K3355" s="36"/>
      <c r="L3355" s="36"/>
      <c r="R3355" s="35"/>
      <c r="S3355" s="35"/>
      <c r="T3355" s="35"/>
      <c r="U3355" s="35"/>
      <c r="V3355" s="35"/>
    </row>
    <row r="3356" spans="9:22" x14ac:dyDescent="0.25">
      <c r="I3356" s="36"/>
      <c r="J3356" s="36"/>
      <c r="K3356" s="36"/>
      <c r="L3356" s="36"/>
      <c r="R3356" s="35"/>
      <c r="S3356" s="35"/>
      <c r="T3356" s="35"/>
      <c r="U3356" s="35"/>
      <c r="V3356" s="35"/>
    </row>
    <row r="3357" spans="9:22" x14ac:dyDescent="0.25">
      <c r="I3357" s="36"/>
      <c r="J3357" s="36"/>
      <c r="K3357" s="36"/>
      <c r="L3357" s="36"/>
      <c r="R3357" s="35"/>
      <c r="S3357" s="35"/>
      <c r="T3357" s="35"/>
      <c r="U3357" s="35"/>
      <c r="V3357" s="35"/>
    </row>
    <row r="3358" spans="9:22" x14ac:dyDescent="0.25">
      <c r="I3358" s="36"/>
      <c r="J3358" s="36"/>
      <c r="K3358" s="36"/>
      <c r="L3358" s="36"/>
      <c r="R3358" s="35"/>
      <c r="S3358" s="35"/>
      <c r="T3358" s="35"/>
      <c r="U3358" s="35"/>
      <c r="V3358" s="35"/>
    </row>
    <row r="3359" spans="9:22" x14ac:dyDescent="0.25">
      <c r="I3359" s="36"/>
      <c r="J3359" s="36"/>
      <c r="K3359" s="36"/>
      <c r="L3359" s="36"/>
      <c r="R3359" s="35"/>
      <c r="S3359" s="35"/>
      <c r="T3359" s="35"/>
      <c r="U3359" s="35"/>
      <c r="V3359" s="35"/>
    </row>
    <row r="3360" spans="9:22" x14ac:dyDescent="0.25">
      <c r="I3360" s="36"/>
      <c r="J3360" s="36"/>
      <c r="K3360" s="36"/>
      <c r="L3360" s="36"/>
      <c r="R3360" s="35"/>
      <c r="S3360" s="35"/>
      <c r="T3360" s="35"/>
      <c r="U3360" s="35"/>
      <c r="V3360" s="35"/>
    </row>
    <row r="3361" spans="9:22" x14ac:dyDescent="0.25">
      <c r="I3361" s="36"/>
      <c r="J3361" s="36"/>
      <c r="K3361" s="36"/>
      <c r="L3361" s="36"/>
      <c r="R3361" s="35"/>
      <c r="S3361" s="35"/>
      <c r="T3361" s="35"/>
      <c r="U3361" s="35"/>
      <c r="V3361" s="35"/>
    </row>
    <row r="3362" spans="9:22" x14ac:dyDescent="0.25">
      <c r="I3362" s="36"/>
      <c r="J3362" s="36"/>
      <c r="K3362" s="36"/>
      <c r="L3362" s="36"/>
      <c r="R3362" s="35"/>
      <c r="S3362" s="35"/>
      <c r="T3362" s="35"/>
      <c r="U3362" s="35"/>
      <c r="V3362" s="35"/>
    </row>
    <row r="3363" spans="9:22" x14ac:dyDescent="0.25">
      <c r="I3363" s="36"/>
      <c r="J3363" s="36"/>
      <c r="K3363" s="36"/>
      <c r="L3363" s="36"/>
      <c r="R3363" s="35"/>
      <c r="S3363" s="35"/>
      <c r="T3363" s="35"/>
      <c r="U3363" s="35"/>
      <c r="V3363" s="35"/>
    </row>
    <row r="3364" spans="9:22" x14ac:dyDescent="0.25">
      <c r="I3364" s="36"/>
      <c r="J3364" s="36"/>
      <c r="K3364" s="36"/>
      <c r="L3364" s="36"/>
      <c r="R3364" s="35"/>
      <c r="S3364" s="35"/>
      <c r="T3364" s="35"/>
      <c r="U3364" s="35"/>
      <c r="V3364" s="35"/>
    </row>
    <row r="3365" spans="9:22" x14ac:dyDescent="0.25">
      <c r="I3365" s="36"/>
      <c r="J3365" s="36"/>
      <c r="K3365" s="36"/>
      <c r="L3365" s="36"/>
      <c r="R3365" s="35"/>
      <c r="S3365" s="35"/>
      <c r="T3365" s="35"/>
      <c r="U3365" s="35"/>
      <c r="V3365" s="35"/>
    </row>
    <row r="3366" spans="9:22" x14ac:dyDescent="0.25">
      <c r="I3366" s="36"/>
      <c r="J3366" s="36"/>
      <c r="K3366" s="36"/>
      <c r="L3366" s="36"/>
      <c r="R3366" s="35"/>
      <c r="S3366" s="35"/>
      <c r="T3366" s="35"/>
      <c r="U3366" s="35"/>
      <c r="V3366" s="35"/>
    </row>
    <row r="3367" spans="9:22" x14ac:dyDescent="0.25">
      <c r="I3367" s="36"/>
      <c r="J3367" s="36"/>
      <c r="K3367" s="36"/>
      <c r="L3367" s="36"/>
      <c r="R3367" s="35"/>
      <c r="S3367" s="35"/>
      <c r="T3367" s="35"/>
      <c r="U3367" s="35"/>
      <c r="V3367" s="35"/>
    </row>
    <row r="3368" spans="9:22" x14ac:dyDescent="0.25">
      <c r="I3368" s="36"/>
      <c r="J3368" s="36"/>
      <c r="K3368" s="36"/>
      <c r="L3368" s="36"/>
      <c r="R3368" s="35"/>
      <c r="S3368" s="35"/>
      <c r="T3368" s="35"/>
      <c r="U3368" s="35"/>
      <c r="V3368" s="35"/>
    </row>
    <row r="3369" spans="9:22" x14ac:dyDescent="0.25">
      <c r="I3369" s="36"/>
      <c r="J3369" s="36"/>
      <c r="K3369" s="36"/>
      <c r="L3369" s="36"/>
      <c r="R3369" s="35"/>
      <c r="S3369" s="35"/>
      <c r="T3369" s="35"/>
      <c r="U3369" s="35"/>
      <c r="V3369" s="35"/>
    </row>
    <row r="3370" spans="9:22" x14ac:dyDescent="0.25">
      <c r="I3370" s="36"/>
      <c r="J3370" s="36"/>
      <c r="K3370" s="36"/>
      <c r="L3370" s="36"/>
      <c r="R3370" s="35"/>
      <c r="S3370" s="35"/>
      <c r="T3370" s="35"/>
      <c r="U3370" s="35"/>
      <c r="V3370" s="35"/>
    </row>
    <row r="3371" spans="9:22" x14ac:dyDescent="0.25">
      <c r="I3371" s="36"/>
      <c r="J3371" s="36"/>
      <c r="K3371" s="36"/>
      <c r="L3371" s="36"/>
      <c r="R3371" s="35"/>
      <c r="S3371" s="35"/>
      <c r="T3371" s="35"/>
      <c r="U3371" s="35"/>
      <c r="V3371" s="35"/>
    </row>
    <row r="3372" spans="9:22" x14ac:dyDescent="0.25">
      <c r="I3372" s="36"/>
      <c r="J3372" s="36"/>
      <c r="K3372" s="36"/>
      <c r="L3372" s="36"/>
      <c r="R3372" s="35"/>
      <c r="S3372" s="35"/>
      <c r="T3372" s="35"/>
      <c r="U3372" s="35"/>
      <c r="V3372" s="35"/>
    </row>
    <row r="3373" spans="9:22" x14ac:dyDescent="0.25">
      <c r="I3373" s="36"/>
      <c r="J3373" s="36"/>
      <c r="K3373" s="36"/>
      <c r="L3373" s="36"/>
      <c r="R3373" s="35"/>
      <c r="S3373" s="35"/>
      <c r="T3373" s="35"/>
      <c r="U3373" s="35"/>
      <c r="V3373" s="35"/>
    </row>
    <row r="3374" spans="9:22" x14ac:dyDescent="0.25">
      <c r="I3374" s="36"/>
      <c r="J3374" s="36"/>
      <c r="K3374" s="36"/>
      <c r="L3374" s="36"/>
      <c r="R3374" s="35"/>
      <c r="S3374" s="35"/>
      <c r="T3374" s="35"/>
      <c r="U3374" s="35"/>
      <c r="V3374" s="35"/>
    </row>
    <row r="3375" spans="9:22" x14ac:dyDescent="0.25">
      <c r="I3375" s="36"/>
      <c r="J3375" s="36"/>
      <c r="K3375" s="36"/>
      <c r="L3375" s="36"/>
      <c r="R3375" s="35"/>
      <c r="S3375" s="35"/>
      <c r="T3375" s="35"/>
      <c r="U3375" s="35"/>
      <c r="V3375" s="35"/>
    </row>
    <row r="3376" spans="9:22" x14ac:dyDescent="0.25">
      <c r="I3376" s="36"/>
      <c r="J3376" s="36"/>
      <c r="K3376" s="36"/>
      <c r="L3376" s="36"/>
      <c r="R3376" s="35"/>
      <c r="S3376" s="35"/>
      <c r="T3376" s="35"/>
      <c r="U3376" s="35"/>
      <c r="V3376" s="35"/>
    </row>
    <row r="3377" spans="9:22" x14ac:dyDescent="0.25">
      <c r="I3377" s="36"/>
      <c r="J3377" s="36"/>
      <c r="K3377" s="36"/>
      <c r="L3377" s="36"/>
      <c r="R3377" s="35"/>
      <c r="S3377" s="35"/>
      <c r="T3377" s="35"/>
      <c r="U3377" s="35"/>
      <c r="V3377" s="35"/>
    </row>
    <row r="3378" spans="9:22" x14ac:dyDescent="0.25">
      <c r="I3378" s="36"/>
      <c r="J3378" s="36"/>
      <c r="K3378" s="36"/>
      <c r="L3378" s="36"/>
      <c r="R3378" s="35"/>
      <c r="S3378" s="35"/>
      <c r="T3378" s="35"/>
      <c r="U3378" s="35"/>
      <c r="V3378" s="35"/>
    </row>
    <row r="3379" spans="9:22" x14ac:dyDescent="0.25">
      <c r="I3379" s="36"/>
      <c r="J3379" s="36"/>
      <c r="K3379" s="36"/>
      <c r="L3379" s="36"/>
      <c r="R3379" s="35"/>
      <c r="S3379" s="35"/>
      <c r="T3379" s="35"/>
      <c r="U3379" s="35"/>
      <c r="V3379" s="35"/>
    </row>
    <row r="3380" spans="9:22" x14ac:dyDescent="0.25">
      <c r="I3380" s="36"/>
      <c r="J3380" s="36"/>
      <c r="K3380" s="36"/>
      <c r="L3380" s="36"/>
      <c r="R3380" s="35"/>
      <c r="S3380" s="35"/>
      <c r="T3380" s="35"/>
      <c r="U3380" s="35"/>
      <c r="V3380" s="35"/>
    </row>
    <row r="3381" spans="9:22" x14ac:dyDescent="0.25">
      <c r="I3381" s="36"/>
      <c r="J3381" s="36"/>
      <c r="K3381" s="36"/>
      <c r="L3381" s="36"/>
      <c r="R3381" s="35"/>
      <c r="S3381" s="35"/>
      <c r="T3381" s="35"/>
      <c r="U3381" s="35"/>
      <c r="V3381" s="35"/>
    </row>
    <row r="3382" spans="9:22" x14ac:dyDescent="0.25">
      <c r="I3382" s="36"/>
      <c r="J3382" s="36"/>
      <c r="K3382" s="36"/>
      <c r="L3382" s="36"/>
      <c r="R3382" s="35"/>
      <c r="S3382" s="35"/>
      <c r="T3382" s="35"/>
      <c r="U3382" s="35"/>
      <c r="V3382" s="35"/>
    </row>
    <row r="3383" spans="9:22" x14ac:dyDescent="0.25">
      <c r="I3383" s="36"/>
      <c r="J3383" s="36"/>
      <c r="K3383" s="36"/>
      <c r="L3383" s="36"/>
      <c r="R3383" s="35"/>
      <c r="S3383" s="35"/>
      <c r="T3383" s="35"/>
      <c r="U3383" s="35"/>
      <c r="V3383" s="35"/>
    </row>
    <row r="3384" spans="9:22" x14ac:dyDescent="0.25">
      <c r="I3384" s="36"/>
      <c r="J3384" s="36"/>
      <c r="K3384" s="36"/>
      <c r="L3384" s="36"/>
      <c r="R3384" s="35"/>
      <c r="S3384" s="35"/>
      <c r="T3384" s="35"/>
      <c r="U3384" s="35"/>
      <c r="V3384" s="35"/>
    </row>
    <row r="3385" spans="9:22" x14ac:dyDescent="0.25">
      <c r="I3385" s="36"/>
      <c r="J3385" s="36"/>
      <c r="K3385" s="36"/>
      <c r="L3385" s="36"/>
      <c r="R3385" s="35"/>
      <c r="S3385" s="35"/>
      <c r="T3385" s="35"/>
      <c r="U3385" s="35"/>
      <c r="V3385" s="35"/>
    </row>
    <row r="3386" spans="9:22" x14ac:dyDescent="0.25">
      <c r="I3386" s="36"/>
      <c r="J3386" s="36"/>
      <c r="K3386" s="36"/>
      <c r="L3386" s="36"/>
      <c r="R3386" s="35"/>
      <c r="S3386" s="35"/>
      <c r="T3386" s="35"/>
      <c r="U3386" s="35"/>
      <c r="V3386" s="35"/>
    </row>
    <row r="3387" spans="9:22" x14ac:dyDescent="0.25">
      <c r="I3387" s="36"/>
      <c r="J3387" s="36"/>
      <c r="K3387" s="36"/>
      <c r="L3387" s="36"/>
      <c r="R3387" s="35"/>
      <c r="S3387" s="35"/>
      <c r="T3387" s="35"/>
      <c r="U3387" s="35"/>
      <c r="V3387" s="35"/>
    </row>
    <row r="3388" spans="9:22" x14ac:dyDescent="0.25">
      <c r="I3388" s="36"/>
      <c r="J3388" s="36"/>
      <c r="K3388" s="36"/>
      <c r="L3388" s="36"/>
      <c r="R3388" s="35"/>
      <c r="S3388" s="35"/>
      <c r="T3388" s="35"/>
      <c r="U3388" s="35"/>
      <c r="V3388" s="35"/>
    </row>
    <row r="3389" spans="9:22" x14ac:dyDescent="0.25">
      <c r="I3389" s="36"/>
      <c r="J3389" s="36"/>
      <c r="K3389" s="36"/>
      <c r="L3389" s="36"/>
      <c r="R3389" s="35"/>
      <c r="S3389" s="35"/>
      <c r="T3389" s="35"/>
      <c r="U3389" s="35"/>
      <c r="V3389" s="35"/>
    </row>
    <row r="3390" spans="9:22" x14ac:dyDescent="0.25">
      <c r="I3390" s="36"/>
      <c r="J3390" s="36"/>
      <c r="K3390" s="36"/>
      <c r="L3390" s="36"/>
      <c r="R3390" s="35"/>
      <c r="S3390" s="35"/>
      <c r="T3390" s="35"/>
      <c r="U3390" s="35"/>
      <c r="V3390" s="35"/>
    </row>
    <row r="3391" spans="9:22" x14ac:dyDescent="0.25">
      <c r="I3391" s="36"/>
      <c r="J3391" s="36"/>
      <c r="K3391" s="36"/>
      <c r="L3391" s="36"/>
      <c r="R3391" s="35"/>
      <c r="S3391" s="35"/>
      <c r="T3391" s="35"/>
      <c r="U3391" s="35"/>
      <c r="V3391" s="35"/>
    </row>
    <row r="3392" spans="9:22" x14ac:dyDescent="0.25">
      <c r="I3392" s="36"/>
      <c r="J3392" s="36"/>
      <c r="K3392" s="36"/>
      <c r="L3392" s="36"/>
      <c r="R3392" s="35"/>
      <c r="S3392" s="35"/>
      <c r="T3392" s="35"/>
      <c r="U3392" s="35"/>
      <c r="V3392" s="35"/>
    </row>
    <row r="3393" spans="9:22" x14ac:dyDescent="0.25">
      <c r="I3393" s="36"/>
      <c r="J3393" s="36"/>
      <c r="K3393" s="36"/>
      <c r="L3393" s="36"/>
      <c r="R3393" s="35"/>
      <c r="S3393" s="35"/>
      <c r="T3393" s="35"/>
      <c r="U3393" s="35"/>
      <c r="V3393" s="35"/>
    </row>
    <row r="3394" spans="9:22" x14ac:dyDescent="0.25">
      <c r="I3394" s="36"/>
      <c r="J3394" s="36"/>
      <c r="K3394" s="36"/>
      <c r="L3394" s="36"/>
      <c r="R3394" s="35"/>
      <c r="S3394" s="35"/>
      <c r="T3394" s="35"/>
      <c r="U3394" s="35"/>
      <c r="V3394" s="35"/>
    </row>
    <row r="3395" spans="9:22" x14ac:dyDescent="0.25">
      <c r="I3395" s="36"/>
      <c r="J3395" s="36"/>
      <c r="K3395" s="36"/>
      <c r="L3395" s="36"/>
      <c r="R3395" s="35"/>
      <c r="S3395" s="35"/>
      <c r="T3395" s="35"/>
      <c r="U3395" s="35"/>
      <c r="V3395" s="35"/>
    </row>
    <row r="3396" spans="9:22" x14ac:dyDescent="0.25">
      <c r="I3396" s="36"/>
      <c r="J3396" s="36"/>
      <c r="K3396" s="36"/>
      <c r="L3396" s="36"/>
      <c r="R3396" s="35"/>
      <c r="S3396" s="35"/>
      <c r="T3396" s="35"/>
      <c r="U3396" s="35"/>
      <c r="V3396" s="35"/>
    </row>
    <row r="3397" spans="9:22" x14ac:dyDescent="0.25">
      <c r="I3397" s="36"/>
      <c r="J3397" s="36"/>
      <c r="K3397" s="36"/>
      <c r="L3397" s="36"/>
      <c r="R3397" s="35"/>
      <c r="S3397" s="35"/>
      <c r="T3397" s="35"/>
      <c r="U3397" s="35"/>
      <c r="V3397" s="35"/>
    </row>
    <row r="3398" spans="9:22" x14ac:dyDescent="0.25">
      <c r="I3398" s="36"/>
      <c r="J3398" s="36"/>
      <c r="K3398" s="36"/>
      <c r="L3398" s="36"/>
      <c r="R3398" s="35"/>
      <c r="S3398" s="35"/>
      <c r="T3398" s="35"/>
      <c r="U3398" s="35"/>
      <c r="V3398" s="35"/>
    </row>
    <row r="3399" spans="9:22" x14ac:dyDescent="0.25">
      <c r="I3399" s="36"/>
      <c r="J3399" s="36"/>
      <c r="K3399" s="36"/>
      <c r="L3399" s="36"/>
      <c r="R3399" s="35"/>
      <c r="S3399" s="35"/>
      <c r="T3399" s="35"/>
      <c r="U3399" s="35"/>
      <c r="V3399" s="35"/>
    </row>
    <row r="3400" spans="9:22" x14ac:dyDescent="0.25">
      <c r="I3400" s="36"/>
      <c r="J3400" s="36"/>
      <c r="K3400" s="36"/>
      <c r="L3400" s="36"/>
      <c r="R3400" s="35"/>
      <c r="S3400" s="35"/>
      <c r="T3400" s="35"/>
      <c r="U3400" s="35"/>
      <c r="V3400" s="35"/>
    </row>
    <row r="3401" spans="9:22" x14ac:dyDescent="0.25">
      <c r="I3401" s="36"/>
      <c r="J3401" s="36"/>
      <c r="K3401" s="36"/>
      <c r="L3401" s="36"/>
      <c r="R3401" s="35"/>
      <c r="S3401" s="35"/>
      <c r="T3401" s="35"/>
      <c r="U3401" s="35"/>
      <c r="V3401" s="35"/>
    </row>
    <row r="3402" spans="9:22" x14ac:dyDescent="0.25">
      <c r="I3402" s="36"/>
      <c r="J3402" s="36"/>
      <c r="K3402" s="36"/>
      <c r="L3402" s="36"/>
      <c r="R3402" s="35"/>
      <c r="S3402" s="35"/>
      <c r="T3402" s="35"/>
      <c r="U3402" s="35"/>
      <c r="V3402" s="35"/>
    </row>
    <row r="3403" spans="9:22" x14ac:dyDescent="0.25">
      <c r="I3403" s="36"/>
      <c r="J3403" s="36"/>
      <c r="K3403" s="36"/>
      <c r="L3403" s="36"/>
      <c r="R3403" s="35"/>
      <c r="S3403" s="35"/>
      <c r="T3403" s="35"/>
      <c r="U3403" s="35"/>
      <c r="V3403" s="35"/>
    </row>
    <row r="3404" spans="9:22" x14ac:dyDescent="0.25">
      <c r="I3404" s="36"/>
      <c r="J3404" s="36"/>
      <c r="K3404" s="36"/>
      <c r="L3404" s="36"/>
      <c r="R3404" s="35"/>
      <c r="S3404" s="35"/>
      <c r="T3404" s="35"/>
      <c r="U3404" s="35"/>
      <c r="V3404" s="35"/>
    </row>
    <row r="3405" spans="9:22" x14ac:dyDescent="0.25">
      <c r="I3405" s="36"/>
      <c r="J3405" s="36"/>
      <c r="K3405" s="36"/>
      <c r="L3405" s="36"/>
      <c r="R3405" s="35"/>
      <c r="S3405" s="35"/>
      <c r="T3405" s="35"/>
      <c r="U3405" s="35"/>
      <c r="V3405" s="35"/>
    </row>
    <row r="3406" spans="9:22" x14ac:dyDescent="0.25">
      <c r="I3406" s="36"/>
      <c r="J3406" s="36"/>
      <c r="K3406" s="36"/>
      <c r="L3406" s="36"/>
      <c r="R3406" s="35"/>
      <c r="S3406" s="35"/>
      <c r="T3406" s="35"/>
      <c r="U3406" s="35"/>
      <c r="V3406" s="35"/>
    </row>
    <row r="3407" spans="9:22" x14ac:dyDescent="0.25">
      <c r="I3407" s="36"/>
      <c r="J3407" s="36"/>
      <c r="K3407" s="36"/>
      <c r="L3407" s="36"/>
      <c r="R3407" s="35"/>
      <c r="S3407" s="35"/>
      <c r="T3407" s="35"/>
      <c r="U3407" s="35"/>
      <c r="V3407" s="35"/>
    </row>
    <row r="3408" spans="9:22" x14ac:dyDescent="0.25">
      <c r="I3408" s="36"/>
      <c r="J3408" s="36"/>
      <c r="K3408" s="36"/>
      <c r="L3408" s="36"/>
      <c r="R3408" s="35"/>
      <c r="S3408" s="35"/>
      <c r="T3408" s="35"/>
      <c r="U3408" s="35"/>
      <c r="V3408" s="35"/>
    </row>
    <row r="3409" spans="9:22" x14ac:dyDescent="0.25">
      <c r="I3409" s="36"/>
      <c r="J3409" s="36"/>
      <c r="K3409" s="36"/>
      <c r="L3409" s="36"/>
      <c r="R3409" s="35"/>
      <c r="S3409" s="35"/>
      <c r="T3409" s="35"/>
      <c r="U3409" s="35"/>
      <c r="V3409" s="35"/>
    </row>
    <row r="3410" spans="9:22" x14ac:dyDescent="0.25">
      <c r="I3410" s="36"/>
      <c r="J3410" s="36"/>
      <c r="K3410" s="36"/>
      <c r="L3410" s="36"/>
      <c r="R3410" s="35"/>
      <c r="S3410" s="35"/>
      <c r="T3410" s="35"/>
      <c r="U3410" s="35"/>
      <c r="V3410" s="35"/>
    </row>
    <row r="3411" spans="9:22" x14ac:dyDescent="0.25">
      <c r="I3411" s="36"/>
      <c r="J3411" s="36"/>
      <c r="K3411" s="36"/>
      <c r="L3411" s="36"/>
      <c r="R3411" s="35"/>
      <c r="S3411" s="35"/>
      <c r="T3411" s="35"/>
      <c r="U3411" s="35"/>
      <c r="V3411" s="35"/>
    </row>
    <row r="3412" spans="9:22" x14ac:dyDescent="0.25">
      <c r="I3412" s="36"/>
      <c r="J3412" s="36"/>
      <c r="K3412" s="36"/>
      <c r="L3412" s="36"/>
      <c r="R3412" s="35"/>
      <c r="S3412" s="35"/>
      <c r="T3412" s="35"/>
      <c r="U3412" s="35"/>
      <c r="V3412" s="35"/>
    </row>
    <row r="3413" spans="9:22" x14ac:dyDescent="0.25">
      <c r="I3413" s="36"/>
      <c r="J3413" s="36"/>
      <c r="K3413" s="36"/>
      <c r="L3413" s="36"/>
      <c r="R3413" s="35"/>
      <c r="S3413" s="35"/>
      <c r="T3413" s="35"/>
      <c r="U3413" s="35"/>
      <c r="V3413" s="35"/>
    </row>
    <row r="3414" spans="9:22" x14ac:dyDescent="0.25">
      <c r="I3414" s="36"/>
      <c r="J3414" s="36"/>
      <c r="K3414" s="36"/>
      <c r="L3414" s="36"/>
      <c r="R3414" s="35"/>
      <c r="S3414" s="35"/>
      <c r="T3414" s="35"/>
      <c r="U3414" s="35"/>
      <c r="V3414" s="35"/>
    </row>
    <row r="3415" spans="9:22" x14ac:dyDescent="0.25">
      <c r="I3415" s="36"/>
      <c r="J3415" s="36"/>
      <c r="K3415" s="36"/>
      <c r="L3415" s="36"/>
      <c r="R3415" s="35"/>
      <c r="S3415" s="35"/>
      <c r="T3415" s="35"/>
      <c r="U3415" s="35"/>
      <c r="V3415" s="35"/>
    </row>
    <row r="3416" spans="9:22" x14ac:dyDescent="0.25">
      <c r="I3416" s="36"/>
      <c r="J3416" s="36"/>
      <c r="K3416" s="36"/>
      <c r="L3416" s="36"/>
      <c r="R3416" s="35"/>
      <c r="S3416" s="35"/>
      <c r="T3416" s="35"/>
      <c r="U3416" s="35"/>
      <c r="V3416" s="35"/>
    </row>
    <row r="3417" spans="9:22" x14ac:dyDescent="0.25">
      <c r="I3417" s="36"/>
      <c r="J3417" s="36"/>
      <c r="K3417" s="36"/>
      <c r="L3417" s="36"/>
      <c r="R3417" s="35"/>
      <c r="S3417" s="35"/>
      <c r="T3417" s="35"/>
      <c r="U3417" s="35"/>
      <c r="V3417" s="35"/>
    </row>
    <row r="3418" spans="9:22" x14ac:dyDescent="0.25">
      <c r="I3418" s="36"/>
      <c r="J3418" s="36"/>
      <c r="K3418" s="36"/>
      <c r="L3418" s="36"/>
      <c r="R3418" s="35"/>
      <c r="S3418" s="35"/>
      <c r="T3418" s="35"/>
      <c r="U3418" s="35"/>
      <c r="V3418" s="35"/>
    </row>
    <row r="3419" spans="9:22" x14ac:dyDescent="0.25">
      <c r="I3419" s="36"/>
      <c r="J3419" s="36"/>
      <c r="K3419" s="36"/>
      <c r="L3419" s="36"/>
      <c r="R3419" s="35"/>
      <c r="S3419" s="35"/>
      <c r="T3419" s="35"/>
      <c r="U3419" s="35"/>
      <c r="V3419" s="35"/>
    </row>
    <row r="3420" spans="9:22" x14ac:dyDescent="0.25">
      <c r="I3420" s="36"/>
      <c r="J3420" s="36"/>
      <c r="K3420" s="36"/>
      <c r="L3420" s="36"/>
      <c r="R3420" s="35"/>
      <c r="S3420" s="35"/>
      <c r="T3420" s="35"/>
      <c r="U3420" s="35"/>
      <c r="V3420" s="35"/>
    </row>
    <row r="3421" spans="9:22" x14ac:dyDescent="0.25">
      <c r="I3421" s="36"/>
      <c r="J3421" s="36"/>
      <c r="K3421" s="36"/>
      <c r="L3421" s="36"/>
      <c r="R3421" s="35"/>
      <c r="S3421" s="35"/>
      <c r="T3421" s="35"/>
      <c r="U3421" s="35"/>
      <c r="V3421" s="35"/>
    </row>
    <row r="3422" spans="9:22" x14ac:dyDescent="0.25">
      <c r="I3422" s="36"/>
      <c r="J3422" s="36"/>
      <c r="K3422" s="36"/>
      <c r="L3422" s="36"/>
      <c r="R3422" s="35"/>
      <c r="S3422" s="35"/>
      <c r="T3422" s="35"/>
      <c r="U3422" s="35"/>
      <c r="V3422" s="35"/>
    </row>
    <row r="3423" spans="9:22" x14ac:dyDescent="0.25">
      <c r="I3423" s="36"/>
      <c r="J3423" s="36"/>
      <c r="K3423" s="36"/>
      <c r="L3423" s="36"/>
      <c r="R3423" s="35"/>
      <c r="S3423" s="35"/>
      <c r="T3423" s="35"/>
      <c r="U3423" s="35"/>
      <c r="V3423" s="35"/>
    </row>
    <row r="3424" spans="9:22" x14ac:dyDescent="0.25">
      <c r="I3424" s="36"/>
      <c r="J3424" s="36"/>
      <c r="K3424" s="36"/>
      <c r="L3424" s="36"/>
      <c r="R3424" s="35"/>
      <c r="S3424" s="35"/>
      <c r="T3424" s="35"/>
      <c r="U3424" s="35"/>
      <c r="V3424" s="35"/>
    </row>
    <row r="3425" spans="9:22" x14ac:dyDescent="0.25">
      <c r="I3425" s="36"/>
      <c r="J3425" s="36"/>
      <c r="K3425" s="36"/>
      <c r="L3425" s="36"/>
      <c r="R3425" s="35"/>
      <c r="S3425" s="35"/>
      <c r="T3425" s="35"/>
      <c r="U3425" s="35"/>
      <c r="V3425" s="35"/>
    </row>
    <row r="3426" spans="9:22" x14ac:dyDescent="0.25">
      <c r="I3426" s="36"/>
      <c r="J3426" s="36"/>
      <c r="K3426" s="36"/>
      <c r="L3426" s="36"/>
      <c r="R3426" s="35"/>
      <c r="S3426" s="35"/>
      <c r="T3426" s="35"/>
      <c r="U3426" s="35"/>
      <c r="V3426" s="35"/>
    </row>
    <row r="3427" spans="9:22" x14ac:dyDescent="0.25">
      <c r="I3427" s="36"/>
      <c r="J3427" s="36"/>
      <c r="K3427" s="36"/>
      <c r="L3427" s="36"/>
      <c r="R3427" s="35"/>
      <c r="S3427" s="35"/>
      <c r="T3427" s="35"/>
      <c r="U3427" s="35"/>
      <c r="V3427" s="35"/>
    </row>
    <row r="3428" spans="9:22" x14ac:dyDescent="0.25">
      <c r="I3428" s="36"/>
      <c r="J3428" s="36"/>
      <c r="K3428" s="36"/>
      <c r="L3428" s="36"/>
      <c r="R3428" s="35"/>
      <c r="S3428" s="35"/>
      <c r="T3428" s="35"/>
      <c r="U3428" s="35"/>
      <c r="V3428" s="35"/>
    </row>
    <row r="3429" spans="9:22" x14ac:dyDescent="0.25">
      <c r="I3429" s="36"/>
      <c r="J3429" s="36"/>
      <c r="K3429" s="36"/>
      <c r="L3429" s="36"/>
      <c r="R3429" s="35"/>
      <c r="S3429" s="35"/>
      <c r="T3429" s="35"/>
      <c r="U3429" s="35"/>
      <c r="V3429" s="35"/>
    </row>
    <row r="3430" spans="9:22" x14ac:dyDescent="0.25">
      <c r="I3430" s="36"/>
      <c r="J3430" s="36"/>
      <c r="K3430" s="36"/>
      <c r="L3430" s="36"/>
      <c r="R3430" s="35"/>
      <c r="S3430" s="35"/>
      <c r="T3430" s="35"/>
      <c r="U3430" s="35"/>
      <c r="V3430" s="35"/>
    </row>
    <row r="3431" spans="9:22" x14ac:dyDescent="0.25">
      <c r="I3431" s="36"/>
      <c r="J3431" s="36"/>
      <c r="K3431" s="36"/>
      <c r="L3431" s="36"/>
      <c r="R3431" s="35"/>
      <c r="S3431" s="35"/>
      <c r="T3431" s="35"/>
      <c r="U3431" s="35"/>
      <c r="V3431" s="35"/>
    </row>
    <row r="3432" spans="9:22" x14ac:dyDescent="0.25">
      <c r="I3432" s="36"/>
      <c r="J3432" s="36"/>
      <c r="K3432" s="36"/>
      <c r="L3432" s="36"/>
      <c r="R3432" s="35"/>
      <c r="S3432" s="35"/>
      <c r="T3432" s="35"/>
      <c r="U3432" s="35"/>
      <c r="V3432" s="35"/>
    </row>
    <row r="3433" spans="9:22" x14ac:dyDescent="0.25">
      <c r="I3433" s="36"/>
      <c r="J3433" s="36"/>
      <c r="K3433" s="36"/>
      <c r="L3433" s="36"/>
      <c r="R3433" s="35"/>
      <c r="S3433" s="35"/>
      <c r="T3433" s="35"/>
      <c r="U3433" s="35"/>
      <c r="V3433" s="35"/>
    </row>
    <row r="3434" spans="9:22" x14ac:dyDescent="0.25">
      <c r="I3434" s="36"/>
      <c r="J3434" s="36"/>
      <c r="K3434" s="36"/>
      <c r="L3434" s="36"/>
      <c r="R3434" s="35"/>
      <c r="S3434" s="35"/>
      <c r="T3434" s="35"/>
      <c r="U3434" s="35"/>
      <c r="V3434" s="35"/>
    </row>
    <row r="3435" spans="9:22" x14ac:dyDescent="0.25">
      <c r="I3435" s="36"/>
      <c r="J3435" s="36"/>
      <c r="K3435" s="36"/>
      <c r="L3435" s="36"/>
      <c r="R3435" s="35"/>
      <c r="S3435" s="35"/>
      <c r="T3435" s="35"/>
      <c r="U3435" s="35"/>
      <c r="V3435" s="35"/>
    </row>
    <row r="3436" spans="9:22" x14ac:dyDescent="0.25">
      <c r="I3436" s="36"/>
      <c r="J3436" s="36"/>
      <c r="K3436" s="36"/>
      <c r="L3436" s="36"/>
      <c r="R3436" s="35"/>
      <c r="S3436" s="35"/>
      <c r="T3436" s="35"/>
      <c r="U3436" s="35"/>
      <c r="V3436" s="35"/>
    </row>
    <row r="3437" spans="9:22" x14ac:dyDescent="0.25">
      <c r="I3437" s="36"/>
      <c r="J3437" s="36"/>
      <c r="K3437" s="36"/>
      <c r="L3437" s="36"/>
      <c r="R3437" s="35"/>
      <c r="S3437" s="35"/>
      <c r="T3437" s="35"/>
      <c r="U3437" s="35"/>
      <c r="V3437" s="35"/>
    </row>
    <row r="3438" spans="9:22" x14ac:dyDescent="0.25">
      <c r="I3438" s="36"/>
      <c r="J3438" s="36"/>
      <c r="K3438" s="36"/>
      <c r="L3438" s="36"/>
      <c r="R3438" s="35"/>
      <c r="S3438" s="35"/>
      <c r="T3438" s="35"/>
      <c r="U3438" s="35"/>
      <c r="V3438" s="35"/>
    </row>
    <row r="3439" spans="9:22" x14ac:dyDescent="0.25">
      <c r="I3439" s="36"/>
      <c r="J3439" s="36"/>
      <c r="K3439" s="36"/>
      <c r="L3439" s="36"/>
      <c r="R3439" s="35"/>
      <c r="S3439" s="35"/>
      <c r="T3439" s="35"/>
      <c r="U3439" s="35"/>
      <c r="V3439" s="35"/>
    </row>
    <row r="3440" spans="9:22" x14ac:dyDescent="0.25">
      <c r="I3440" s="36"/>
      <c r="J3440" s="36"/>
      <c r="K3440" s="36"/>
      <c r="L3440" s="36"/>
      <c r="R3440" s="35"/>
      <c r="S3440" s="35"/>
      <c r="T3440" s="35"/>
      <c r="U3440" s="35"/>
      <c r="V3440" s="35"/>
    </row>
    <row r="3441" spans="9:22" x14ac:dyDescent="0.25">
      <c r="I3441" s="36"/>
      <c r="J3441" s="36"/>
      <c r="K3441" s="36"/>
      <c r="L3441" s="36"/>
      <c r="R3441" s="35"/>
      <c r="S3441" s="35"/>
      <c r="T3441" s="35"/>
      <c r="U3441" s="35"/>
      <c r="V3441" s="35"/>
    </row>
    <row r="3442" spans="9:22" x14ac:dyDescent="0.25">
      <c r="I3442" s="36"/>
      <c r="J3442" s="36"/>
      <c r="K3442" s="36"/>
      <c r="L3442" s="36"/>
      <c r="R3442" s="35"/>
      <c r="S3442" s="35"/>
      <c r="T3442" s="35"/>
      <c r="U3442" s="35"/>
      <c r="V3442" s="35"/>
    </row>
    <row r="3443" spans="9:22" x14ac:dyDescent="0.25">
      <c r="I3443" s="36"/>
      <c r="J3443" s="36"/>
      <c r="K3443" s="36"/>
      <c r="L3443" s="36"/>
      <c r="R3443" s="35"/>
      <c r="S3443" s="35"/>
      <c r="T3443" s="35"/>
      <c r="U3443" s="35"/>
      <c r="V3443" s="35"/>
    </row>
    <row r="3444" spans="9:22" x14ac:dyDescent="0.25">
      <c r="I3444" s="36"/>
      <c r="J3444" s="36"/>
      <c r="K3444" s="36"/>
      <c r="L3444" s="36"/>
      <c r="R3444" s="35"/>
      <c r="S3444" s="35"/>
      <c r="T3444" s="35"/>
      <c r="U3444" s="35"/>
      <c r="V3444" s="35"/>
    </row>
    <row r="3445" spans="9:22" x14ac:dyDescent="0.25">
      <c r="I3445" s="36"/>
      <c r="J3445" s="36"/>
      <c r="K3445" s="36"/>
      <c r="L3445" s="36"/>
      <c r="R3445" s="35"/>
      <c r="S3445" s="35"/>
      <c r="T3445" s="35"/>
      <c r="U3445" s="35"/>
      <c r="V3445" s="35"/>
    </row>
    <row r="3446" spans="9:22" x14ac:dyDescent="0.25">
      <c r="I3446" s="36"/>
      <c r="J3446" s="36"/>
      <c r="K3446" s="36"/>
      <c r="L3446" s="36"/>
      <c r="R3446" s="35"/>
      <c r="S3446" s="35"/>
      <c r="T3446" s="35"/>
      <c r="U3446" s="35"/>
      <c r="V3446" s="35"/>
    </row>
    <row r="3447" spans="9:22" x14ac:dyDescent="0.25">
      <c r="I3447" s="36"/>
      <c r="J3447" s="36"/>
      <c r="K3447" s="36"/>
      <c r="L3447" s="36"/>
      <c r="R3447" s="35"/>
      <c r="S3447" s="35"/>
      <c r="T3447" s="35"/>
      <c r="U3447" s="35"/>
      <c r="V3447" s="35"/>
    </row>
    <row r="3448" spans="9:22" x14ac:dyDescent="0.25">
      <c r="I3448" s="36"/>
      <c r="J3448" s="36"/>
      <c r="K3448" s="36"/>
      <c r="L3448" s="36"/>
      <c r="R3448" s="35"/>
      <c r="S3448" s="35"/>
      <c r="T3448" s="35"/>
      <c r="U3448" s="35"/>
      <c r="V3448" s="35"/>
    </row>
    <row r="3449" spans="9:22" x14ac:dyDescent="0.25">
      <c r="I3449" s="36"/>
      <c r="J3449" s="36"/>
      <c r="K3449" s="36"/>
      <c r="L3449" s="36"/>
      <c r="R3449" s="35"/>
      <c r="S3449" s="35"/>
      <c r="T3449" s="35"/>
      <c r="U3449" s="35"/>
      <c r="V3449" s="35"/>
    </row>
    <row r="3450" spans="9:22" x14ac:dyDescent="0.25">
      <c r="I3450" s="36"/>
      <c r="J3450" s="36"/>
      <c r="K3450" s="36"/>
      <c r="L3450" s="36"/>
      <c r="R3450" s="35"/>
      <c r="S3450" s="35"/>
      <c r="T3450" s="35"/>
      <c r="U3450" s="35"/>
      <c r="V3450" s="35"/>
    </row>
    <row r="3451" spans="9:22" x14ac:dyDescent="0.25">
      <c r="I3451" s="36"/>
      <c r="J3451" s="36"/>
      <c r="K3451" s="36"/>
      <c r="L3451" s="36"/>
      <c r="R3451" s="35"/>
      <c r="S3451" s="35"/>
      <c r="T3451" s="35"/>
      <c r="U3451" s="35"/>
      <c r="V3451" s="35"/>
    </row>
    <row r="3452" spans="9:22" x14ac:dyDescent="0.25">
      <c r="I3452" s="36"/>
      <c r="J3452" s="36"/>
      <c r="K3452" s="36"/>
      <c r="L3452" s="36"/>
      <c r="R3452" s="35"/>
      <c r="S3452" s="35"/>
      <c r="T3452" s="35"/>
      <c r="U3452" s="35"/>
      <c r="V3452" s="35"/>
    </row>
    <row r="3453" spans="9:22" x14ac:dyDescent="0.25">
      <c r="I3453" s="36"/>
      <c r="J3453" s="36"/>
      <c r="K3453" s="36"/>
      <c r="L3453" s="36"/>
      <c r="R3453" s="35"/>
      <c r="S3453" s="35"/>
      <c r="T3453" s="35"/>
      <c r="U3453" s="35"/>
      <c r="V3453" s="35"/>
    </row>
    <row r="3454" spans="9:22" x14ac:dyDescent="0.25">
      <c r="I3454" s="36"/>
      <c r="J3454" s="36"/>
      <c r="K3454" s="36"/>
      <c r="L3454" s="36"/>
      <c r="R3454" s="35"/>
      <c r="S3454" s="35"/>
      <c r="T3454" s="35"/>
      <c r="U3454" s="35"/>
      <c r="V3454" s="35"/>
    </row>
    <row r="3455" spans="9:22" x14ac:dyDescent="0.25">
      <c r="I3455" s="36"/>
      <c r="J3455" s="36"/>
      <c r="K3455" s="36"/>
      <c r="L3455" s="36"/>
      <c r="R3455" s="35"/>
      <c r="S3455" s="35"/>
      <c r="T3455" s="35"/>
      <c r="U3455" s="35"/>
      <c r="V3455" s="35"/>
    </row>
    <row r="3456" spans="9:22" x14ac:dyDescent="0.25">
      <c r="I3456" s="36"/>
      <c r="J3456" s="36"/>
      <c r="K3456" s="36"/>
      <c r="L3456" s="36"/>
      <c r="R3456" s="35"/>
      <c r="S3456" s="35"/>
      <c r="T3456" s="35"/>
      <c r="U3456" s="35"/>
      <c r="V3456" s="35"/>
    </row>
    <row r="3457" spans="9:22" x14ac:dyDescent="0.25">
      <c r="I3457" s="36"/>
      <c r="J3457" s="36"/>
      <c r="K3457" s="36"/>
      <c r="L3457" s="36"/>
      <c r="R3457" s="35"/>
      <c r="S3457" s="35"/>
      <c r="T3457" s="35"/>
      <c r="U3457" s="35"/>
      <c r="V3457" s="35"/>
    </row>
    <row r="3458" spans="9:22" x14ac:dyDescent="0.25">
      <c r="I3458" s="36"/>
      <c r="J3458" s="36"/>
      <c r="K3458" s="36"/>
      <c r="L3458" s="36"/>
      <c r="R3458" s="35"/>
      <c r="S3458" s="35"/>
      <c r="T3458" s="35"/>
      <c r="U3458" s="35"/>
      <c r="V3458" s="35"/>
    </row>
    <row r="3459" spans="9:22" x14ac:dyDescent="0.25">
      <c r="I3459" s="36"/>
      <c r="J3459" s="36"/>
      <c r="K3459" s="36"/>
      <c r="L3459" s="36"/>
      <c r="R3459" s="35"/>
      <c r="S3459" s="35"/>
      <c r="T3459" s="35"/>
      <c r="U3459" s="35"/>
      <c r="V3459" s="35"/>
    </row>
    <row r="3460" spans="9:22" x14ac:dyDescent="0.25">
      <c r="I3460" s="36"/>
      <c r="J3460" s="36"/>
      <c r="K3460" s="36"/>
      <c r="L3460" s="36"/>
      <c r="R3460" s="35"/>
      <c r="S3460" s="35"/>
      <c r="T3460" s="35"/>
      <c r="U3460" s="35"/>
      <c r="V3460" s="35"/>
    </row>
    <row r="3461" spans="9:22" x14ac:dyDescent="0.25">
      <c r="I3461" s="36"/>
      <c r="J3461" s="36"/>
      <c r="K3461" s="36"/>
      <c r="L3461" s="36"/>
      <c r="R3461" s="35"/>
      <c r="S3461" s="35"/>
      <c r="T3461" s="35"/>
      <c r="U3461" s="35"/>
      <c r="V3461" s="35"/>
    </row>
    <row r="3462" spans="9:22" x14ac:dyDescent="0.25">
      <c r="I3462" s="36"/>
      <c r="J3462" s="36"/>
      <c r="K3462" s="36"/>
      <c r="L3462" s="36"/>
      <c r="R3462" s="35"/>
      <c r="S3462" s="35"/>
      <c r="T3462" s="35"/>
      <c r="U3462" s="35"/>
      <c r="V3462" s="35"/>
    </row>
    <row r="3463" spans="9:22" x14ac:dyDescent="0.25">
      <c r="I3463" s="36"/>
      <c r="J3463" s="36"/>
      <c r="K3463" s="36"/>
      <c r="L3463" s="36"/>
      <c r="R3463" s="35"/>
      <c r="S3463" s="35"/>
      <c r="T3463" s="35"/>
      <c r="U3463" s="35"/>
      <c r="V3463" s="35"/>
    </row>
    <row r="3464" spans="9:22" x14ac:dyDescent="0.25">
      <c r="I3464" s="36"/>
      <c r="J3464" s="36"/>
      <c r="K3464" s="36"/>
      <c r="L3464" s="36"/>
      <c r="R3464" s="35"/>
      <c r="S3464" s="35"/>
      <c r="T3464" s="35"/>
      <c r="U3464" s="35"/>
      <c r="V3464" s="35"/>
    </row>
    <row r="3465" spans="9:22" x14ac:dyDescent="0.25">
      <c r="I3465" s="36"/>
      <c r="J3465" s="36"/>
      <c r="K3465" s="36"/>
      <c r="L3465" s="36"/>
      <c r="R3465" s="35"/>
      <c r="S3465" s="35"/>
      <c r="T3465" s="35"/>
      <c r="U3465" s="35"/>
      <c r="V3465" s="35"/>
    </row>
    <row r="3466" spans="9:22" x14ac:dyDescent="0.25">
      <c r="I3466" s="36"/>
      <c r="J3466" s="36"/>
      <c r="K3466" s="36"/>
      <c r="L3466" s="36"/>
      <c r="R3466" s="35"/>
      <c r="S3466" s="35"/>
      <c r="T3466" s="35"/>
      <c r="U3466" s="35"/>
      <c r="V3466" s="35"/>
    </row>
    <row r="3467" spans="9:22" x14ac:dyDescent="0.25">
      <c r="I3467" s="36"/>
      <c r="J3467" s="36"/>
      <c r="K3467" s="36"/>
      <c r="L3467" s="36"/>
      <c r="R3467" s="35"/>
      <c r="S3467" s="35"/>
      <c r="T3467" s="35"/>
      <c r="U3467" s="35"/>
      <c r="V3467" s="35"/>
    </row>
    <row r="3468" spans="9:22" x14ac:dyDescent="0.25">
      <c r="I3468" s="36"/>
      <c r="J3468" s="36"/>
      <c r="K3468" s="36"/>
      <c r="L3468" s="36"/>
      <c r="R3468" s="35"/>
      <c r="S3468" s="35"/>
      <c r="T3468" s="35"/>
      <c r="U3468" s="35"/>
      <c r="V3468" s="35"/>
    </row>
    <row r="3469" spans="9:22" x14ac:dyDescent="0.25">
      <c r="I3469" s="36"/>
      <c r="J3469" s="36"/>
      <c r="K3469" s="36"/>
      <c r="L3469" s="36"/>
      <c r="R3469" s="35"/>
      <c r="S3469" s="35"/>
      <c r="T3469" s="35"/>
      <c r="U3469" s="35"/>
      <c r="V3469" s="35"/>
    </row>
    <row r="3470" spans="9:22" x14ac:dyDescent="0.25">
      <c r="I3470" s="36"/>
      <c r="J3470" s="36"/>
      <c r="K3470" s="36"/>
      <c r="L3470" s="36"/>
      <c r="R3470" s="35"/>
      <c r="S3470" s="35"/>
      <c r="T3470" s="35"/>
      <c r="U3470" s="35"/>
      <c r="V3470" s="35"/>
    </row>
    <row r="3471" spans="9:22" x14ac:dyDescent="0.25">
      <c r="I3471" s="36"/>
      <c r="J3471" s="36"/>
      <c r="K3471" s="36"/>
      <c r="L3471" s="36"/>
      <c r="R3471" s="35"/>
      <c r="S3471" s="35"/>
      <c r="T3471" s="35"/>
      <c r="U3471" s="35"/>
      <c r="V3471" s="35"/>
    </row>
    <row r="3472" spans="9:22" x14ac:dyDescent="0.25">
      <c r="I3472" s="36"/>
      <c r="J3472" s="36"/>
      <c r="K3472" s="36"/>
      <c r="L3472" s="36"/>
      <c r="R3472" s="35"/>
      <c r="S3472" s="35"/>
      <c r="T3472" s="35"/>
      <c r="U3472" s="35"/>
      <c r="V3472" s="35"/>
    </row>
    <row r="3473" spans="9:22" x14ac:dyDescent="0.25">
      <c r="I3473" s="36"/>
      <c r="J3473" s="36"/>
      <c r="K3473" s="36"/>
      <c r="L3473" s="36"/>
      <c r="R3473" s="35"/>
      <c r="S3473" s="35"/>
      <c r="T3473" s="35"/>
      <c r="U3473" s="35"/>
      <c r="V3473" s="35"/>
    </row>
    <row r="3474" spans="9:22" x14ac:dyDescent="0.25">
      <c r="I3474" s="36"/>
      <c r="J3474" s="36"/>
      <c r="K3474" s="36"/>
      <c r="L3474" s="36"/>
      <c r="R3474" s="35"/>
      <c r="S3474" s="35"/>
      <c r="T3474" s="35"/>
      <c r="U3474" s="35"/>
      <c r="V3474" s="35"/>
    </row>
    <row r="3475" spans="9:22" x14ac:dyDescent="0.25">
      <c r="I3475" s="36"/>
      <c r="J3475" s="36"/>
      <c r="K3475" s="36"/>
      <c r="L3475" s="36"/>
      <c r="R3475" s="35"/>
      <c r="S3475" s="35"/>
      <c r="T3475" s="35"/>
      <c r="U3475" s="35"/>
      <c r="V3475" s="35"/>
    </row>
    <row r="3476" spans="9:22" x14ac:dyDescent="0.25">
      <c r="I3476" s="36"/>
      <c r="J3476" s="36"/>
      <c r="K3476" s="36"/>
      <c r="L3476" s="36"/>
      <c r="R3476" s="35"/>
      <c r="S3476" s="35"/>
      <c r="T3476" s="35"/>
      <c r="U3476" s="35"/>
      <c r="V3476" s="35"/>
    </row>
    <row r="3477" spans="9:22" x14ac:dyDescent="0.25">
      <c r="I3477" s="36"/>
      <c r="J3477" s="36"/>
      <c r="K3477" s="36"/>
      <c r="L3477" s="36"/>
      <c r="R3477" s="35"/>
      <c r="S3477" s="35"/>
      <c r="T3477" s="35"/>
      <c r="U3477" s="35"/>
      <c r="V3477" s="35"/>
    </row>
    <row r="3478" spans="9:22" x14ac:dyDescent="0.25">
      <c r="I3478" s="36"/>
      <c r="J3478" s="36"/>
      <c r="K3478" s="36"/>
      <c r="L3478" s="36"/>
      <c r="R3478" s="35"/>
      <c r="S3478" s="35"/>
      <c r="T3478" s="35"/>
      <c r="U3478" s="35"/>
      <c r="V3478" s="35"/>
    </row>
    <row r="3479" spans="9:22" x14ac:dyDescent="0.25">
      <c r="I3479" s="36"/>
      <c r="J3479" s="36"/>
      <c r="K3479" s="36"/>
      <c r="L3479" s="36"/>
      <c r="R3479" s="35"/>
      <c r="S3479" s="35"/>
      <c r="T3479" s="35"/>
      <c r="U3479" s="35"/>
      <c r="V3479" s="35"/>
    </row>
    <row r="3480" spans="9:22" x14ac:dyDescent="0.25">
      <c r="I3480" s="36"/>
      <c r="J3480" s="36"/>
      <c r="K3480" s="36"/>
      <c r="L3480" s="36"/>
      <c r="R3480" s="35"/>
      <c r="S3480" s="35"/>
      <c r="T3480" s="35"/>
      <c r="U3480" s="35"/>
      <c r="V3480" s="35"/>
    </row>
    <row r="3481" spans="9:22" x14ac:dyDescent="0.25">
      <c r="I3481" s="36"/>
      <c r="J3481" s="36"/>
      <c r="K3481" s="36"/>
      <c r="L3481" s="36"/>
      <c r="R3481" s="35"/>
      <c r="S3481" s="35"/>
      <c r="T3481" s="35"/>
      <c r="U3481" s="35"/>
      <c r="V3481" s="35"/>
    </row>
    <row r="3482" spans="9:22" x14ac:dyDescent="0.25">
      <c r="I3482" s="36"/>
      <c r="J3482" s="36"/>
      <c r="K3482" s="36"/>
      <c r="L3482" s="36"/>
      <c r="R3482" s="35"/>
      <c r="S3482" s="35"/>
      <c r="T3482" s="35"/>
      <c r="U3482" s="35"/>
      <c r="V3482" s="35"/>
    </row>
    <row r="3483" spans="9:22" x14ac:dyDescent="0.25">
      <c r="I3483" s="36"/>
      <c r="J3483" s="36"/>
      <c r="K3483" s="36"/>
      <c r="L3483" s="36"/>
      <c r="R3483" s="35"/>
      <c r="S3483" s="35"/>
      <c r="T3483" s="35"/>
      <c r="U3483" s="35"/>
      <c r="V3483" s="35"/>
    </row>
    <row r="3484" spans="9:22" x14ac:dyDescent="0.25">
      <c r="I3484" s="36"/>
      <c r="J3484" s="36"/>
      <c r="K3484" s="36"/>
      <c r="L3484" s="36"/>
      <c r="R3484" s="35"/>
      <c r="S3484" s="35"/>
      <c r="T3484" s="35"/>
      <c r="U3484" s="35"/>
      <c r="V3484" s="35"/>
    </row>
    <row r="3485" spans="9:22" x14ac:dyDescent="0.25">
      <c r="I3485" s="36"/>
      <c r="J3485" s="36"/>
      <c r="K3485" s="36"/>
      <c r="L3485" s="36"/>
      <c r="R3485" s="35"/>
      <c r="S3485" s="35"/>
      <c r="T3485" s="35"/>
      <c r="U3485" s="35"/>
      <c r="V3485" s="35"/>
    </row>
    <row r="3486" spans="9:22" x14ac:dyDescent="0.25">
      <c r="I3486" s="36"/>
      <c r="J3486" s="36"/>
      <c r="K3486" s="36"/>
      <c r="L3486" s="36"/>
      <c r="R3486" s="35"/>
      <c r="S3486" s="35"/>
      <c r="T3486" s="35"/>
      <c r="U3486" s="35"/>
      <c r="V3486" s="35"/>
    </row>
    <row r="3487" spans="9:22" x14ac:dyDescent="0.25">
      <c r="I3487" s="36"/>
      <c r="J3487" s="36"/>
      <c r="K3487" s="36"/>
      <c r="L3487" s="36"/>
      <c r="R3487" s="35"/>
      <c r="S3487" s="35"/>
      <c r="T3487" s="35"/>
      <c r="U3487" s="35"/>
      <c r="V3487" s="35"/>
    </row>
    <row r="3488" spans="9:22" x14ac:dyDescent="0.25">
      <c r="I3488" s="36"/>
      <c r="J3488" s="36"/>
      <c r="K3488" s="36"/>
      <c r="L3488" s="36"/>
      <c r="R3488" s="35"/>
      <c r="S3488" s="35"/>
      <c r="T3488" s="35"/>
      <c r="U3488" s="35"/>
      <c r="V3488" s="35"/>
    </row>
    <row r="3489" spans="9:22" x14ac:dyDescent="0.25">
      <c r="I3489" s="36"/>
      <c r="J3489" s="36"/>
      <c r="K3489" s="36"/>
      <c r="L3489" s="36"/>
      <c r="R3489" s="35"/>
      <c r="S3489" s="35"/>
      <c r="T3489" s="35"/>
      <c r="U3489" s="35"/>
      <c r="V3489" s="35"/>
    </row>
    <row r="3490" spans="9:22" x14ac:dyDescent="0.25">
      <c r="I3490" s="36"/>
      <c r="J3490" s="36"/>
      <c r="K3490" s="36"/>
      <c r="L3490" s="36"/>
      <c r="R3490" s="35"/>
      <c r="S3490" s="35"/>
      <c r="T3490" s="35"/>
      <c r="U3490" s="35"/>
      <c r="V3490" s="35"/>
    </row>
    <row r="3491" spans="9:22" x14ac:dyDescent="0.25">
      <c r="I3491" s="36"/>
      <c r="J3491" s="36"/>
      <c r="K3491" s="36"/>
      <c r="L3491" s="36"/>
      <c r="R3491" s="35"/>
      <c r="S3491" s="35"/>
      <c r="T3491" s="35"/>
      <c r="U3491" s="35"/>
      <c r="V3491" s="35"/>
    </row>
    <row r="3492" spans="9:22" x14ac:dyDescent="0.25">
      <c r="I3492" s="36"/>
      <c r="J3492" s="36"/>
      <c r="K3492" s="36"/>
      <c r="L3492" s="36"/>
      <c r="R3492" s="35"/>
      <c r="S3492" s="35"/>
      <c r="T3492" s="35"/>
      <c r="U3492" s="35"/>
      <c r="V3492" s="35"/>
    </row>
    <row r="3493" spans="9:22" x14ac:dyDescent="0.25">
      <c r="I3493" s="36"/>
      <c r="J3493" s="36"/>
      <c r="K3493" s="36"/>
      <c r="L3493" s="36"/>
      <c r="R3493" s="35"/>
      <c r="S3493" s="35"/>
      <c r="T3493" s="35"/>
      <c r="U3493" s="35"/>
      <c r="V3493" s="35"/>
    </row>
    <row r="3494" spans="9:22" x14ac:dyDescent="0.25">
      <c r="I3494" s="36"/>
      <c r="J3494" s="36"/>
      <c r="K3494" s="36"/>
      <c r="L3494" s="36"/>
      <c r="R3494" s="35"/>
      <c r="S3494" s="35"/>
      <c r="T3494" s="35"/>
      <c r="U3494" s="35"/>
      <c r="V3494" s="35"/>
    </row>
    <row r="3495" spans="9:22" x14ac:dyDescent="0.25">
      <c r="I3495" s="36"/>
      <c r="J3495" s="36"/>
      <c r="K3495" s="36"/>
      <c r="L3495" s="36"/>
      <c r="R3495" s="35"/>
      <c r="S3495" s="35"/>
      <c r="T3495" s="35"/>
      <c r="U3495" s="35"/>
      <c r="V3495" s="35"/>
    </row>
    <row r="3496" spans="9:22" x14ac:dyDescent="0.25">
      <c r="I3496" s="36"/>
      <c r="J3496" s="36"/>
      <c r="K3496" s="36"/>
      <c r="L3496" s="36"/>
      <c r="R3496" s="35"/>
      <c r="S3496" s="35"/>
      <c r="T3496" s="35"/>
      <c r="U3496" s="35"/>
      <c r="V3496" s="35"/>
    </row>
    <row r="3497" spans="9:22" x14ac:dyDescent="0.25">
      <c r="I3497" s="36"/>
      <c r="J3497" s="36"/>
      <c r="K3497" s="36"/>
      <c r="L3497" s="36"/>
      <c r="R3497" s="35"/>
      <c r="S3497" s="35"/>
      <c r="T3497" s="35"/>
      <c r="U3497" s="35"/>
      <c r="V3497" s="35"/>
    </row>
    <row r="3498" spans="9:22" x14ac:dyDescent="0.25">
      <c r="I3498" s="36"/>
      <c r="J3498" s="36"/>
      <c r="K3498" s="36"/>
      <c r="L3498" s="36"/>
      <c r="R3498" s="35"/>
      <c r="S3498" s="35"/>
      <c r="T3498" s="35"/>
      <c r="U3498" s="35"/>
      <c r="V3498" s="35"/>
    </row>
    <row r="3499" spans="9:22" x14ac:dyDescent="0.25">
      <c r="I3499" s="36"/>
      <c r="J3499" s="36"/>
      <c r="K3499" s="36"/>
      <c r="L3499" s="36"/>
      <c r="R3499" s="35"/>
      <c r="S3499" s="35"/>
      <c r="T3499" s="35"/>
      <c r="U3499" s="35"/>
      <c r="V3499" s="35"/>
    </row>
    <row r="3500" spans="9:22" x14ac:dyDescent="0.25">
      <c r="I3500" s="36"/>
      <c r="J3500" s="36"/>
      <c r="K3500" s="36"/>
      <c r="L3500" s="36"/>
      <c r="R3500" s="35"/>
      <c r="S3500" s="35"/>
      <c r="T3500" s="35"/>
      <c r="U3500" s="35"/>
      <c r="V3500" s="35"/>
    </row>
    <row r="3501" spans="9:22" x14ac:dyDescent="0.25">
      <c r="I3501" s="36"/>
      <c r="J3501" s="36"/>
      <c r="K3501" s="36"/>
      <c r="L3501" s="36"/>
      <c r="R3501" s="35"/>
      <c r="S3501" s="35"/>
      <c r="T3501" s="35"/>
      <c r="U3501" s="35"/>
      <c r="V3501" s="35"/>
    </row>
    <row r="3502" spans="9:22" x14ac:dyDescent="0.25">
      <c r="I3502" s="36"/>
      <c r="J3502" s="36"/>
      <c r="K3502" s="36"/>
      <c r="L3502" s="36"/>
      <c r="R3502" s="35"/>
      <c r="S3502" s="35"/>
      <c r="T3502" s="35"/>
      <c r="U3502" s="35"/>
      <c r="V3502" s="35"/>
    </row>
    <row r="3503" spans="9:22" x14ac:dyDescent="0.25">
      <c r="I3503" s="36"/>
      <c r="J3503" s="36"/>
      <c r="K3503" s="36"/>
      <c r="L3503" s="36"/>
      <c r="R3503" s="35"/>
      <c r="S3503" s="35"/>
      <c r="T3503" s="35"/>
      <c r="U3503" s="35"/>
      <c r="V3503" s="35"/>
    </row>
    <row r="3504" spans="9:22" x14ac:dyDescent="0.25">
      <c r="I3504" s="36"/>
      <c r="J3504" s="36"/>
      <c r="K3504" s="36"/>
      <c r="L3504" s="36"/>
      <c r="R3504" s="35"/>
      <c r="S3504" s="35"/>
      <c r="T3504" s="35"/>
      <c r="U3504" s="35"/>
      <c r="V3504" s="35"/>
    </row>
    <row r="3505" spans="9:22" x14ac:dyDescent="0.25">
      <c r="I3505" s="36"/>
      <c r="J3505" s="36"/>
      <c r="K3505" s="36"/>
      <c r="L3505" s="36"/>
      <c r="R3505" s="35"/>
      <c r="S3505" s="35"/>
      <c r="T3505" s="35"/>
      <c r="U3505" s="35"/>
      <c r="V3505" s="35"/>
    </row>
    <row r="3506" spans="9:22" x14ac:dyDescent="0.25">
      <c r="I3506" s="36"/>
      <c r="J3506" s="36"/>
      <c r="K3506" s="36"/>
      <c r="L3506" s="36"/>
      <c r="R3506" s="35"/>
      <c r="S3506" s="35"/>
      <c r="T3506" s="35"/>
      <c r="U3506" s="35"/>
      <c r="V3506" s="35"/>
    </row>
    <row r="3507" spans="9:22" x14ac:dyDescent="0.25">
      <c r="I3507" s="36"/>
      <c r="J3507" s="36"/>
      <c r="K3507" s="36"/>
      <c r="L3507" s="36"/>
      <c r="R3507" s="35"/>
      <c r="S3507" s="35"/>
      <c r="T3507" s="35"/>
      <c r="U3507" s="35"/>
      <c r="V3507" s="35"/>
    </row>
    <row r="3508" spans="9:22" x14ac:dyDescent="0.25">
      <c r="I3508" s="36"/>
      <c r="J3508" s="36"/>
      <c r="K3508" s="36"/>
      <c r="L3508" s="36"/>
      <c r="R3508" s="35"/>
      <c r="S3508" s="35"/>
      <c r="T3508" s="35"/>
      <c r="U3508" s="35"/>
      <c r="V3508" s="35"/>
    </row>
    <row r="3509" spans="9:22" x14ac:dyDescent="0.25">
      <c r="I3509" s="36"/>
      <c r="J3509" s="36"/>
      <c r="K3509" s="36"/>
      <c r="L3509" s="36"/>
      <c r="R3509" s="35"/>
      <c r="S3509" s="35"/>
      <c r="T3509" s="35"/>
      <c r="U3509" s="35"/>
      <c r="V3509" s="35"/>
    </row>
    <row r="3510" spans="9:22" x14ac:dyDescent="0.25">
      <c r="I3510" s="36"/>
      <c r="J3510" s="36"/>
      <c r="K3510" s="36"/>
      <c r="L3510" s="36"/>
      <c r="R3510" s="35"/>
      <c r="S3510" s="35"/>
      <c r="T3510" s="35"/>
      <c r="U3510" s="35"/>
      <c r="V3510" s="35"/>
    </row>
    <row r="3511" spans="9:22" x14ac:dyDescent="0.25">
      <c r="I3511" s="36"/>
      <c r="J3511" s="36"/>
      <c r="K3511" s="36"/>
      <c r="L3511" s="36"/>
      <c r="R3511" s="35"/>
      <c r="S3511" s="35"/>
      <c r="T3511" s="35"/>
      <c r="U3511" s="35"/>
      <c r="V3511" s="35"/>
    </row>
    <row r="3512" spans="9:22" x14ac:dyDescent="0.25">
      <c r="I3512" s="36"/>
      <c r="J3512" s="36"/>
      <c r="K3512" s="36"/>
      <c r="L3512" s="36"/>
      <c r="R3512" s="35"/>
      <c r="S3512" s="35"/>
      <c r="T3512" s="35"/>
      <c r="U3512" s="35"/>
      <c r="V3512" s="35"/>
    </row>
    <row r="3513" spans="9:22" x14ac:dyDescent="0.25">
      <c r="I3513" s="36"/>
      <c r="J3513" s="36"/>
      <c r="K3513" s="36"/>
      <c r="L3513" s="36"/>
      <c r="R3513" s="35"/>
      <c r="S3513" s="35"/>
      <c r="T3513" s="35"/>
      <c r="U3513" s="35"/>
      <c r="V3513" s="35"/>
    </row>
    <row r="3514" spans="9:22" x14ac:dyDescent="0.25">
      <c r="I3514" s="36"/>
      <c r="J3514" s="36"/>
      <c r="K3514" s="36"/>
      <c r="L3514" s="36"/>
      <c r="R3514" s="35"/>
      <c r="S3514" s="35"/>
      <c r="T3514" s="35"/>
      <c r="U3514" s="35"/>
      <c r="V3514" s="35"/>
    </row>
    <row r="3515" spans="9:22" x14ac:dyDescent="0.25">
      <c r="I3515" s="36"/>
      <c r="J3515" s="36"/>
      <c r="K3515" s="36"/>
      <c r="L3515" s="36"/>
      <c r="R3515" s="35"/>
      <c r="S3515" s="35"/>
      <c r="T3515" s="35"/>
      <c r="U3515" s="35"/>
      <c r="V3515" s="35"/>
    </row>
    <row r="3516" spans="9:22" x14ac:dyDescent="0.25">
      <c r="I3516" s="36"/>
      <c r="J3516" s="36"/>
      <c r="K3516" s="36"/>
      <c r="L3516" s="36"/>
      <c r="R3516" s="35"/>
      <c r="S3516" s="35"/>
      <c r="T3516" s="35"/>
      <c r="U3516" s="35"/>
      <c r="V3516" s="35"/>
    </row>
    <row r="3517" spans="9:22" x14ac:dyDescent="0.25">
      <c r="I3517" s="36"/>
      <c r="J3517" s="36"/>
      <c r="K3517" s="36"/>
      <c r="L3517" s="36"/>
      <c r="R3517" s="35"/>
      <c r="S3517" s="35"/>
      <c r="T3517" s="35"/>
      <c r="U3517" s="35"/>
      <c r="V3517" s="35"/>
    </row>
    <row r="3518" spans="9:22" x14ac:dyDescent="0.25">
      <c r="I3518" s="36"/>
      <c r="J3518" s="36"/>
      <c r="K3518" s="36"/>
      <c r="L3518" s="36"/>
      <c r="R3518" s="35"/>
      <c r="S3518" s="35"/>
      <c r="T3518" s="35"/>
      <c r="U3518" s="35"/>
      <c r="V3518" s="35"/>
    </row>
    <row r="3519" spans="9:22" x14ac:dyDescent="0.25">
      <c r="I3519" s="36"/>
      <c r="J3519" s="36"/>
      <c r="K3519" s="36"/>
      <c r="L3519" s="36"/>
      <c r="R3519" s="35"/>
      <c r="S3519" s="35"/>
      <c r="T3519" s="35"/>
      <c r="U3519" s="35"/>
      <c r="V3519" s="35"/>
    </row>
    <row r="3520" spans="9:22" x14ac:dyDescent="0.25">
      <c r="I3520" s="36"/>
      <c r="J3520" s="36"/>
      <c r="K3520" s="36"/>
      <c r="L3520" s="36"/>
      <c r="R3520" s="35"/>
      <c r="S3520" s="35"/>
      <c r="T3520" s="35"/>
      <c r="U3520" s="35"/>
      <c r="V3520" s="35"/>
    </row>
    <row r="3521" spans="9:22" x14ac:dyDescent="0.25">
      <c r="I3521" s="36"/>
      <c r="J3521" s="36"/>
      <c r="K3521" s="36"/>
      <c r="L3521" s="36"/>
      <c r="R3521" s="35"/>
      <c r="S3521" s="35"/>
      <c r="T3521" s="35"/>
      <c r="U3521" s="35"/>
      <c r="V3521" s="35"/>
    </row>
    <row r="3522" spans="9:22" x14ac:dyDescent="0.25">
      <c r="I3522" s="36"/>
      <c r="J3522" s="36"/>
      <c r="K3522" s="36"/>
      <c r="L3522" s="36"/>
      <c r="R3522" s="35"/>
      <c r="S3522" s="35"/>
      <c r="T3522" s="35"/>
      <c r="U3522" s="35"/>
      <c r="V3522" s="35"/>
    </row>
    <row r="3523" spans="9:22" x14ac:dyDescent="0.25">
      <c r="I3523" s="36"/>
      <c r="J3523" s="36"/>
      <c r="K3523" s="36"/>
      <c r="L3523" s="36"/>
      <c r="R3523" s="35"/>
      <c r="S3523" s="35"/>
      <c r="T3523" s="35"/>
      <c r="U3523" s="35"/>
      <c r="V3523" s="35"/>
    </row>
    <row r="3524" spans="9:22" x14ac:dyDescent="0.25">
      <c r="I3524" s="36"/>
      <c r="J3524" s="36"/>
      <c r="K3524" s="36"/>
      <c r="L3524" s="36"/>
      <c r="R3524" s="35"/>
      <c r="S3524" s="35"/>
      <c r="T3524" s="35"/>
      <c r="U3524" s="35"/>
      <c r="V3524" s="35"/>
    </row>
    <row r="3525" spans="9:22" x14ac:dyDescent="0.25">
      <c r="I3525" s="36"/>
      <c r="J3525" s="36"/>
      <c r="K3525" s="36"/>
      <c r="L3525" s="36"/>
      <c r="R3525" s="35"/>
      <c r="S3525" s="35"/>
      <c r="T3525" s="35"/>
      <c r="U3525" s="35"/>
      <c r="V3525" s="35"/>
    </row>
    <row r="3526" spans="9:22" x14ac:dyDescent="0.25">
      <c r="I3526" s="36"/>
      <c r="J3526" s="36"/>
      <c r="K3526" s="36"/>
      <c r="L3526" s="36"/>
      <c r="R3526" s="35"/>
      <c r="S3526" s="35"/>
      <c r="T3526" s="35"/>
      <c r="U3526" s="35"/>
      <c r="V3526" s="35"/>
    </row>
    <row r="3527" spans="9:22" x14ac:dyDescent="0.25">
      <c r="I3527" s="36"/>
      <c r="J3527" s="36"/>
      <c r="K3527" s="36"/>
      <c r="L3527" s="36"/>
      <c r="R3527" s="35"/>
      <c r="S3527" s="35"/>
      <c r="T3527" s="35"/>
      <c r="U3527" s="35"/>
      <c r="V3527" s="35"/>
    </row>
    <row r="3528" spans="9:22" x14ac:dyDescent="0.25">
      <c r="I3528" s="36"/>
      <c r="J3528" s="36"/>
      <c r="K3528" s="36"/>
      <c r="L3528" s="36"/>
      <c r="R3528" s="35"/>
      <c r="S3528" s="35"/>
      <c r="T3528" s="35"/>
      <c r="U3528" s="35"/>
      <c r="V3528" s="35"/>
    </row>
    <row r="3529" spans="9:22" x14ac:dyDescent="0.25">
      <c r="I3529" s="36"/>
      <c r="J3529" s="36"/>
      <c r="K3529" s="36"/>
      <c r="L3529" s="36"/>
      <c r="R3529" s="35"/>
      <c r="S3529" s="35"/>
      <c r="T3529" s="35"/>
      <c r="U3529" s="35"/>
      <c r="V3529" s="35"/>
    </row>
    <row r="3530" spans="9:22" x14ac:dyDescent="0.25">
      <c r="I3530" s="36"/>
      <c r="J3530" s="36"/>
      <c r="K3530" s="36"/>
      <c r="L3530" s="36"/>
      <c r="R3530" s="35"/>
      <c r="S3530" s="35"/>
      <c r="T3530" s="35"/>
      <c r="U3530" s="35"/>
      <c r="V3530" s="35"/>
    </row>
    <row r="3531" spans="9:22" x14ac:dyDescent="0.25">
      <c r="I3531" s="36"/>
      <c r="J3531" s="36"/>
      <c r="K3531" s="36"/>
      <c r="L3531" s="36"/>
      <c r="R3531" s="35"/>
      <c r="S3531" s="35"/>
      <c r="T3531" s="35"/>
      <c r="U3531" s="35"/>
      <c r="V3531" s="35"/>
    </row>
    <row r="3532" spans="9:22" x14ac:dyDescent="0.25">
      <c r="I3532" s="36"/>
      <c r="J3532" s="36"/>
      <c r="K3532" s="36"/>
      <c r="L3532" s="36"/>
      <c r="R3532" s="35"/>
      <c r="S3532" s="35"/>
      <c r="T3532" s="35"/>
      <c r="U3532" s="35"/>
      <c r="V3532" s="35"/>
    </row>
    <row r="3533" spans="9:22" x14ac:dyDescent="0.25">
      <c r="I3533" s="36"/>
      <c r="J3533" s="36"/>
      <c r="K3533" s="36"/>
      <c r="L3533" s="36"/>
      <c r="R3533" s="35"/>
      <c r="S3533" s="35"/>
      <c r="T3533" s="35"/>
      <c r="U3533" s="35"/>
      <c r="V3533" s="35"/>
    </row>
    <row r="3534" spans="9:22" x14ac:dyDescent="0.25">
      <c r="I3534" s="36"/>
      <c r="J3534" s="36"/>
      <c r="K3534" s="36"/>
      <c r="L3534" s="36"/>
      <c r="R3534" s="35"/>
      <c r="S3534" s="35"/>
      <c r="T3534" s="35"/>
      <c r="U3534" s="35"/>
      <c r="V3534" s="35"/>
    </row>
    <row r="3535" spans="9:22" x14ac:dyDescent="0.25">
      <c r="I3535" s="36"/>
      <c r="J3535" s="36"/>
      <c r="K3535" s="36"/>
      <c r="L3535" s="36"/>
      <c r="R3535" s="35"/>
      <c r="S3535" s="35"/>
      <c r="T3535" s="35"/>
      <c r="U3535" s="35"/>
      <c r="V3535" s="35"/>
    </row>
    <row r="3536" spans="9:22" x14ac:dyDescent="0.25">
      <c r="I3536" s="36"/>
      <c r="J3536" s="36"/>
      <c r="K3536" s="36"/>
      <c r="L3536" s="36"/>
      <c r="R3536" s="35"/>
      <c r="S3536" s="35"/>
      <c r="T3536" s="35"/>
      <c r="U3536" s="35"/>
      <c r="V3536" s="35"/>
    </row>
    <row r="3537" spans="9:22" x14ac:dyDescent="0.25">
      <c r="I3537" s="36"/>
      <c r="J3537" s="36"/>
      <c r="K3537" s="36"/>
      <c r="L3537" s="36"/>
      <c r="R3537" s="35"/>
      <c r="S3537" s="35"/>
      <c r="T3537" s="35"/>
      <c r="U3537" s="35"/>
      <c r="V3537" s="35"/>
    </row>
    <row r="3538" spans="9:22" x14ac:dyDescent="0.25">
      <c r="I3538" s="36"/>
      <c r="J3538" s="36"/>
      <c r="K3538" s="36"/>
      <c r="L3538" s="36"/>
      <c r="R3538" s="35"/>
      <c r="S3538" s="35"/>
      <c r="T3538" s="35"/>
      <c r="U3538" s="35"/>
      <c r="V3538" s="35"/>
    </row>
    <row r="3539" spans="9:22" x14ac:dyDescent="0.25">
      <c r="I3539" s="36"/>
      <c r="J3539" s="36"/>
      <c r="K3539" s="36"/>
      <c r="L3539" s="36"/>
      <c r="R3539" s="35"/>
      <c r="S3539" s="35"/>
      <c r="T3539" s="35"/>
      <c r="U3539" s="35"/>
      <c r="V3539" s="35"/>
    </row>
    <row r="3540" spans="9:22" x14ac:dyDescent="0.25">
      <c r="I3540" s="36"/>
      <c r="J3540" s="36"/>
      <c r="K3540" s="36"/>
      <c r="L3540" s="36"/>
      <c r="R3540" s="35"/>
      <c r="S3540" s="35"/>
      <c r="T3540" s="35"/>
      <c r="U3540" s="35"/>
      <c r="V3540" s="35"/>
    </row>
    <row r="3541" spans="9:22" x14ac:dyDescent="0.25">
      <c r="I3541" s="36"/>
      <c r="J3541" s="36"/>
      <c r="K3541" s="36"/>
      <c r="L3541" s="36"/>
      <c r="R3541" s="35"/>
      <c r="S3541" s="35"/>
      <c r="T3541" s="35"/>
      <c r="U3541" s="35"/>
      <c r="V3541" s="35"/>
    </row>
    <row r="3542" spans="9:22" x14ac:dyDescent="0.25">
      <c r="I3542" s="36"/>
      <c r="J3542" s="36"/>
      <c r="K3542" s="36"/>
      <c r="L3542" s="36"/>
      <c r="R3542" s="35"/>
      <c r="S3542" s="35"/>
      <c r="T3542" s="35"/>
      <c r="U3542" s="35"/>
      <c r="V3542" s="35"/>
    </row>
    <row r="3543" spans="9:22" x14ac:dyDescent="0.25">
      <c r="I3543" s="36"/>
      <c r="J3543" s="36"/>
      <c r="K3543" s="36"/>
      <c r="L3543" s="36"/>
      <c r="R3543" s="35"/>
      <c r="S3543" s="35"/>
      <c r="T3543" s="35"/>
      <c r="U3543" s="35"/>
      <c r="V3543" s="35"/>
    </row>
    <row r="3544" spans="9:22" x14ac:dyDescent="0.25">
      <c r="I3544" s="36"/>
      <c r="J3544" s="36"/>
      <c r="K3544" s="36"/>
      <c r="L3544" s="36"/>
      <c r="R3544" s="35"/>
      <c r="S3544" s="35"/>
      <c r="T3544" s="35"/>
      <c r="U3544" s="35"/>
      <c r="V3544" s="35"/>
    </row>
    <row r="3545" spans="9:22" x14ac:dyDescent="0.25">
      <c r="I3545" s="36"/>
      <c r="J3545" s="36"/>
      <c r="K3545" s="36"/>
      <c r="L3545" s="36"/>
      <c r="R3545" s="35"/>
      <c r="S3545" s="35"/>
      <c r="T3545" s="35"/>
      <c r="U3545" s="35"/>
      <c r="V3545" s="35"/>
    </row>
    <row r="3546" spans="9:22" x14ac:dyDescent="0.25">
      <c r="I3546" s="36"/>
      <c r="J3546" s="36"/>
      <c r="K3546" s="36"/>
      <c r="L3546" s="36"/>
      <c r="R3546" s="35"/>
      <c r="S3546" s="35"/>
      <c r="T3546" s="35"/>
      <c r="U3546" s="35"/>
      <c r="V3546" s="35"/>
    </row>
    <row r="3547" spans="9:22" x14ac:dyDescent="0.25">
      <c r="I3547" s="36"/>
      <c r="J3547" s="36"/>
      <c r="K3547" s="36"/>
      <c r="L3547" s="36"/>
      <c r="R3547" s="35"/>
      <c r="S3547" s="35"/>
      <c r="T3547" s="35"/>
      <c r="U3547" s="35"/>
      <c r="V3547" s="35"/>
    </row>
    <row r="3548" spans="9:22" x14ac:dyDescent="0.25">
      <c r="I3548" s="36"/>
      <c r="J3548" s="36"/>
      <c r="K3548" s="36"/>
      <c r="L3548" s="36"/>
      <c r="R3548" s="35"/>
      <c r="S3548" s="35"/>
      <c r="T3548" s="35"/>
      <c r="U3548" s="35"/>
      <c r="V3548" s="35"/>
    </row>
    <row r="3549" spans="9:22" x14ac:dyDescent="0.25">
      <c r="I3549" s="36"/>
      <c r="J3549" s="36"/>
      <c r="K3549" s="36"/>
      <c r="L3549" s="36"/>
      <c r="R3549" s="35"/>
      <c r="S3549" s="35"/>
      <c r="T3549" s="35"/>
      <c r="U3549" s="35"/>
      <c r="V3549" s="35"/>
    </row>
    <row r="3550" spans="9:22" x14ac:dyDescent="0.25">
      <c r="I3550" s="36"/>
      <c r="J3550" s="36"/>
      <c r="K3550" s="36"/>
      <c r="L3550" s="36"/>
      <c r="R3550" s="35"/>
      <c r="S3550" s="35"/>
      <c r="T3550" s="35"/>
      <c r="U3550" s="35"/>
      <c r="V3550" s="35"/>
    </row>
    <row r="3551" spans="9:22" x14ac:dyDescent="0.25">
      <c r="I3551" s="36"/>
      <c r="J3551" s="36"/>
      <c r="K3551" s="36"/>
      <c r="L3551" s="36"/>
      <c r="R3551" s="35"/>
      <c r="S3551" s="35"/>
      <c r="T3551" s="35"/>
      <c r="U3551" s="35"/>
      <c r="V3551" s="35"/>
    </row>
    <row r="3552" spans="9:22" x14ac:dyDescent="0.25">
      <c r="I3552" s="36"/>
      <c r="J3552" s="36"/>
      <c r="K3552" s="36"/>
      <c r="L3552" s="36"/>
      <c r="R3552" s="35"/>
      <c r="S3552" s="35"/>
      <c r="T3552" s="35"/>
      <c r="U3552" s="35"/>
      <c r="V3552" s="35"/>
    </row>
    <row r="3553" spans="9:22" x14ac:dyDescent="0.25">
      <c r="I3553" s="36"/>
      <c r="J3553" s="36"/>
      <c r="K3553" s="36"/>
      <c r="L3553" s="36"/>
      <c r="R3553" s="35"/>
      <c r="S3553" s="35"/>
      <c r="T3553" s="35"/>
      <c r="U3553" s="35"/>
      <c r="V3553" s="35"/>
    </row>
    <row r="3554" spans="9:22" x14ac:dyDescent="0.25">
      <c r="I3554" s="36"/>
      <c r="J3554" s="36"/>
      <c r="K3554" s="36"/>
      <c r="L3554" s="36"/>
      <c r="R3554" s="35"/>
      <c r="S3554" s="35"/>
      <c r="T3554" s="35"/>
      <c r="U3554" s="35"/>
      <c r="V3554" s="35"/>
    </row>
    <row r="3555" spans="9:22" x14ac:dyDescent="0.25">
      <c r="I3555" s="36"/>
      <c r="J3555" s="36"/>
      <c r="K3555" s="36"/>
      <c r="L3555" s="36"/>
      <c r="R3555" s="35"/>
      <c r="S3555" s="35"/>
      <c r="T3555" s="35"/>
      <c r="U3555" s="35"/>
      <c r="V3555" s="35"/>
    </row>
    <row r="3556" spans="9:22" x14ac:dyDescent="0.25">
      <c r="I3556" s="36"/>
      <c r="J3556" s="36"/>
      <c r="K3556" s="36"/>
      <c r="L3556" s="36"/>
      <c r="R3556" s="35"/>
      <c r="S3556" s="35"/>
      <c r="T3556" s="35"/>
      <c r="U3556" s="35"/>
      <c r="V3556" s="35"/>
    </row>
    <row r="3557" spans="9:22" x14ac:dyDescent="0.25">
      <c r="I3557" s="36"/>
      <c r="J3557" s="36"/>
      <c r="K3557" s="36"/>
      <c r="L3557" s="36"/>
      <c r="R3557" s="35"/>
      <c r="S3557" s="35"/>
      <c r="T3557" s="35"/>
      <c r="U3557" s="35"/>
      <c r="V3557" s="35"/>
    </row>
    <row r="3558" spans="9:22" x14ac:dyDescent="0.25">
      <c r="I3558" s="36"/>
      <c r="J3558" s="36"/>
      <c r="K3558" s="36"/>
      <c r="L3558" s="36"/>
      <c r="R3558" s="35"/>
      <c r="S3558" s="35"/>
      <c r="T3558" s="35"/>
      <c r="U3558" s="35"/>
      <c r="V3558" s="35"/>
    </row>
    <row r="3559" spans="9:22" x14ac:dyDescent="0.25">
      <c r="I3559" s="36"/>
      <c r="J3559" s="36"/>
      <c r="K3559" s="36"/>
      <c r="L3559" s="36"/>
      <c r="R3559" s="35"/>
      <c r="S3559" s="35"/>
      <c r="T3559" s="35"/>
      <c r="U3559" s="35"/>
      <c r="V3559" s="35"/>
    </row>
    <row r="3560" spans="9:22" x14ac:dyDescent="0.25">
      <c r="I3560" s="36"/>
      <c r="J3560" s="36"/>
      <c r="K3560" s="36"/>
      <c r="L3560" s="36"/>
      <c r="R3560" s="35"/>
      <c r="S3560" s="35"/>
      <c r="T3560" s="35"/>
      <c r="U3560" s="35"/>
      <c r="V3560" s="35"/>
    </row>
    <row r="3561" spans="9:22" x14ac:dyDescent="0.25">
      <c r="I3561" s="36"/>
      <c r="J3561" s="36"/>
      <c r="K3561" s="36"/>
      <c r="L3561" s="36"/>
      <c r="R3561" s="35"/>
      <c r="S3561" s="35"/>
      <c r="T3561" s="35"/>
      <c r="U3561" s="35"/>
      <c r="V3561" s="35"/>
    </row>
    <row r="3562" spans="9:22" x14ac:dyDescent="0.25">
      <c r="I3562" s="36"/>
      <c r="J3562" s="36"/>
      <c r="K3562" s="36"/>
      <c r="L3562" s="36"/>
      <c r="R3562" s="35"/>
      <c r="S3562" s="35"/>
      <c r="T3562" s="35"/>
      <c r="U3562" s="35"/>
      <c r="V3562" s="35"/>
    </row>
    <row r="3563" spans="9:22" x14ac:dyDescent="0.25">
      <c r="I3563" s="36"/>
      <c r="J3563" s="36"/>
      <c r="K3563" s="36"/>
      <c r="L3563" s="36"/>
      <c r="R3563" s="35"/>
      <c r="S3563" s="35"/>
      <c r="T3563" s="35"/>
      <c r="U3563" s="35"/>
      <c r="V3563" s="35"/>
    </row>
    <row r="3564" spans="9:22" x14ac:dyDescent="0.25">
      <c r="I3564" s="36"/>
      <c r="J3564" s="36"/>
      <c r="K3564" s="36"/>
      <c r="L3564" s="36"/>
      <c r="R3564" s="35"/>
      <c r="S3564" s="35"/>
      <c r="T3564" s="35"/>
      <c r="U3564" s="35"/>
      <c r="V3564" s="35"/>
    </row>
    <row r="3565" spans="9:22" x14ac:dyDescent="0.25">
      <c r="I3565" s="36"/>
      <c r="J3565" s="36"/>
      <c r="K3565" s="36"/>
      <c r="L3565" s="36"/>
      <c r="R3565" s="35"/>
      <c r="S3565" s="35"/>
      <c r="T3565" s="35"/>
      <c r="U3565" s="35"/>
      <c r="V3565" s="35"/>
    </row>
    <row r="3566" spans="9:22" x14ac:dyDescent="0.25">
      <c r="I3566" s="36"/>
      <c r="J3566" s="36"/>
      <c r="K3566" s="36"/>
      <c r="L3566" s="36"/>
      <c r="R3566" s="35"/>
      <c r="S3566" s="35"/>
      <c r="T3566" s="35"/>
      <c r="U3566" s="35"/>
      <c r="V3566" s="35"/>
    </row>
    <row r="3567" spans="9:22" x14ac:dyDescent="0.25">
      <c r="I3567" s="36"/>
      <c r="J3567" s="36"/>
      <c r="K3567" s="36"/>
      <c r="L3567" s="36"/>
      <c r="R3567" s="35"/>
      <c r="S3567" s="35"/>
      <c r="T3567" s="35"/>
      <c r="U3567" s="35"/>
      <c r="V3567" s="35"/>
    </row>
    <row r="3568" spans="9:22" x14ac:dyDescent="0.25">
      <c r="I3568" s="36"/>
      <c r="J3568" s="36"/>
      <c r="K3568" s="36"/>
      <c r="L3568" s="36"/>
      <c r="R3568" s="35"/>
      <c r="S3568" s="35"/>
      <c r="T3568" s="35"/>
      <c r="U3568" s="35"/>
      <c r="V3568" s="35"/>
    </row>
    <row r="3569" spans="9:22" x14ac:dyDescent="0.25">
      <c r="I3569" s="36"/>
      <c r="J3569" s="36"/>
      <c r="K3569" s="36"/>
      <c r="L3569" s="36"/>
      <c r="R3569" s="35"/>
      <c r="S3569" s="35"/>
      <c r="T3569" s="35"/>
      <c r="U3569" s="35"/>
      <c r="V3569" s="35"/>
    </row>
    <row r="3570" spans="9:22" x14ac:dyDescent="0.25">
      <c r="I3570" s="36"/>
      <c r="J3570" s="36"/>
      <c r="K3570" s="36"/>
      <c r="L3570" s="36"/>
      <c r="R3570" s="35"/>
      <c r="S3570" s="35"/>
      <c r="T3570" s="35"/>
      <c r="U3570" s="35"/>
      <c r="V3570" s="35"/>
    </row>
    <row r="3571" spans="9:22" x14ac:dyDescent="0.25">
      <c r="I3571" s="36"/>
      <c r="J3571" s="36"/>
      <c r="K3571" s="36"/>
      <c r="L3571" s="36"/>
      <c r="R3571" s="35"/>
      <c r="S3571" s="35"/>
      <c r="T3571" s="35"/>
      <c r="U3571" s="35"/>
      <c r="V3571" s="35"/>
    </row>
    <row r="3572" spans="9:22" x14ac:dyDescent="0.25">
      <c r="I3572" s="36"/>
      <c r="J3572" s="36"/>
      <c r="K3572" s="36"/>
      <c r="L3572" s="36"/>
      <c r="R3572" s="35"/>
      <c r="S3572" s="35"/>
      <c r="T3572" s="35"/>
      <c r="U3572" s="35"/>
      <c r="V3572" s="35"/>
    </row>
    <row r="3573" spans="9:22" x14ac:dyDescent="0.25">
      <c r="I3573" s="36"/>
      <c r="J3573" s="36"/>
      <c r="K3573" s="36"/>
      <c r="L3573" s="36"/>
      <c r="R3573" s="35"/>
      <c r="S3573" s="35"/>
      <c r="T3573" s="35"/>
      <c r="U3573" s="35"/>
      <c r="V3573" s="35"/>
    </row>
    <row r="3574" spans="9:22" x14ac:dyDescent="0.25">
      <c r="I3574" s="36"/>
      <c r="J3574" s="36"/>
      <c r="K3574" s="36"/>
      <c r="L3574" s="36"/>
      <c r="R3574" s="35"/>
      <c r="S3574" s="35"/>
      <c r="T3574" s="35"/>
      <c r="U3574" s="35"/>
      <c r="V3574" s="35"/>
    </row>
    <row r="3575" spans="9:22" x14ac:dyDescent="0.25">
      <c r="I3575" s="36"/>
      <c r="J3575" s="36"/>
      <c r="K3575" s="36"/>
      <c r="L3575" s="36"/>
      <c r="R3575" s="35"/>
      <c r="S3575" s="35"/>
      <c r="T3575" s="35"/>
      <c r="U3575" s="35"/>
      <c r="V3575" s="35"/>
    </row>
    <row r="3576" spans="9:22" x14ac:dyDescent="0.25">
      <c r="I3576" s="36"/>
      <c r="J3576" s="36"/>
      <c r="K3576" s="36"/>
      <c r="L3576" s="36"/>
      <c r="R3576" s="35"/>
      <c r="S3576" s="35"/>
      <c r="T3576" s="35"/>
      <c r="U3576" s="35"/>
      <c r="V3576" s="35"/>
    </row>
    <row r="3577" spans="9:22" x14ac:dyDescent="0.25">
      <c r="I3577" s="36"/>
      <c r="J3577" s="36"/>
      <c r="K3577" s="36"/>
      <c r="L3577" s="36"/>
      <c r="R3577" s="35"/>
      <c r="S3577" s="35"/>
      <c r="T3577" s="35"/>
      <c r="U3577" s="35"/>
      <c r="V3577" s="35"/>
    </row>
    <row r="3578" spans="9:22" x14ac:dyDescent="0.25">
      <c r="I3578" s="36"/>
      <c r="J3578" s="36"/>
      <c r="K3578" s="36"/>
      <c r="L3578" s="36"/>
      <c r="R3578" s="35"/>
      <c r="S3578" s="35"/>
      <c r="T3578" s="35"/>
      <c r="U3578" s="35"/>
      <c r="V3578" s="35"/>
    </row>
    <row r="3579" spans="9:22" x14ac:dyDescent="0.25">
      <c r="I3579" s="36"/>
      <c r="J3579" s="36"/>
      <c r="K3579" s="36"/>
      <c r="L3579" s="36"/>
      <c r="R3579" s="35"/>
      <c r="S3579" s="35"/>
      <c r="T3579" s="35"/>
      <c r="U3579" s="35"/>
      <c r="V3579" s="35"/>
    </row>
    <row r="3580" spans="9:22" x14ac:dyDescent="0.25">
      <c r="I3580" s="36"/>
      <c r="J3580" s="36"/>
      <c r="K3580" s="36"/>
      <c r="L3580" s="36"/>
      <c r="R3580" s="35"/>
      <c r="S3580" s="35"/>
      <c r="T3580" s="35"/>
      <c r="U3580" s="35"/>
      <c r="V3580" s="35"/>
    </row>
    <row r="3581" spans="9:22" x14ac:dyDescent="0.25">
      <c r="I3581" s="36"/>
      <c r="J3581" s="36"/>
      <c r="K3581" s="36"/>
      <c r="L3581" s="36"/>
      <c r="R3581" s="35"/>
      <c r="S3581" s="35"/>
      <c r="T3581" s="35"/>
      <c r="U3581" s="35"/>
      <c r="V3581" s="35"/>
    </row>
    <row r="3582" spans="9:22" x14ac:dyDescent="0.25">
      <c r="I3582" s="36"/>
      <c r="J3582" s="36"/>
      <c r="K3582" s="36"/>
      <c r="L3582" s="36"/>
      <c r="R3582" s="35"/>
      <c r="S3582" s="35"/>
      <c r="T3582" s="35"/>
      <c r="U3582" s="35"/>
      <c r="V3582" s="35"/>
    </row>
    <row r="3583" spans="9:22" x14ac:dyDescent="0.25">
      <c r="I3583" s="36"/>
      <c r="J3583" s="36"/>
      <c r="K3583" s="36"/>
      <c r="L3583" s="36"/>
      <c r="R3583" s="35"/>
      <c r="S3583" s="35"/>
      <c r="T3583" s="35"/>
      <c r="U3583" s="35"/>
      <c r="V3583" s="35"/>
    </row>
    <row r="3584" spans="9:22" x14ac:dyDescent="0.25">
      <c r="I3584" s="36"/>
      <c r="J3584" s="36"/>
      <c r="K3584" s="36"/>
      <c r="L3584" s="36"/>
      <c r="R3584" s="35"/>
      <c r="S3584" s="35"/>
      <c r="T3584" s="35"/>
      <c r="U3584" s="35"/>
      <c r="V3584" s="35"/>
    </row>
    <row r="3585" spans="9:22" x14ac:dyDescent="0.25">
      <c r="I3585" s="36"/>
      <c r="J3585" s="36"/>
      <c r="K3585" s="36"/>
      <c r="L3585" s="36"/>
      <c r="R3585" s="35"/>
      <c r="S3585" s="35"/>
      <c r="T3585" s="35"/>
      <c r="U3585" s="35"/>
      <c r="V3585" s="35"/>
    </row>
    <row r="3586" spans="9:22" x14ac:dyDescent="0.25">
      <c r="I3586" s="36"/>
      <c r="J3586" s="36"/>
      <c r="K3586" s="36"/>
      <c r="L3586" s="36"/>
      <c r="R3586" s="35"/>
      <c r="S3586" s="35"/>
      <c r="T3586" s="35"/>
      <c r="U3586" s="35"/>
      <c r="V3586" s="35"/>
    </row>
    <row r="3587" spans="9:22" x14ac:dyDescent="0.25">
      <c r="I3587" s="36"/>
      <c r="J3587" s="36"/>
      <c r="K3587" s="36"/>
      <c r="L3587" s="36"/>
      <c r="R3587" s="35"/>
      <c r="S3587" s="35"/>
      <c r="T3587" s="35"/>
      <c r="U3587" s="35"/>
      <c r="V3587" s="35"/>
    </row>
    <row r="3588" spans="9:22" x14ac:dyDescent="0.25">
      <c r="I3588" s="36"/>
      <c r="J3588" s="36"/>
      <c r="K3588" s="36"/>
      <c r="L3588" s="36"/>
      <c r="R3588" s="35"/>
      <c r="S3588" s="35"/>
      <c r="T3588" s="35"/>
      <c r="U3588" s="35"/>
      <c r="V3588" s="35"/>
    </row>
    <row r="3589" spans="9:22" x14ac:dyDescent="0.25">
      <c r="I3589" s="36"/>
      <c r="J3589" s="36"/>
      <c r="K3589" s="36"/>
      <c r="L3589" s="36"/>
      <c r="R3589" s="35"/>
      <c r="S3589" s="35"/>
      <c r="T3589" s="35"/>
      <c r="U3589" s="35"/>
      <c r="V3589" s="35"/>
    </row>
    <row r="3590" spans="9:22" x14ac:dyDescent="0.25">
      <c r="I3590" s="36"/>
      <c r="J3590" s="36"/>
      <c r="K3590" s="36"/>
      <c r="L3590" s="36"/>
      <c r="R3590" s="35"/>
      <c r="S3590" s="35"/>
      <c r="T3590" s="35"/>
      <c r="U3590" s="35"/>
      <c r="V3590" s="35"/>
    </row>
    <row r="3591" spans="9:22" x14ac:dyDescent="0.25">
      <c r="I3591" s="36"/>
      <c r="J3591" s="36"/>
      <c r="K3591" s="36"/>
      <c r="L3591" s="36"/>
      <c r="R3591" s="35"/>
      <c r="S3591" s="35"/>
      <c r="T3591" s="35"/>
      <c r="U3591" s="35"/>
      <c r="V3591" s="35"/>
    </row>
    <row r="3592" spans="9:22" x14ac:dyDescent="0.25">
      <c r="I3592" s="36"/>
      <c r="J3592" s="36"/>
      <c r="K3592" s="36"/>
      <c r="L3592" s="36"/>
      <c r="R3592" s="35"/>
      <c r="S3592" s="35"/>
      <c r="T3592" s="35"/>
      <c r="U3592" s="35"/>
      <c r="V3592" s="35"/>
    </row>
    <row r="3593" spans="9:22" x14ac:dyDescent="0.25">
      <c r="I3593" s="36"/>
      <c r="J3593" s="36"/>
      <c r="K3593" s="36"/>
      <c r="L3593" s="36"/>
      <c r="R3593" s="35"/>
      <c r="S3593" s="35"/>
      <c r="T3593" s="35"/>
      <c r="U3593" s="35"/>
      <c r="V3593" s="35"/>
    </row>
    <row r="3594" spans="9:22" x14ac:dyDescent="0.25">
      <c r="I3594" s="36"/>
      <c r="J3594" s="36"/>
      <c r="K3594" s="36"/>
      <c r="L3594" s="36"/>
      <c r="R3594" s="35"/>
      <c r="S3594" s="35"/>
      <c r="T3594" s="35"/>
      <c r="U3594" s="35"/>
      <c r="V3594" s="35"/>
    </row>
    <row r="3595" spans="9:22" x14ac:dyDescent="0.25">
      <c r="I3595" s="36"/>
      <c r="J3595" s="36"/>
      <c r="K3595" s="36"/>
      <c r="L3595" s="36"/>
      <c r="R3595" s="35"/>
      <c r="S3595" s="35"/>
      <c r="T3595" s="35"/>
      <c r="U3595" s="35"/>
      <c r="V3595" s="35"/>
    </row>
    <row r="3596" spans="9:22" x14ac:dyDescent="0.25">
      <c r="I3596" s="36"/>
      <c r="J3596" s="36"/>
      <c r="K3596" s="36"/>
      <c r="L3596" s="36"/>
      <c r="R3596" s="35"/>
      <c r="S3596" s="35"/>
      <c r="T3596" s="35"/>
      <c r="U3596" s="35"/>
      <c r="V3596" s="35"/>
    </row>
    <row r="3597" spans="9:22" x14ac:dyDescent="0.25">
      <c r="I3597" s="36"/>
      <c r="J3597" s="36"/>
      <c r="K3597" s="36"/>
      <c r="L3597" s="36"/>
      <c r="R3597" s="35"/>
      <c r="S3597" s="35"/>
      <c r="T3597" s="35"/>
      <c r="U3597" s="35"/>
      <c r="V3597" s="35"/>
    </row>
    <row r="3598" spans="9:22" x14ac:dyDescent="0.25">
      <c r="I3598" s="36"/>
      <c r="J3598" s="36"/>
      <c r="K3598" s="36"/>
      <c r="L3598" s="36"/>
      <c r="R3598" s="35"/>
      <c r="S3598" s="35"/>
      <c r="T3598" s="35"/>
      <c r="U3598" s="35"/>
      <c r="V3598" s="35"/>
    </row>
    <row r="3599" spans="9:22" x14ac:dyDescent="0.25">
      <c r="I3599" s="36"/>
      <c r="J3599" s="36"/>
      <c r="K3599" s="36"/>
      <c r="L3599" s="36"/>
      <c r="R3599" s="35"/>
      <c r="S3599" s="35"/>
      <c r="T3599" s="35"/>
      <c r="U3599" s="35"/>
      <c r="V3599" s="35"/>
    </row>
    <row r="3600" spans="9:22" x14ac:dyDescent="0.25">
      <c r="I3600" s="36"/>
      <c r="J3600" s="36"/>
      <c r="K3600" s="36"/>
      <c r="L3600" s="36"/>
      <c r="R3600" s="35"/>
      <c r="S3600" s="35"/>
      <c r="T3600" s="35"/>
      <c r="U3600" s="35"/>
      <c r="V3600" s="35"/>
    </row>
    <row r="3601" spans="9:22" x14ac:dyDescent="0.25">
      <c r="I3601" s="36"/>
      <c r="J3601" s="36"/>
      <c r="K3601" s="36"/>
      <c r="L3601" s="36"/>
      <c r="R3601" s="35"/>
      <c r="S3601" s="35"/>
      <c r="T3601" s="35"/>
      <c r="U3601" s="35"/>
      <c r="V3601" s="35"/>
    </row>
    <row r="3602" spans="9:22" x14ac:dyDescent="0.25">
      <c r="I3602" s="36"/>
      <c r="J3602" s="36"/>
      <c r="K3602" s="36"/>
      <c r="L3602" s="36"/>
      <c r="R3602" s="35"/>
      <c r="S3602" s="35"/>
      <c r="T3602" s="35"/>
      <c r="U3602" s="35"/>
      <c r="V3602" s="35"/>
    </row>
    <row r="3603" spans="9:22" x14ac:dyDescent="0.25">
      <c r="I3603" s="36"/>
      <c r="J3603" s="36"/>
      <c r="K3603" s="36"/>
      <c r="L3603" s="36"/>
      <c r="R3603" s="35"/>
      <c r="S3603" s="35"/>
      <c r="T3603" s="35"/>
      <c r="U3603" s="35"/>
      <c r="V3603" s="35"/>
    </row>
    <row r="3604" spans="9:22" x14ac:dyDescent="0.25">
      <c r="I3604" s="36"/>
      <c r="J3604" s="36"/>
      <c r="K3604" s="36"/>
      <c r="L3604" s="36"/>
      <c r="R3604" s="35"/>
      <c r="S3604" s="35"/>
      <c r="T3604" s="35"/>
      <c r="U3604" s="35"/>
      <c r="V3604" s="35"/>
    </row>
    <row r="3605" spans="9:22" x14ac:dyDescent="0.25">
      <c r="I3605" s="36"/>
      <c r="J3605" s="36"/>
      <c r="K3605" s="36"/>
      <c r="L3605" s="36"/>
      <c r="R3605" s="35"/>
      <c r="S3605" s="35"/>
      <c r="T3605" s="35"/>
      <c r="U3605" s="35"/>
      <c r="V3605" s="35"/>
    </row>
    <row r="3606" spans="9:22" x14ac:dyDescent="0.25">
      <c r="I3606" s="36"/>
      <c r="J3606" s="36"/>
      <c r="K3606" s="36"/>
      <c r="L3606" s="36"/>
      <c r="R3606" s="35"/>
      <c r="S3606" s="35"/>
      <c r="T3606" s="35"/>
      <c r="U3606" s="35"/>
      <c r="V3606" s="35"/>
    </row>
    <row r="3607" spans="9:22" x14ac:dyDescent="0.25">
      <c r="I3607" s="36"/>
      <c r="J3607" s="36"/>
      <c r="K3607" s="36"/>
      <c r="L3607" s="36"/>
      <c r="R3607" s="35"/>
      <c r="S3607" s="35"/>
      <c r="T3607" s="35"/>
      <c r="U3607" s="35"/>
      <c r="V3607" s="35"/>
    </row>
    <row r="3608" spans="9:22" x14ac:dyDescent="0.25">
      <c r="I3608" s="36"/>
      <c r="J3608" s="36"/>
      <c r="K3608" s="36"/>
      <c r="L3608" s="36"/>
      <c r="R3608" s="35"/>
      <c r="S3608" s="35"/>
      <c r="T3608" s="35"/>
      <c r="U3608" s="35"/>
      <c r="V3608" s="35"/>
    </row>
    <row r="3609" spans="9:22" x14ac:dyDescent="0.25">
      <c r="I3609" s="36"/>
      <c r="J3609" s="36"/>
      <c r="K3609" s="36"/>
      <c r="L3609" s="36"/>
      <c r="R3609" s="35"/>
      <c r="S3609" s="35"/>
      <c r="T3609" s="35"/>
      <c r="U3609" s="35"/>
      <c r="V3609" s="35"/>
    </row>
    <row r="3610" spans="9:22" x14ac:dyDescent="0.25">
      <c r="I3610" s="36"/>
      <c r="J3610" s="36"/>
      <c r="K3610" s="36"/>
      <c r="L3610" s="36"/>
      <c r="R3610" s="35"/>
      <c r="S3610" s="35"/>
      <c r="T3610" s="35"/>
      <c r="U3610" s="35"/>
      <c r="V3610" s="35"/>
    </row>
    <row r="3611" spans="9:22" x14ac:dyDescent="0.25">
      <c r="I3611" s="36"/>
      <c r="J3611" s="36"/>
      <c r="K3611" s="36"/>
      <c r="L3611" s="36"/>
      <c r="R3611" s="35"/>
      <c r="S3611" s="35"/>
      <c r="T3611" s="35"/>
      <c r="U3611" s="35"/>
      <c r="V3611" s="35"/>
    </row>
    <row r="3612" spans="9:22" x14ac:dyDescent="0.25">
      <c r="I3612" s="36"/>
      <c r="J3612" s="36"/>
      <c r="K3612" s="36"/>
      <c r="L3612" s="36"/>
      <c r="R3612" s="35"/>
      <c r="S3612" s="35"/>
      <c r="T3612" s="35"/>
      <c r="U3612" s="35"/>
      <c r="V3612" s="35"/>
    </row>
    <row r="3613" spans="9:22" x14ac:dyDescent="0.25">
      <c r="I3613" s="36"/>
      <c r="J3613" s="36"/>
      <c r="K3613" s="36"/>
      <c r="L3613" s="36"/>
      <c r="R3613" s="35"/>
      <c r="S3613" s="35"/>
      <c r="T3613" s="35"/>
      <c r="U3613" s="35"/>
      <c r="V3613" s="35"/>
    </row>
    <row r="3614" spans="9:22" x14ac:dyDescent="0.25">
      <c r="I3614" s="36"/>
      <c r="J3614" s="36"/>
      <c r="K3614" s="36"/>
      <c r="L3614" s="36"/>
      <c r="R3614" s="35"/>
      <c r="S3614" s="35"/>
      <c r="T3614" s="35"/>
      <c r="U3614" s="35"/>
      <c r="V3614" s="35"/>
    </row>
    <row r="3615" spans="9:22" x14ac:dyDescent="0.25">
      <c r="I3615" s="36"/>
      <c r="J3615" s="36"/>
      <c r="K3615" s="36"/>
      <c r="L3615" s="36"/>
      <c r="R3615" s="35"/>
      <c r="S3615" s="35"/>
      <c r="T3615" s="35"/>
      <c r="U3615" s="35"/>
      <c r="V3615" s="35"/>
    </row>
    <row r="3616" spans="9:22" x14ac:dyDescent="0.25">
      <c r="I3616" s="36"/>
      <c r="J3616" s="36"/>
      <c r="K3616" s="36"/>
      <c r="L3616" s="36"/>
      <c r="R3616" s="35"/>
      <c r="S3616" s="35"/>
      <c r="T3616" s="35"/>
      <c r="U3616" s="35"/>
      <c r="V3616" s="35"/>
    </row>
    <row r="3617" spans="9:22" x14ac:dyDescent="0.25">
      <c r="I3617" s="36"/>
      <c r="J3617" s="36"/>
      <c r="K3617" s="36"/>
      <c r="L3617" s="36"/>
      <c r="R3617" s="35"/>
      <c r="S3617" s="35"/>
      <c r="T3617" s="35"/>
      <c r="U3617" s="35"/>
      <c r="V3617" s="35"/>
    </row>
    <row r="3618" spans="9:22" x14ac:dyDescent="0.25">
      <c r="I3618" s="36"/>
      <c r="J3618" s="36"/>
      <c r="K3618" s="36"/>
      <c r="L3618" s="36"/>
      <c r="R3618" s="35"/>
      <c r="S3618" s="35"/>
      <c r="T3618" s="35"/>
      <c r="U3618" s="35"/>
      <c r="V3618" s="35"/>
    </row>
    <row r="3619" spans="9:22" x14ac:dyDescent="0.25">
      <c r="I3619" s="36"/>
      <c r="J3619" s="36"/>
      <c r="K3619" s="36"/>
      <c r="L3619" s="36"/>
      <c r="R3619" s="35"/>
      <c r="S3619" s="35"/>
      <c r="T3619" s="35"/>
      <c r="U3619" s="35"/>
      <c r="V3619" s="35"/>
    </row>
    <row r="3620" spans="9:22" x14ac:dyDescent="0.25">
      <c r="I3620" s="36"/>
      <c r="J3620" s="36"/>
      <c r="K3620" s="36"/>
      <c r="L3620" s="36"/>
      <c r="R3620" s="35"/>
      <c r="S3620" s="35"/>
      <c r="T3620" s="35"/>
      <c r="U3620" s="35"/>
      <c r="V3620" s="35"/>
    </row>
    <row r="3621" spans="9:22" x14ac:dyDescent="0.25">
      <c r="I3621" s="36"/>
      <c r="J3621" s="36"/>
      <c r="K3621" s="36"/>
      <c r="L3621" s="36"/>
      <c r="R3621" s="35"/>
      <c r="S3621" s="35"/>
      <c r="T3621" s="35"/>
      <c r="U3621" s="35"/>
      <c r="V3621" s="35"/>
    </row>
    <row r="3622" spans="9:22" x14ac:dyDescent="0.25">
      <c r="I3622" s="36"/>
      <c r="J3622" s="36"/>
      <c r="K3622" s="36"/>
      <c r="L3622" s="36"/>
      <c r="R3622" s="35"/>
      <c r="S3622" s="35"/>
      <c r="T3622" s="35"/>
      <c r="U3622" s="35"/>
      <c r="V3622" s="35"/>
    </row>
    <row r="3623" spans="9:22" x14ac:dyDescent="0.25">
      <c r="I3623" s="36"/>
      <c r="J3623" s="36"/>
      <c r="K3623" s="36"/>
      <c r="L3623" s="36"/>
      <c r="R3623" s="35"/>
      <c r="S3623" s="35"/>
      <c r="T3623" s="35"/>
      <c r="U3623" s="35"/>
      <c r="V3623" s="35"/>
    </row>
    <row r="3624" spans="9:22" x14ac:dyDescent="0.25">
      <c r="I3624" s="36"/>
      <c r="J3624" s="36"/>
      <c r="K3624" s="36"/>
      <c r="L3624" s="36"/>
      <c r="R3624" s="35"/>
      <c r="S3624" s="35"/>
      <c r="T3624" s="35"/>
      <c r="U3624" s="35"/>
      <c r="V3624" s="35"/>
    </row>
    <row r="3625" spans="9:22" x14ac:dyDescent="0.25">
      <c r="I3625" s="36"/>
      <c r="J3625" s="36"/>
      <c r="K3625" s="36"/>
      <c r="L3625" s="36"/>
      <c r="R3625" s="35"/>
      <c r="S3625" s="35"/>
      <c r="T3625" s="35"/>
      <c r="U3625" s="35"/>
      <c r="V3625" s="35"/>
    </row>
    <row r="3626" spans="9:22" x14ac:dyDescent="0.25">
      <c r="I3626" s="36"/>
      <c r="J3626" s="36"/>
      <c r="K3626" s="36"/>
      <c r="L3626" s="36"/>
      <c r="R3626" s="35"/>
      <c r="S3626" s="35"/>
      <c r="T3626" s="35"/>
      <c r="U3626" s="35"/>
      <c r="V3626" s="35"/>
    </row>
    <row r="3627" spans="9:22" x14ac:dyDescent="0.25">
      <c r="I3627" s="36"/>
      <c r="J3627" s="36"/>
      <c r="K3627" s="36"/>
      <c r="L3627" s="36"/>
      <c r="R3627" s="35"/>
      <c r="S3627" s="35"/>
      <c r="T3627" s="35"/>
      <c r="U3627" s="35"/>
      <c r="V3627" s="35"/>
    </row>
    <row r="3628" spans="9:22" x14ac:dyDescent="0.25">
      <c r="I3628" s="36"/>
      <c r="J3628" s="36"/>
      <c r="K3628" s="36"/>
      <c r="L3628" s="36"/>
      <c r="R3628" s="35"/>
      <c r="S3628" s="35"/>
      <c r="T3628" s="35"/>
      <c r="U3628" s="35"/>
      <c r="V3628" s="35"/>
    </row>
    <row r="3629" spans="9:22" x14ac:dyDescent="0.25">
      <c r="I3629" s="36"/>
      <c r="J3629" s="36"/>
      <c r="K3629" s="36"/>
      <c r="L3629" s="36"/>
      <c r="R3629" s="35"/>
      <c r="S3629" s="35"/>
      <c r="T3629" s="35"/>
      <c r="U3629" s="35"/>
      <c r="V3629" s="35"/>
    </row>
    <row r="3630" spans="9:22" x14ac:dyDescent="0.25">
      <c r="I3630" s="36"/>
      <c r="J3630" s="36"/>
      <c r="K3630" s="36"/>
      <c r="L3630" s="36"/>
      <c r="R3630" s="35"/>
      <c r="S3630" s="35"/>
      <c r="T3630" s="35"/>
      <c r="U3630" s="35"/>
      <c r="V3630" s="35"/>
    </row>
    <row r="3631" spans="9:22" x14ac:dyDescent="0.25">
      <c r="I3631" s="36"/>
      <c r="J3631" s="36"/>
      <c r="K3631" s="36"/>
      <c r="L3631" s="36"/>
      <c r="R3631" s="35"/>
      <c r="S3631" s="35"/>
      <c r="T3631" s="35"/>
      <c r="U3631" s="35"/>
      <c r="V3631" s="35"/>
    </row>
    <row r="3632" spans="9:22" x14ac:dyDescent="0.25">
      <c r="I3632" s="36"/>
      <c r="J3632" s="36"/>
      <c r="K3632" s="36"/>
      <c r="L3632" s="36"/>
      <c r="R3632" s="35"/>
      <c r="S3632" s="35"/>
      <c r="T3632" s="35"/>
      <c r="U3632" s="35"/>
      <c r="V3632" s="35"/>
    </row>
    <row r="3633" spans="9:22" x14ac:dyDescent="0.25">
      <c r="I3633" s="36"/>
      <c r="J3633" s="36"/>
      <c r="K3633" s="36"/>
      <c r="L3633" s="36"/>
      <c r="R3633" s="35"/>
      <c r="S3633" s="35"/>
      <c r="T3633" s="35"/>
      <c r="U3633" s="35"/>
      <c r="V3633" s="35"/>
    </row>
    <row r="3634" spans="9:22" x14ac:dyDescent="0.25">
      <c r="I3634" s="36"/>
      <c r="J3634" s="36"/>
      <c r="K3634" s="36"/>
      <c r="L3634" s="36"/>
      <c r="R3634" s="35"/>
      <c r="S3634" s="35"/>
      <c r="T3634" s="35"/>
      <c r="U3634" s="35"/>
      <c r="V3634" s="35"/>
    </row>
    <row r="3635" spans="9:22" x14ac:dyDescent="0.25">
      <c r="I3635" s="36"/>
      <c r="J3635" s="36"/>
      <c r="K3635" s="36"/>
      <c r="L3635" s="36"/>
      <c r="R3635" s="35"/>
      <c r="S3635" s="35"/>
      <c r="T3635" s="35"/>
      <c r="U3635" s="35"/>
      <c r="V3635" s="35"/>
    </row>
    <row r="3636" spans="9:22" x14ac:dyDescent="0.25">
      <c r="I3636" s="36"/>
      <c r="J3636" s="36"/>
      <c r="K3636" s="36"/>
      <c r="L3636" s="36"/>
      <c r="R3636" s="35"/>
      <c r="S3636" s="35"/>
      <c r="T3636" s="35"/>
      <c r="U3636" s="35"/>
      <c r="V3636" s="35"/>
    </row>
    <row r="3637" spans="9:22" x14ac:dyDescent="0.25">
      <c r="I3637" s="36"/>
      <c r="J3637" s="36"/>
      <c r="K3637" s="36"/>
      <c r="L3637" s="36"/>
      <c r="R3637" s="35"/>
      <c r="S3637" s="35"/>
      <c r="T3637" s="35"/>
      <c r="U3637" s="35"/>
      <c r="V3637" s="35"/>
    </row>
    <row r="3638" spans="9:22" x14ac:dyDescent="0.25">
      <c r="I3638" s="36"/>
      <c r="J3638" s="36"/>
      <c r="K3638" s="36"/>
      <c r="L3638" s="36"/>
      <c r="R3638" s="35"/>
      <c r="S3638" s="35"/>
      <c r="T3638" s="35"/>
      <c r="U3638" s="35"/>
      <c r="V3638" s="35"/>
    </row>
    <row r="3639" spans="9:22" x14ac:dyDescent="0.25">
      <c r="I3639" s="36"/>
      <c r="J3639" s="36"/>
      <c r="K3639" s="36"/>
      <c r="L3639" s="36"/>
      <c r="R3639" s="35"/>
      <c r="S3639" s="35"/>
      <c r="T3639" s="35"/>
      <c r="U3639" s="35"/>
      <c r="V3639" s="35"/>
    </row>
    <row r="3640" spans="9:22" x14ac:dyDescent="0.25">
      <c r="I3640" s="36"/>
      <c r="J3640" s="36"/>
      <c r="K3640" s="36"/>
      <c r="L3640" s="36"/>
      <c r="R3640" s="35"/>
      <c r="S3640" s="35"/>
      <c r="T3640" s="35"/>
      <c r="U3640" s="35"/>
      <c r="V3640" s="35"/>
    </row>
    <row r="3641" spans="9:22" x14ac:dyDescent="0.25">
      <c r="I3641" s="36"/>
      <c r="J3641" s="36"/>
      <c r="K3641" s="36"/>
      <c r="L3641" s="36"/>
      <c r="R3641" s="35"/>
      <c r="S3641" s="35"/>
      <c r="T3641" s="35"/>
      <c r="U3641" s="35"/>
      <c r="V3641" s="35"/>
    </row>
    <row r="3642" spans="9:22" x14ac:dyDescent="0.25">
      <c r="I3642" s="36"/>
      <c r="J3642" s="36"/>
      <c r="K3642" s="36"/>
      <c r="L3642" s="36"/>
      <c r="R3642" s="35"/>
      <c r="S3642" s="35"/>
      <c r="T3642" s="35"/>
      <c r="U3642" s="35"/>
      <c r="V3642" s="35"/>
    </row>
    <row r="3643" spans="9:22" x14ac:dyDescent="0.25">
      <c r="I3643" s="36"/>
      <c r="J3643" s="36"/>
      <c r="K3643" s="36"/>
      <c r="L3643" s="36"/>
      <c r="R3643" s="35"/>
      <c r="S3643" s="35"/>
      <c r="T3643" s="35"/>
      <c r="U3643" s="35"/>
      <c r="V3643" s="35"/>
    </row>
    <row r="3644" spans="9:22" x14ac:dyDescent="0.25">
      <c r="I3644" s="36"/>
      <c r="J3644" s="36"/>
      <c r="K3644" s="36"/>
      <c r="L3644" s="36"/>
      <c r="R3644" s="35"/>
      <c r="S3644" s="35"/>
      <c r="T3644" s="35"/>
      <c r="U3644" s="35"/>
      <c r="V3644" s="35"/>
    </row>
    <row r="3645" spans="9:22" x14ac:dyDescent="0.25">
      <c r="I3645" s="36"/>
      <c r="J3645" s="36"/>
      <c r="K3645" s="36"/>
      <c r="L3645" s="36"/>
      <c r="R3645" s="35"/>
      <c r="S3645" s="35"/>
      <c r="T3645" s="35"/>
      <c r="U3645" s="35"/>
      <c r="V3645" s="35"/>
    </row>
    <row r="3646" spans="9:22" x14ac:dyDescent="0.25">
      <c r="I3646" s="36"/>
      <c r="J3646" s="36"/>
      <c r="K3646" s="36"/>
      <c r="L3646" s="36"/>
      <c r="R3646" s="35"/>
      <c r="S3646" s="35"/>
      <c r="T3646" s="35"/>
      <c r="U3646" s="35"/>
      <c r="V3646" s="35"/>
    </row>
    <row r="3647" spans="9:22" x14ac:dyDescent="0.25">
      <c r="I3647" s="36"/>
      <c r="J3647" s="36"/>
      <c r="K3647" s="36"/>
      <c r="L3647" s="36"/>
      <c r="R3647" s="35"/>
      <c r="S3647" s="35"/>
      <c r="T3647" s="35"/>
      <c r="U3647" s="35"/>
      <c r="V3647" s="35"/>
    </row>
    <row r="3648" spans="9:22" x14ac:dyDescent="0.25">
      <c r="I3648" s="36"/>
      <c r="J3648" s="36"/>
      <c r="K3648" s="36"/>
      <c r="L3648" s="36"/>
      <c r="R3648" s="35"/>
      <c r="S3648" s="35"/>
      <c r="T3648" s="35"/>
      <c r="U3648" s="35"/>
      <c r="V3648" s="35"/>
    </row>
    <row r="3649" spans="9:22" x14ac:dyDescent="0.25">
      <c r="I3649" s="36"/>
      <c r="J3649" s="36"/>
      <c r="K3649" s="36"/>
      <c r="L3649" s="36"/>
      <c r="R3649" s="35"/>
      <c r="S3649" s="35"/>
      <c r="T3649" s="35"/>
      <c r="U3649" s="35"/>
      <c r="V3649" s="35"/>
    </row>
    <row r="3650" spans="9:22" x14ac:dyDescent="0.25">
      <c r="I3650" s="36"/>
      <c r="J3650" s="36"/>
      <c r="K3650" s="36"/>
      <c r="L3650" s="36"/>
      <c r="R3650" s="35"/>
      <c r="S3650" s="35"/>
      <c r="T3650" s="35"/>
      <c r="U3650" s="35"/>
      <c r="V3650" s="35"/>
    </row>
    <row r="3651" spans="9:22" x14ac:dyDescent="0.25">
      <c r="I3651" s="36"/>
      <c r="J3651" s="36"/>
      <c r="K3651" s="36"/>
      <c r="L3651" s="36"/>
      <c r="R3651" s="35"/>
      <c r="S3651" s="35"/>
      <c r="T3651" s="35"/>
      <c r="U3651" s="35"/>
      <c r="V3651" s="35"/>
    </row>
    <row r="3652" spans="9:22" x14ac:dyDescent="0.25">
      <c r="I3652" s="36"/>
      <c r="J3652" s="36"/>
      <c r="K3652" s="36"/>
      <c r="L3652" s="36"/>
      <c r="R3652" s="35"/>
      <c r="S3652" s="35"/>
      <c r="T3652" s="35"/>
      <c r="U3652" s="35"/>
      <c r="V3652" s="35"/>
    </row>
    <row r="3653" spans="9:22" x14ac:dyDescent="0.25">
      <c r="I3653" s="36"/>
      <c r="J3653" s="36"/>
      <c r="K3653" s="36"/>
      <c r="L3653" s="36"/>
      <c r="R3653" s="35"/>
      <c r="S3653" s="35"/>
      <c r="T3653" s="35"/>
      <c r="U3653" s="35"/>
      <c r="V3653" s="35"/>
    </row>
    <row r="3654" spans="9:22" x14ac:dyDescent="0.25">
      <c r="I3654" s="36"/>
      <c r="J3654" s="36"/>
      <c r="K3654" s="36"/>
      <c r="L3654" s="36"/>
      <c r="R3654" s="35"/>
      <c r="S3654" s="35"/>
      <c r="T3654" s="35"/>
      <c r="U3654" s="35"/>
      <c r="V3654" s="35"/>
    </row>
    <row r="3655" spans="9:22" x14ac:dyDescent="0.25">
      <c r="I3655" s="36"/>
      <c r="J3655" s="36"/>
      <c r="K3655" s="36"/>
      <c r="L3655" s="36"/>
      <c r="R3655" s="35"/>
      <c r="S3655" s="35"/>
      <c r="T3655" s="35"/>
      <c r="U3655" s="35"/>
      <c r="V3655" s="35"/>
    </row>
    <row r="3656" spans="9:22" x14ac:dyDescent="0.25">
      <c r="I3656" s="36"/>
      <c r="J3656" s="36"/>
      <c r="K3656" s="36"/>
      <c r="L3656" s="36"/>
      <c r="R3656" s="35"/>
      <c r="S3656" s="35"/>
      <c r="T3656" s="35"/>
      <c r="U3656" s="35"/>
      <c r="V3656" s="35"/>
    </row>
    <row r="3657" spans="9:22" x14ac:dyDescent="0.25">
      <c r="I3657" s="36"/>
      <c r="J3657" s="36"/>
      <c r="K3657" s="36"/>
      <c r="L3657" s="36"/>
      <c r="R3657" s="35"/>
      <c r="S3657" s="35"/>
      <c r="T3657" s="35"/>
      <c r="U3657" s="35"/>
      <c r="V3657" s="35"/>
    </row>
    <row r="3658" spans="9:22" x14ac:dyDescent="0.25">
      <c r="I3658" s="36"/>
      <c r="J3658" s="36"/>
      <c r="K3658" s="36"/>
      <c r="L3658" s="36"/>
      <c r="R3658" s="35"/>
      <c r="S3658" s="35"/>
      <c r="T3658" s="35"/>
      <c r="U3658" s="35"/>
      <c r="V3658" s="35"/>
    </row>
    <row r="3659" spans="9:22" x14ac:dyDescent="0.25">
      <c r="I3659" s="36"/>
      <c r="J3659" s="36"/>
      <c r="K3659" s="36"/>
      <c r="L3659" s="36"/>
      <c r="R3659" s="35"/>
      <c r="S3659" s="35"/>
      <c r="T3659" s="35"/>
      <c r="U3659" s="35"/>
      <c r="V3659" s="35"/>
    </row>
    <row r="3660" spans="9:22" x14ac:dyDescent="0.25">
      <c r="I3660" s="36"/>
      <c r="J3660" s="36"/>
      <c r="K3660" s="36"/>
      <c r="L3660" s="36"/>
      <c r="R3660" s="35"/>
      <c r="S3660" s="35"/>
      <c r="T3660" s="35"/>
      <c r="U3660" s="35"/>
      <c r="V3660" s="35"/>
    </row>
    <row r="3661" spans="9:22" x14ac:dyDescent="0.25">
      <c r="I3661" s="36"/>
      <c r="J3661" s="36"/>
      <c r="K3661" s="36"/>
      <c r="L3661" s="36"/>
      <c r="R3661" s="35"/>
      <c r="S3661" s="35"/>
      <c r="T3661" s="35"/>
      <c r="U3661" s="35"/>
      <c r="V3661" s="35"/>
    </row>
    <row r="3662" spans="9:22" x14ac:dyDescent="0.25">
      <c r="I3662" s="36"/>
      <c r="J3662" s="36"/>
      <c r="K3662" s="36"/>
      <c r="L3662" s="36"/>
      <c r="R3662" s="35"/>
      <c r="S3662" s="35"/>
      <c r="T3662" s="35"/>
      <c r="U3662" s="35"/>
      <c r="V3662" s="35"/>
    </row>
    <row r="3663" spans="9:22" x14ac:dyDescent="0.25">
      <c r="I3663" s="36"/>
      <c r="J3663" s="36"/>
      <c r="K3663" s="36"/>
      <c r="L3663" s="36"/>
      <c r="R3663" s="35"/>
      <c r="S3663" s="35"/>
      <c r="T3663" s="35"/>
      <c r="U3663" s="35"/>
      <c r="V3663" s="35"/>
    </row>
    <row r="3664" spans="9:22" x14ac:dyDescent="0.25">
      <c r="I3664" s="36"/>
      <c r="J3664" s="36"/>
      <c r="K3664" s="36"/>
      <c r="L3664" s="36"/>
      <c r="R3664" s="35"/>
      <c r="S3664" s="35"/>
      <c r="T3664" s="35"/>
      <c r="U3664" s="35"/>
      <c r="V3664" s="35"/>
    </row>
    <row r="3665" spans="9:22" x14ac:dyDescent="0.25">
      <c r="I3665" s="36"/>
      <c r="J3665" s="36"/>
      <c r="K3665" s="36"/>
      <c r="L3665" s="36"/>
      <c r="R3665" s="35"/>
      <c r="S3665" s="35"/>
      <c r="T3665" s="35"/>
      <c r="U3665" s="35"/>
      <c r="V3665" s="35"/>
    </row>
    <row r="3666" spans="9:22" x14ac:dyDescent="0.25">
      <c r="I3666" s="36"/>
      <c r="J3666" s="36"/>
      <c r="K3666" s="36"/>
      <c r="L3666" s="36"/>
      <c r="R3666" s="35"/>
      <c r="S3666" s="35"/>
      <c r="T3666" s="35"/>
      <c r="U3666" s="35"/>
      <c r="V3666" s="35"/>
    </row>
    <row r="3667" spans="9:22" x14ac:dyDescent="0.25">
      <c r="I3667" s="36"/>
      <c r="J3667" s="36"/>
      <c r="K3667" s="36"/>
      <c r="L3667" s="36"/>
      <c r="R3667" s="35"/>
      <c r="S3667" s="35"/>
      <c r="T3667" s="35"/>
      <c r="U3667" s="35"/>
      <c r="V3667" s="35"/>
    </row>
    <row r="3668" spans="9:22" x14ac:dyDescent="0.25">
      <c r="I3668" s="36"/>
      <c r="J3668" s="36"/>
      <c r="K3668" s="36"/>
      <c r="L3668" s="36"/>
      <c r="R3668" s="35"/>
      <c r="S3668" s="35"/>
      <c r="T3668" s="35"/>
      <c r="U3668" s="35"/>
      <c r="V3668" s="35"/>
    </row>
    <row r="3669" spans="9:22" x14ac:dyDescent="0.25">
      <c r="I3669" s="36"/>
      <c r="J3669" s="36"/>
      <c r="K3669" s="36"/>
      <c r="L3669" s="36"/>
      <c r="R3669" s="35"/>
      <c r="S3669" s="35"/>
      <c r="T3669" s="35"/>
      <c r="U3669" s="35"/>
      <c r="V3669" s="35"/>
    </row>
    <row r="3670" spans="9:22" x14ac:dyDescent="0.25">
      <c r="I3670" s="36"/>
      <c r="J3670" s="36"/>
      <c r="K3670" s="36"/>
      <c r="L3670" s="36"/>
      <c r="R3670" s="35"/>
      <c r="S3670" s="35"/>
      <c r="T3670" s="35"/>
      <c r="U3670" s="35"/>
      <c r="V3670" s="35"/>
    </row>
    <row r="3671" spans="9:22" x14ac:dyDescent="0.25">
      <c r="I3671" s="36"/>
      <c r="J3671" s="36"/>
      <c r="K3671" s="36"/>
      <c r="L3671" s="36"/>
      <c r="R3671" s="35"/>
      <c r="S3671" s="35"/>
      <c r="T3671" s="35"/>
      <c r="U3671" s="35"/>
      <c r="V3671" s="35"/>
    </row>
    <row r="3672" spans="9:22" x14ac:dyDescent="0.25">
      <c r="I3672" s="36"/>
      <c r="J3672" s="36"/>
      <c r="K3672" s="36"/>
      <c r="L3672" s="36"/>
      <c r="R3672" s="35"/>
      <c r="S3672" s="35"/>
      <c r="T3672" s="35"/>
      <c r="U3672" s="35"/>
      <c r="V3672" s="35"/>
    </row>
    <row r="3673" spans="9:22" x14ac:dyDescent="0.25">
      <c r="I3673" s="36"/>
      <c r="J3673" s="36"/>
      <c r="K3673" s="36"/>
      <c r="L3673" s="36"/>
      <c r="R3673" s="35"/>
      <c r="S3673" s="35"/>
      <c r="T3673" s="35"/>
      <c r="U3673" s="35"/>
      <c r="V3673" s="35"/>
    </row>
    <row r="3674" spans="9:22" x14ac:dyDescent="0.25">
      <c r="I3674" s="36"/>
      <c r="J3674" s="36"/>
      <c r="K3674" s="36"/>
      <c r="L3674" s="36"/>
      <c r="R3674" s="35"/>
      <c r="S3674" s="35"/>
      <c r="T3674" s="35"/>
      <c r="U3674" s="35"/>
      <c r="V3674" s="35"/>
    </row>
    <row r="3675" spans="9:22" x14ac:dyDescent="0.25">
      <c r="I3675" s="36"/>
      <c r="J3675" s="36"/>
      <c r="K3675" s="36"/>
      <c r="L3675" s="36"/>
      <c r="R3675" s="35"/>
      <c r="S3675" s="35"/>
      <c r="T3675" s="35"/>
      <c r="U3675" s="35"/>
      <c r="V3675" s="35"/>
    </row>
    <row r="3676" spans="9:22" x14ac:dyDescent="0.25">
      <c r="I3676" s="36"/>
      <c r="J3676" s="36"/>
      <c r="K3676" s="36"/>
      <c r="L3676" s="36"/>
      <c r="R3676" s="35"/>
      <c r="S3676" s="35"/>
      <c r="T3676" s="35"/>
      <c r="U3676" s="35"/>
      <c r="V3676" s="35"/>
    </row>
    <row r="3677" spans="9:22" x14ac:dyDescent="0.25">
      <c r="I3677" s="36"/>
      <c r="J3677" s="36"/>
      <c r="K3677" s="36"/>
      <c r="L3677" s="36"/>
      <c r="R3677" s="35"/>
      <c r="S3677" s="35"/>
      <c r="T3677" s="35"/>
      <c r="U3677" s="35"/>
      <c r="V3677" s="35"/>
    </row>
    <row r="3678" spans="9:22" x14ac:dyDescent="0.25">
      <c r="I3678" s="36"/>
      <c r="J3678" s="36"/>
      <c r="K3678" s="36"/>
      <c r="L3678" s="36"/>
      <c r="R3678" s="35"/>
      <c r="S3678" s="35"/>
      <c r="T3678" s="35"/>
      <c r="U3678" s="35"/>
      <c r="V3678" s="35"/>
    </row>
    <row r="3679" spans="9:22" x14ac:dyDescent="0.25">
      <c r="I3679" s="36"/>
      <c r="J3679" s="36"/>
      <c r="K3679" s="36"/>
      <c r="L3679" s="36"/>
      <c r="R3679" s="35"/>
      <c r="S3679" s="35"/>
      <c r="T3679" s="35"/>
      <c r="U3679" s="35"/>
      <c r="V3679" s="35"/>
    </row>
    <row r="3680" spans="9:22" x14ac:dyDescent="0.25">
      <c r="I3680" s="36"/>
      <c r="J3680" s="36"/>
      <c r="K3680" s="36"/>
      <c r="L3680" s="36"/>
      <c r="R3680" s="35"/>
      <c r="S3680" s="35"/>
      <c r="T3680" s="35"/>
      <c r="U3680" s="35"/>
      <c r="V3680" s="35"/>
    </row>
    <row r="3681" spans="9:22" x14ac:dyDescent="0.25">
      <c r="I3681" s="36"/>
      <c r="J3681" s="36"/>
      <c r="K3681" s="36"/>
      <c r="L3681" s="36"/>
      <c r="R3681" s="35"/>
      <c r="S3681" s="35"/>
      <c r="T3681" s="35"/>
      <c r="U3681" s="35"/>
      <c r="V3681" s="35"/>
    </row>
    <row r="3682" spans="9:22" x14ac:dyDescent="0.25">
      <c r="I3682" s="36"/>
      <c r="J3682" s="36"/>
      <c r="K3682" s="36"/>
      <c r="L3682" s="36"/>
      <c r="R3682" s="35"/>
      <c r="S3682" s="35"/>
      <c r="T3682" s="35"/>
      <c r="U3682" s="35"/>
      <c r="V3682" s="35"/>
    </row>
    <row r="3683" spans="9:22" x14ac:dyDescent="0.25">
      <c r="I3683" s="36"/>
      <c r="J3683" s="36"/>
      <c r="K3683" s="36"/>
      <c r="L3683" s="36"/>
      <c r="R3683" s="35"/>
      <c r="S3683" s="35"/>
      <c r="T3683" s="35"/>
      <c r="U3683" s="35"/>
      <c r="V3683" s="35"/>
    </row>
    <row r="3684" spans="9:22" x14ac:dyDescent="0.25">
      <c r="I3684" s="36"/>
      <c r="J3684" s="36"/>
      <c r="K3684" s="36"/>
      <c r="L3684" s="36"/>
      <c r="R3684" s="35"/>
      <c r="S3684" s="35"/>
      <c r="T3684" s="35"/>
      <c r="U3684" s="35"/>
      <c r="V3684" s="35"/>
    </row>
    <row r="3685" spans="9:22" x14ac:dyDescent="0.25">
      <c r="I3685" s="36"/>
      <c r="J3685" s="36"/>
      <c r="K3685" s="36"/>
      <c r="L3685" s="36"/>
      <c r="R3685" s="35"/>
      <c r="S3685" s="35"/>
      <c r="T3685" s="35"/>
      <c r="U3685" s="35"/>
      <c r="V3685" s="35"/>
    </row>
    <row r="3686" spans="9:22" x14ac:dyDescent="0.25">
      <c r="I3686" s="36"/>
      <c r="J3686" s="36"/>
      <c r="K3686" s="36"/>
      <c r="L3686" s="36"/>
      <c r="R3686" s="35"/>
      <c r="S3686" s="35"/>
      <c r="T3686" s="35"/>
      <c r="U3686" s="35"/>
      <c r="V3686" s="35"/>
    </row>
    <row r="3687" spans="9:22" x14ac:dyDescent="0.25">
      <c r="I3687" s="36"/>
      <c r="J3687" s="36"/>
      <c r="K3687" s="36"/>
      <c r="L3687" s="36"/>
      <c r="R3687" s="35"/>
      <c r="S3687" s="35"/>
      <c r="T3687" s="35"/>
      <c r="U3687" s="35"/>
      <c r="V3687" s="35"/>
    </row>
    <row r="3688" spans="9:22" x14ac:dyDescent="0.25">
      <c r="I3688" s="36"/>
      <c r="J3688" s="36"/>
      <c r="K3688" s="36"/>
      <c r="L3688" s="36"/>
      <c r="R3688" s="35"/>
      <c r="S3688" s="35"/>
      <c r="T3688" s="35"/>
      <c r="U3688" s="35"/>
      <c r="V3688" s="35"/>
    </row>
    <row r="3689" spans="9:22" x14ac:dyDescent="0.25">
      <c r="I3689" s="36"/>
      <c r="J3689" s="36"/>
      <c r="K3689" s="36"/>
      <c r="L3689" s="36"/>
      <c r="R3689" s="35"/>
      <c r="S3689" s="35"/>
      <c r="T3689" s="35"/>
      <c r="U3689" s="35"/>
      <c r="V3689" s="35"/>
    </row>
    <row r="3690" spans="9:22" x14ac:dyDescent="0.25">
      <c r="I3690" s="36"/>
      <c r="J3690" s="36"/>
      <c r="K3690" s="36"/>
      <c r="L3690" s="36"/>
      <c r="R3690" s="35"/>
      <c r="S3690" s="35"/>
      <c r="T3690" s="35"/>
      <c r="U3690" s="35"/>
      <c r="V3690" s="35"/>
    </row>
    <row r="3691" spans="9:22" x14ac:dyDescent="0.25">
      <c r="I3691" s="36"/>
      <c r="J3691" s="36"/>
      <c r="K3691" s="36"/>
      <c r="L3691" s="36"/>
      <c r="R3691" s="35"/>
      <c r="S3691" s="35"/>
      <c r="T3691" s="35"/>
      <c r="U3691" s="35"/>
      <c r="V3691" s="35"/>
    </row>
    <row r="3692" spans="9:22" x14ac:dyDescent="0.25">
      <c r="I3692" s="36"/>
      <c r="J3692" s="36"/>
      <c r="K3692" s="36"/>
      <c r="L3692" s="36"/>
      <c r="R3692" s="35"/>
      <c r="S3692" s="35"/>
      <c r="T3692" s="35"/>
      <c r="U3692" s="35"/>
      <c r="V3692" s="35"/>
    </row>
    <row r="3693" spans="9:22" x14ac:dyDescent="0.25">
      <c r="I3693" s="36"/>
      <c r="J3693" s="36"/>
      <c r="K3693" s="36"/>
      <c r="L3693" s="36"/>
      <c r="R3693" s="35"/>
      <c r="S3693" s="35"/>
      <c r="T3693" s="35"/>
      <c r="U3693" s="35"/>
      <c r="V3693" s="35"/>
    </row>
    <row r="3694" spans="9:22" x14ac:dyDescent="0.25">
      <c r="I3694" s="36"/>
      <c r="J3694" s="36"/>
      <c r="K3694" s="36"/>
      <c r="L3694" s="36"/>
      <c r="R3694" s="35"/>
      <c r="S3694" s="35"/>
      <c r="T3694" s="35"/>
      <c r="U3694" s="35"/>
      <c r="V3694" s="35"/>
    </row>
    <row r="3695" spans="9:22" x14ac:dyDescent="0.25">
      <c r="I3695" s="36"/>
      <c r="J3695" s="36"/>
      <c r="K3695" s="36"/>
      <c r="L3695" s="36"/>
      <c r="R3695" s="35"/>
      <c r="S3695" s="35"/>
      <c r="T3695" s="35"/>
      <c r="U3695" s="35"/>
      <c r="V3695" s="35"/>
    </row>
    <row r="3696" spans="9:22" x14ac:dyDescent="0.25">
      <c r="I3696" s="36"/>
      <c r="J3696" s="36"/>
      <c r="K3696" s="36"/>
      <c r="L3696" s="36"/>
      <c r="R3696" s="35"/>
      <c r="S3696" s="35"/>
      <c r="T3696" s="35"/>
      <c r="U3696" s="35"/>
      <c r="V3696" s="35"/>
    </row>
    <row r="3697" spans="9:22" x14ac:dyDescent="0.25">
      <c r="I3697" s="36"/>
      <c r="J3697" s="36"/>
      <c r="K3697" s="36"/>
      <c r="L3697" s="36"/>
      <c r="R3697" s="35"/>
      <c r="S3697" s="35"/>
      <c r="T3697" s="35"/>
      <c r="U3697" s="35"/>
      <c r="V3697" s="35"/>
    </row>
    <row r="3698" spans="9:22" x14ac:dyDescent="0.25">
      <c r="I3698" s="36"/>
      <c r="J3698" s="36"/>
      <c r="K3698" s="36"/>
      <c r="L3698" s="36"/>
      <c r="R3698" s="35"/>
      <c r="S3698" s="35"/>
      <c r="T3698" s="35"/>
      <c r="U3698" s="35"/>
      <c r="V3698" s="35"/>
    </row>
    <row r="3699" spans="9:22" x14ac:dyDescent="0.25">
      <c r="I3699" s="36"/>
      <c r="J3699" s="36"/>
      <c r="K3699" s="36"/>
      <c r="L3699" s="36"/>
      <c r="R3699" s="35"/>
      <c r="S3699" s="35"/>
      <c r="T3699" s="35"/>
      <c r="U3699" s="35"/>
      <c r="V3699" s="35"/>
    </row>
    <row r="3700" spans="9:22" x14ac:dyDescent="0.25">
      <c r="I3700" s="36"/>
      <c r="J3700" s="36"/>
      <c r="K3700" s="36"/>
      <c r="L3700" s="36"/>
      <c r="R3700" s="35"/>
      <c r="S3700" s="35"/>
      <c r="T3700" s="35"/>
      <c r="U3700" s="35"/>
      <c r="V3700" s="35"/>
    </row>
    <row r="3701" spans="9:22" x14ac:dyDescent="0.25">
      <c r="I3701" s="36"/>
      <c r="J3701" s="36"/>
      <c r="K3701" s="36"/>
      <c r="L3701" s="36"/>
      <c r="R3701" s="35"/>
      <c r="S3701" s="35"/>
      <c r="T3701" s="35"/>
      <c r="U3701" s="35"/>
      <c r="V3701" s="35"/>
    </row>
    <row r="3702" spans="9:22" x14ac:dyDescent="0.25">
      <c r="I3702" s="36"/>
      <c r="J3702" s="36"/>
      <c r="K3702" s="36"/>
      <c r="L3702" s="36"/>
      <c r="R3702" s="35"/>
      <c r="S3702" s="35"/>
      <c r="T3702" s="35"/>
      <c r="U3702" s="35"/>
      <c r="V3702" s="35"/>
    </row>
    <row r="3703" spans="9:22" x14ac:dyDescent="0.25">
      <c r="I3703" s="36"/>
      <c r="J3703" s="36"/>
      <c r="K3703" s="36"/>
      <c r="L3703" s="36"/>
      <c r="R3703" s="35"/>
      <c r="S3703" s="35"/>
      <c r="T3703" s="35"/>
      <c r="U3703" s="35"/>
      <c r="V3703" s="35"/>
    </row>
    <row r="3704" spans="9:22" x14ac:dyDescent="0.25">
      <c r="I3704" s="36"/>
      <c r="J3704" s="36"/>
      <c r="K3704" s="36"/>
      <c r="L3704" s="36"/>
      <c r="R3704" s="35"/>
      <c r="S3704" s="35"/>
      <c r="T3704" s="35"/>
      <c r="U3704" s="35"/>
      <c r="V3704" s="35"/>
    </row>
    <row r="3705" spans="9:22" x14ac:dyDescent="0.25">
      <c r="I3705" s="36"/>
      <c r="J3705" s="36"/>
      <c r="K3705" s="36"/>
      <c r="L3705" s="36"/>
      <c r="R3705" s="35"/>
      <c r="S3705" s="35"/>
      <c r="T3705" s="35"/>
      <c r="U3705" s="35"/>
      <c r="V3705" s="35"/>
    </row>
    <row r="3706" spans="9:22" x14ac:dyDescent="0.25">
      <c r="I3706" s="36"/>
      <c r="J3706" s="36"/>
      <c r="K3706" s="36"/>
      <c r="L3706" s="36"/>
      <c r="R3706" s="35"/>
      <c r="S3706" s="35"/>
      <c r="T3706" s="35"/>
      <c r="U3706" s="35"/>
      <c r="V3706" s="35"/>
    </row>
    <row r="3707" spans="9:22" x14ac:dyDescent="0.25">
      <c r="I3707" s="36"/>
      <c r="J3707" s="36"/>
      <c r="K3707" s="36"/>
      <c r="L3707" s="36"/>
      <c r="R3707" s="35"/>
      <c r="S3707" s="35"/>
      <c r="T3707" s="35"/>
      <c r="U3707" s="35"/>
      <c r="V3707" s="35"/>
    </row>
    <row r="3708" spans="9:22" x14ac:dyDescent="0.25">
      <c r="I3708" s="36"/>
      <c r="J3708" s="36"/>
      <c r="K3708" s="36"/>
      <c r="L3708" s="36"/>
      <c r="R3708" s="35"/>
      <c r="S3708" s="35"/>
      <c r="T3708" s="35"/>
      <c r="U3708" s="35"/>
      <c r="V3708" s="35"/>
    </row>
    <row r="3709" spans="9:22" x14ac:dyDescent="0.25">
      <c r="I3709" s="36"/>
      <c r="J3709" s="36"/>
      <c r="K3709" s="36"/>
      <c r="L3709" s="36"/>
      <c r="R3709" s="35"/>
      <c r="S3709" s="35"/>
      <c r="T3709" s="35"/>
      <c r="U3709" s="35"/>
      <c r="V3709" s="35"/>
    </row>
    <row r="3710" spans="9:22" x14ac:dyDescent="0.25">
      <c r="I3710" s="36"/>
      <c r="J3710" s="36"/>
      <c r="K3710" s="36"/>
      <c r="L3710" s="36"/>
      <c r="R3710" s="35"/>
      <c r="S3710" s="35"/>
      <c r="T3710" s="35"/>
      <c r="U3710" s="35"/>
      <c r="V3710" s="35"/>
    </row>
    <row r="3711" spans="9:22" x14ac:dyDescent="0.25">
      <c r="I3711" s="36"/>
      <c r="J3711" s="36"/>
      <c r="K3711" s="36"/>
      <c r="L3711" s="36"/>
      <c r="R3711" s="35"/>
      <c r="S3711" s="35"/>
      <c r="T3711" s="35"/>
      <c r="U3711" s="35"/>
      <c r="V3711" s="35"/>
    </row>
    <row r="3712" spans="9:22" x14ac:dyDescent="0.25">
      <c r="I3712" s="36"/>
      <c r="J3712" s="36"/>
      <c r="K3712" s="36"/>
      <c r="L3712" s="36"/>
      <c r="R3712" s="35"/>
      <c r="S3712" s="35"/>
      <c r="T3712" s="35"/>
      <c r="U3712" s="35"/>
      <c r="V3712" s="35"/>
    </row>
    <row r="3713" spans="9:22" x14ac:dyDescent="0.25">
      <c r="I3713" s="36"/>
      <c r="J3713" s="36"/>
      <c r="K3713" s="36"/>
      <c r="L3713" s="36"/>
      <c r="R3713" s="35"/>
      <c r="S3713" s="35"/>
      <c r="T3713" s="35"/>
      <c r="U3713" s="35"/>
      <c r="V3713" s="35"/>
    </row>
    <row r="3714" spans="9:22" x14ac:dyDescent="0.25">
      <c r="I3714" s="36"/>
      <c r="J3714" s="36"/>
      <c r="K3714" s="36"/>
      <c r="L3714" s="36"/>
      <c r="R3714" s="35"/>
      <c r="S3714" s="35"/>
      <c r="T3714" s="35"/>
      <c r="U3714" s="35"/>
      <c r="V3714" s="35"/>
    </row>
    <row r="3715" spans="9:22" x14ac:dyDescent="0.25">
      <c r="I3715" s="36"/>
      <c r="J3715" s="36"/>
      <c r="K3715" s="36"/>
      <c r="L3715" s="36"/>
      <c r="R3715" s="35"/>
      <c r="S3715" s="35"/>
      <c r="T3715" s="35"/>
      <c r="U3715" s="35"/>
      <c r="V3715" s="35"/>
    </row>
    <row r="3716" spans="9:22" x14ac:dyDescent="0.25">
      <c r="I3716" s="36"/>
      <c r="J3716" s="36"/>
      <c r="K3716" s="36"/>
      <c r="L3716" s="36"/>
      <c r="R3716" s="35"/>
      <c r="S3716" s="35"/>
      <c r="T3716" s="35"/>
      <c r="U3716" s="35"/>
      <c r="V3716" s="35"/>
    </row>
    <row r="3717" spans="9:22" x14ac:dyDescent="0.25">
      <c r="I3717" s="36"/>
      <c r="J3717" s="36"/>
      <c r="K3717" s="36"/>
      <c r="L3717" s="36"/>
      <c r="R3717" s="35"/>
      <c r="S3717" s="35"/>
      <c r="T3717" s="35"/>
      <c r="U3717" s="35"/>
      <c r="V3717" s="35"/>
    </row>
    <row r="3718" spans="9:22" x14ac:dyDescent="0.25">
      <c r="I3718" s="36"/>
      <c r="J3718" s="36"/>
      <c r="K3718" s="36"/>
      <c r="L3718" s="36"/>
      <c r="R3718" s="35"/>
      <c r="S3718" s="35"/>
      <c r="T3718" s="35"/>
      <c r="U3718" s="35"/>
      <c r="V3718" s="35"/>
    </row>
    <row r="3719" spans="9:22" x14ac:dyDescent="0.25">
      <c r="I3719" s="36"/>
      <c r="J3719" s="36"/>
      <c r="K3719" s="36"/>
      <c r="L3719" s="36"/>
      <c r="R3719" s="35"/>
      <c r="S3719" s="35"/>
      <c r="T3719" s="35"/>
      <c r="U3719" s="35"/>
      <c r="V3719" s="35"/>
    </row>
    <row r="3720" spans="9:22" x14ac:dyDescent="0.25">
      <c r="I3720" s="36"/>
      <c r="J3720" s="36"/>
      <c r="K3720" s="36"/>
      <c r="L3720" s="36"/>
      <c r="R3720" s="35"/>
      <c r="S3720" s="35"/>
      <c r="T3720" s="35"/>
      <c r="U3720" s="35"/>
      <c r="V3720" s="35"/>
    </row>
    <row r="3721" spans="9:22" x14ac:dyDescent="0.25">
      <c r="I3721" s="36"/>
      <c r="J3721" s="36"/>
      <c r="K3721" s="36"/>
      <c r="L3721" s="36"/>
      <c r="R3721" s="35"/>
      <c r="S3721" s="35"/>
      <c r="T3721" s="35"/>
      <c r="U3721" s="35"/>
      <c r="V3721" s="35"/>
    </row>
    <row r="3722" spans="9:22" x14ac:dyDescent="0.25">
      <c r="I3722" s="36"/>
      <c r="J3722" s="36"/>
      <c r="K3722" s="36"/>
      <c r="L3722" s="36"/>
      <c r="R3722" s="35"/>
      <c r="S3722" s="35"/>
      <c r="T3722" s="35"/>
      <c r="U3722" s="35"/>
      <c r="V3722" s="35"/>
    </row>
    <row r="3723" spans="9:22" x14ac:dyDescent="0.25">
      <c r="I3723" s="36"/>
      <c r="J3723" s="36"/>
      <c r="K3723" s="36"/>
      <c r="L3723" s="36"/>
      <c r="R3723" s="35"/>
      <c r="S3723" s="35"/>
      <c r="T3723" s="35"/>
      <c r="U3723" s="35"/>
      <c r="V3723" s="35"/>
    </row>
    <row r="3724" spans="9:22" x14ac:dyDescent="0.25">
      <c r="I3724" s="36"/>
      <c r="J3724" s="36"/>
      <c r="K3724" s="36"/>
      <c r="L3724" s="36"/>
      <c r="R3724" s="35"/>
      <c r="S3724" s="35"/>
      <c r="T3724" s="35"/>
      <c r="U3724" s="35"/>
      <c r="V3724" s="35"/>
    </row>
    <row r="3725" spans="9:22" x14ac:dyDescent="0.25">
      <c r="I3725" s="36"/>
      <c r="J3725" s="36"/>
      <c r="K3725" s="36"/>
      <c r="L3725" s="36"/>
      <c r="R3725" s="35"/>
      <c r="S3725" s="35"/>
      <c r="T3725" s="35"/>
      <c r="U3725" s="35"/>
      <c r="V3725" s="35"/>
    </row>
    <row r="3726" spans="9:22" x14ac:dyDescent="0.25">
      <c r="I3726" s="36"/>
      <c r="J3726" s="36"/>
      <c r="K3726" s="36"/>
      <c r="L3726" s="36"/>
      <c r="R3726" s="35"/>
      <c r="S3726" s="35"/>
      <c r="T3726" s="35"/>
      <c r="U3726" s="35"/>
      <c r="V3726" s="35"/>
    </row>
    <row r="3727" spans="9:22" x14ac:dyDescent="0.25">
      <c r="I3727" s="36"/>
      <c r="J3727" s="36"/>
      <c r="K3727" s="36"/>
      <c r="L3727" s="36"/>
      <c r="R3727" s="35"/>
      <c r="S3727" s="35"/>
      <c r="T3727" s="35"/>
      <c r="U3727" s="35"/>
      <c r="V3727" s="35"/>
    </row>
    <row r="3728" spans="9:22" x14ac:dyDescent="0.25">
      <c r="I3728" s="36"/>
      <c r="J3728" s="36"/>
      <c r="K3728" s="36"/>
      <c r="L3728" s="36"/>
      <c r="R3728" s="35"/>
      <c r="S3728" s="35"/>
      <c r="T3728" s="35"/>
      <c r="U3728" s="35"/>
      <c r="V3728" s="35"/>
    </row>
    <row r="3729" spans="9:22" x14ac:dyDescent="0.25">
      <c r="I3729" s="36"/>
      <c r="J3729" s="36"/>
      <c r="K3729" s="36"/>
      <c r="L3729" s="36"/>
      <c r="R3729" s="35"/>
      <c r="S3729" s="35"/>
      <c r="T3729" s="35"/>
      <c r="U3729" s="35"/>
      <c r="V3729" s="35"/>
    </row>
    <row r="3730" spans="9:22" x14ac:dyDescent="0.25">
      <c r="I3730" s="36"/>
      <c r="J3730" s="36"/>
      <c r="K3730" s="36"/>
      <c r="L3730" s="36"/>
      <c r="R3730" s="35"/>
      <c r="S3730" s="35"/>
      <c r="T3730" s="35"/>
      <c r="U3730" s="35"/>
      <c r="V3730" s="35"/>
    </row>
    <row r="3731" spans="9:22" x14ac:dyDescent="0.25">
      <c r="I3731" s="36"/>
      <c r="J3731" s="36"/>
      <c r="K3731" s="36"/>
      <c r="L3731" s="36"/>
      <c r="R3731" s="35"/>
      <c r="S3731" s="35"/>
      <c r="T3731" s="35"/>
      <c r="U3731" s="35"/>
      <c r="V3731" s="35"/>
    </row>
    <row r="3732" spans="9:22" x14ac:dyDescent="0.25">
      <c r="I3732" s="36"/>
      <c r="J3732" s="36"/>
      <c r="K3732" s="36"/>
      <c r="L3732" s="36"/>
      <c r="R3732" s="35"/>
      <c r="S3732" s="35"/>
      <c r="T3732" s="35"/>
      <c r="U3732" s="35"/>
      <c r="V3732" s="35"/>
    </row>
    <row r="3733" spans="9:22" x14ac:dyDescent="0.25">
      <c r="I3733" s="36"/>
      <c r="J3733" s="36"/>
      <c r="K3733" s="36"/>
      <c r="L3733" s="36"/>
      <c r="R3733" s="35"/>
      <c r="S3733" s="35"/>
      <c r="T3733" s="35"/>
      <c r="U3733" s="35"/>
      <c r="V3733" s="35"/>
    </row>
    <row r="3734" spans="9:22" x14ac:dyDescent="0.25">
      <c r="I3734" s="36"/>
      <c r="J3734" s="36"/>
      <c r="K3734" s="36"/>
      <c r="L3734" s="36"/>
      <c r="R3734" s="35"/>
      <c r="S3734" s="35"/>
      <c r="T3734" s="35"/>
      <c r="U3734" s="35"/>
      <c r="V3734" s="35"/>
    </row>
    <row r="3735" spans="9:22" x14ac:dyDescent="0.25">
      <c r="I3735" s="36"/>
      <c r="J3735" s="36"/>
      <c r="K3735" s="36"/>
      <c r="L3735" s="36"/>
      <c r="R3735" s="35"/>
      <c r="S3735" s="35"/>
      <c r="T3735" s="35"/>
      <c r="U3735" s="35"/>
      <c r="V3735" s="35"/>
    </row>
    <row r="3736" spans="9:22" x14ac:dyDescent="0.25">
      <c r="I3736" s="36"/>
      <c r="J3736" s="36"/>
      <c r="K3736" s="36"/>
      <c r="L3736" s="36"/>
      <c r="R3736" s="35"/>
      <c r="S3736" s="35"/>
      <c r="T3736" s="35"/>
      <c r="U3736" s="35"/>
      <c r="V3736" s="35"/>
    </row>
    <row r="3737" spans="9:22" x14ac:dyDescent="0.25">
      <c r="I3737" s="36"/>
      <c r="J3737" s="36"/>
      <c r="K3737" s="36"/>
      <c r="L3737" s="36"/>
      <c r="R3737" s="35"/>
      <c r="S3737" s="35"/>
      <c r="T3737" s="35"/>
      <c r="U3737" s="35"/>
      <c r="V3737" s="35"/>
    </row>
    <row r="3738" spans="9:22" x14ac:dyDescent="0.25">
      <c r="I3738" s="36"/>
      <c r="J3738" s="36"/>
      <c r="K3738" s="36"/>
      <c r="L3738" s="36"/>
      <c r="R3738" s="35"/>
      <c r="S3738" s="35"/>
      <c r="T3738" s="35"/>
      <c r="U3738" s="35"/>
      <c r="V3738" s="35"/>
    </row>
    <row r="3739" spans="9:22" x14ac:dyDescent="0.25">
      <c r="I3739" s="36"/>
      <c r="J3739" s="36"/>
      <c r="K3739" s="36"/>
      <c r="L3739" s="36"/>
      <c r="R3739" s="35"/>
      <c r="S3739" s="35"/>
      <c r="T3739" s="35"/>
      <c r="U3739" s="35"/>
      <c r="V3739" s="35"/>
    </row>
    <row r="3740" spans="9:22" x14ac:dyDescent="0.25">
      <c r="I3740" s="36"/>
      <c r="J3740" s="36"/>
      <c r="K3740" s="36"/>
      <c r="L3740" s="36"/>
      <c r="R3740" s="35"/>
      <c r="S3740" s="35"/>
      <c r="T3740" s="35"/>
      <c r="U3740" s="35"/>
      <c r="V3740" s="35"/>
    </row>
    <row r="3741" spans="9:22" x14ac:dyDescent="0.25">
      <c r="I3741" s="36"/>
      <c r="J3741" s="36"/>
      <c r="K3741" s="36"/>
      <c r="L3741" s="36"/>
      <c r="R3741" s="35"/>
      <c r="S3741" s="35"/>
      <c r="T3741" s="35"/>
      <c r="U3741" s="35"/>
      <c r="V3741" s="35"/>
    </row>
    <row r="3742" spans="9:22" x14ac:dyDescent="0.25">
      <c r="I3742" s="36"/>
      <c r="J3742" s="36"/>
      <c r="K3742" s="36"/>
      <c r="L3742" s="36"/>
      <c r="R3742" s="35"/>
      <c r="S3742" s="35"/>
      <c r="T3742" s="35"/>
      <c r="U3742" s="35"/>
      <c r="V3742" s="35"/>
    </row>
    <row r="3743" spans="9:22" x14ac:dyDescent="0.25">
      <c r="I3743" s="36"/>
      <c r="J3743" s="36"/>
      <c r="K3743" s="36"/>
      <c r="L3743" s="36"/>
      <c r="R3743" s="35"/>
      <c r="S3743" s="35"/>
      <c r="T3743" s="35"/>
      <c r="U3743" s="35"/>
      <c r="V3743" s="35"/>
    </row>
    <row r="3744" spans="9:22" x14ac:dyDescent="0.25">
      <c r="I3744" s="36"/>
      <c r="J3744" s="36"/>
      <c r="K3744" s="36"/>
      <c r="L3744" s="36"/>
      <c r="R3744" s="35"/>
      <c r="S3744" s="35"/>
      <c r="T3744" s="35"/>
      <c r="U3744" s="35"/>
      <c r="V3744" s="35"/>
    </row>
    <row r="3745" spans="9:22" x14ac:dyDescent="0.25">
      <c r="I3745" s="36"/>
      <c r="J3745" s="36"/>
      <c r="K3745" s="36"/>
      <c r="L3745" s="36"/>
      <c r="R3745" s="35"/>
      <c r="S3745" s="35"/>
      <c r="T3745" s="35"/>
      <c r="U3745" s="35"/>
      <c r="V3745" s="35"/>
    </row>
    <row r="3746" spans="9:22" x14ac:dyDescent="0.25">
      <c r="I3746" s="36"/>
      <c r="J3746" s="36"/>
      <c r="K3746" s="36"/>
      <c r="L3746" s="36"/>
      <c r="R3746" s="35"/>
      <c r="S3746" s="35"/>
      <c r="T3746" s="35"/>
      <c r="U3746" s="35"/>
      <c r="V3746" s="35"/>
    </row>
    <row r="3747" spans="9:22" x14ac:dyDescent="0.25">
      <c r="I3747" s="36"/>
      <c r="J3747" s="36"/>
      <c r="K3747" s="36"/>
      <c r="L3747" s="36"/>
      <c r="R3747" s="35"/>
      <c r="S3747" s="35"/>
      <c r="T3747" s="35"/>
      <c r="U3747" s="35"/>
      <c r="V3747" s="35"/>
    </row>
    <row r="3748" spans="9:22" x14ac:dyDescent="0.25">
      <c r="I3748" s="36"/>
      <c r="J3748" s="36"/>
      <c r="K3748" s="36"/>
      <c r="L3748" s="36"/>
      <c r="R3748" s="35"/>
      <c r="S3748" s="35"/>
      <c r="T3748" s="35"/>
      <c r="U3748" s="35"/>
      <c r="V3748" s="35"/>
    </row>
    <row r="3749" spans="9:22" x14ac:dyDescent="0.25">
      <c r="I3749" s="36"/>
      <c r="J3749" s="36"/>
      <c r="K3749" s="36"/>
      <c r="L3749" s="36"/>
      <c r="R3749" s="35"/>
      <c r="S3749" s="35"/>
      <c r="T3749" s="35"/>
      <c r="U3749" s="35"/>
      <c r="V3749" s="35"/>
    </row>
    <row r="3750" spans="9:22" x14ac:dyDescent="0.25">
      <c r="I3750" s="36"/>
      <c r="J3750" s="36"/>
      <c r="K3750" s="36"/>
      <c r="L3750" s="36"/>
      <c r="R3750" s="35"/>
      <c r="S3750" s="35"/>
      <c r="T3750" s="35"/>
      <c r="U3750" s="35"/>
      <c r="V3750" s="35"/>
    </row>
    <row r="3751" spans="9:22" x14ac:dyDescent="0.25">
      <c r="I3751" s="36"/>
      <c r="J3751" s="36"/>
      <c r="K3751" s="36"/>
      <c r="L3751" s="36"/>
      <c r="R3751" s="35"/>
      <c r="S3751" s="35"/>
      <c r="T3751" s="35"/>
      <c r="U3751" s="35"/>
      <c r="V3751" s="35"/>
    </row>
    <row r="3752" spans="9:22" x14ac:dyDescent="0.25">
      <c r="I3752" s="36"/>
      <c r="J3752" s="36"/>
      <c r="K3752" s="36"/>
      <c r="L3752" s="36"/>
      <c r="R3752" s="35"/>
      <c r="S3752" s="35"/>
      <c r="T3752" s="35"/>
      <c r="U3752" s="35"/>
      <c r="V3752" s="35"/>
    </row>
    <row r="3753" spans="9:22" x14ac:dyDescent="0.25">
      <c r="I3753" s="36"/>
      <c r="J3753" s="36"/>
      <c r="K3753" s="36"/>
      <c r="L3753" s="36"/>
      <c r="R3753" s="35"/>
      <c r="S3753" s="35"/>
      <c r="T3753" s="35"/>
      <c r="U3753" s="35"/>
      <c r="V3753" s="35"/>
    </row>
    <row r="3754" spans="9:22" x14ac:dyDescent="0.25">
      <c r="I3754" s="36"/>
      <c r="J3754" s="36"/>
      <c r="K3754" s="36"/>
      <c r="L3754" s="36"/>
      <c r="R3754" s="35"/>
      <c r="S3754" s="35"/>
      <c r="T3754" s="35"/>
      <c r="U3754" s="35"/>
      <c r="V3754" s="35"/>
    </row>
    <row r="3755" spans="9:22" x14ac:dyDescent="0.25">
      <c r="I3755" s="36"/>
      <c r="J3755" s="36"/>
      <c r="K3755" s="36"/>
      <c r="L3755" s="36"/>
      <c r="R3755" s="35"/>
      <c r="S3755" s="35"/>
      <c r="T3755" s="35"/>
      <c r="U3755" s="35"/>
      <c r="V3755" s="35"/>
    </row>
    <row r="3756" spans="9:22" x14ac:dyDescent="0.25">
      <c r="I3756" s="36"/>
      <c r="J3756" s="36"/>
      <c r="K3756" s="36"/>
      <c r="L3756" s="36"/>
      <c r="R3756" s="35"/>
      <c r="S3756" s="35"/>
      <c r="T3756" s="35"/>
      <c r="U3756" s="35"/>
      <c r="V3756" s="35"/>
    </row>
    <row r="3757" spans="9:22" x14ac:dyDescent="0.25">
      <c r="I3757" s="36"/>
      <c r="J3757" s="36"/>
      <c r="K3757" s="36"/>
      <c r="L3757" s="36"/>
      <c r="R3757" s="35"/>
      <c r="S3757" s="35"/>
      <c r="T3757" s="35"/>
      <c r="U3757" s="35"/>
      <c r="V3757" s="35"/>
    </row>
    <row r="3758" spans="9:22" x14ac:dyDescent="0.25">
      <c r="I3758" s="36"/>
      <c r="J3758" s="36"/>
      <c r="K3758" s="36"/>
      <c r="L3758" s="36"/>
      <c r="R3758" s="35"/>
      <c r="S3758" s="35"/>
      <c r="T3758" s="35"/>
      <c r="U3758" s="35"/>
      <c r="V3758" s="3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24D29B5CC714AA17D93B899816A6D" ma:contentTypeVersion="12" ma:contentTypeDescription="Create a new document." ma:contentTypeScope="" ma:versionID="fea87de6dfa4ce0660d0a6930deb2cc5">
  <xsd:schema xmlns:xsd="http://www.w3.org/2001/XMLSchema" xmlns:xs="http://www.w3.org/2001/XMLSchema" xmlns:p="http://schemas.microsoft.com/office/2006/metadata/properties" xmlns:ns2="392bd12a-02d3-4895-a365-f1b65e870b6c" xmlns:ns3="31f6754e-bca0-401a-b5c4-9c8795ebe677" targetNamespace="http://schemas.microsoft.com/office/2006/metadata/properties" ma:root="true" ma:fieldsID="a2eabec7ff93f7d61f5b3d54a48801ef" ns2:_="" ns3:_="">
    <xsd:import namespace="392bd12a-02d3-4895-a365-f1b65e870b6c"/>
    <xsd:import namespace="31f6754e-bca0-401a-b5c4-9c8795ebe6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bd12a-02d3-4895-a365-f1b65e870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f6754e-bca0-401a-b5c4-9c8795ebe67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1f6754e-bca0-401a-b5c4-9c8795ebe677">
      <UserInfo>
        <DisplayName>Joanne Scott</DisplayName>
        <AccountId>13</AccountId>
        <AccountType/>
      </UserInfo>
    </SharedWithUsers>
  </documentManagement>
</p:properties>
</file>

<file path=customXml/itemProps1.xml><?xml version="1.0" encoding="utf-8"?>
<ds:datastoreItem xmlns:ds="http://schemas.openxmlformats.org/officeDocument/2006/customXml" ds:itemID="{58817AFF-7519-472E-BA0B-B8C09B3CA116}">
  <ds:schemaRefs>
    <ds:schemaRef ds:uri="http://schemas.microsoft.com/sharepoint/v3/contenttype/forms"/>
  </ds:schemaRefs>
</ds:datastoreItem>
</file>

<file path=customXml/itemProps2.xml><?xml version="1.0" encoding="utf-8"?>
<ds:datastoreItem xmlns:ds="http://schemas.openxmlformats.org/officeDocument/2006/customXml" ds:itemID="{8736C84E-BCA3-47C8-858A-691D05B2F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bd12a-02d3-4895-a365-f1b65e870b6c"/>
    <ds:schemaRef ds:uri="31f6754e-bca0-401a-b5c4-9c8795ebe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5123CD-4B60-450A-90E8-8D754E78BBCE}">
  <ds:schemaRefs>
    <ds:schemaRef ds:uri="31f6754e-bca0-401a-b5c4-9c8795ebe677"/>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92bd12a-02d3-4895-a365-f1b65e870b6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Williamson</dc:creator>
  <cp:keywords/>
  <dc:description/>
  <cp:lastModifiedBy>Matthew Britton</cp:lastModifiedBy>
  <cp:revision/>
  <dcterms:created xsi:type="dcterms:W3CDTF">2015-12-04T10:36:28Z</dcterms:created>
  <dcterms:modified xsi:type="dcterms:W3CDTF">2023-11-29T17:13:53Z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0x0101005A524D29B5CC714AA17D93B899816A6D</vt:lpwstr>
  </property>
</Properties>
</file>