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tyscience.sharepoint.com/sites/TransportPlanning/1 Sustainable Transport/03. LTP/Cotswold Local Plan - Transport Evidence Base/04. Reporting/STA/Annexes/Annex H - Modelling Assumptions, Data and Outputs/Mode Share/"/>
    </mc:Choice>
  </mc:AlternateContent>
  <xr:revisionPtr revIDLastSave="2" documentId="8_{35DC6F95-1B65-4CF9-A810-F1CC0E5B1D0D}" xr6:coauthVersionLast="47" xr6:coauthVersionMax="47" xr10:uidLastSave="{3D44DCB7-C263-42D1-87EA-C79AF98367BA}"/>
  <bookViews>
    <workbookView xWindow="-120" yWindow="-120" windowWidth="29040" windowHeight="15720" xr2:uid="{0D7C48D3-5245-44FD-AEE8-240750000A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V4" i="1" l="1"/>
  <c r="W4" i="1"/>
  <c r="X4" i="1"/>
  <c r="Y4" i="1"/>
  <c r="Z4" i="1"/>
  <c r="AA4" i="1"/>
  <c r="V5" i="1"/>
  <c r="W5" i="1"/>
  <c r="X5" i="1"/>
  <c r="Y5" i="1"/>
  <c r="Z5" i="1"/>
  <c r="AA5" i="1"/>
  <c r="V6" i="1"/>
  <c r="W6" i="1"/>
  <c r="X6" i="1"/>
  <c r="Y6" i="1"/>
  <c r="Z6" i="1"/>
  <c r="AA6" i="1"/>
  <c r="V7" i="1"/>
  <c r="W7" i="1"/>
  <c r="X7" i="1"/>
  <c r="Y7" i="1"/>
  <c r="Z7" i="1"/>
  <c r="AA7" i="1"/>
  <c r="V8" i="1"/>
  <c r="W8" i="1"/>
  <c r="X8" i="1"/>
  <c r="Y8" i="1"/>
  <c r="Z8" i="1"/>
  <c r="AA8" i="1"/>
  <c r="V9" i="1"/>
  <c r="W9" i="1"/>
  <c r="X9" i="1"/>
  <c r="Y9" i="1"/>
  <c r="Z9" i="1"/>
  <c r="AA9" i="1"/>
  <c r="V10" i="1"/>
  <c r="W10" i="1"/>
  <c r="X10" i="1"/>
  <c r="Y10" i="1"/>
  <c r="Z10" i="1"/>
  <c r="AA10" i="1"/>
  <c r="V11" i="1"/>
  <c r="W11" i="1"/>
  <c r="X11" i="1"/>
  <c r="Y11" i="1"/>
  <c r="Z11" i="1"/>
  <c r="AA11" i="1"/>
  <c r="V12" i="1"/>
  <c r="W12" i="1"/>
  <c r="X12" i="1"/>
  <c r="Y12" i="1"/>
  <c r="Z12" i="1"/>
  <c r="AA12" i="1"/>
  <c r="V13" i="1"/>
  <c r="W13" i="1"/>
  <c r="X13" i="1"/>
  <c r="Y13" i="1"/>
  <c r="Z13" i="1"/>
  <c r="AA13" i="1"/>
  <c r="V14" i="1"/>
  <c r="W14" i="1"/>
  <c r="X14" i="1"/>
  <c r="Y14" i="1"/>
  <c r="Z14" i="1"/>
  <c r="AA14" i="1"/>
  <c r="V15" i="1"/>
  <c r="W15" i="1"/>
  <c r="X15" i="1"/>
  <c r="Y15" i="1"/>
  <c r="Z15" i="1"/>
  <c r="AA15" i="1"/>
  <c r="V16" i="1"/>
  <c r="W16" i="1"/>
  <c r="X16" i="1"/>
  <c r="Y16" i="1"/>
  <c r="Z16" i="1"/>
  <c r="AA16" i="1"/>
  <c r="V17" i="1"/>
  <c r="W17" i="1"/>
  <c r="X17" i="1"/>
  <c r="Y17" i="1"/>
  <c r="Z17" i="1"/>
  <c r="AA17" i="1"/>
  <c r="V18" i="1"/>
  <c r="W18" i="1"/>
  <c r="X18" i="1"/>
  <c r="Y18" i="1"/>
  <c r="Z18" i="1"/>
  <c r="AA18" i="1"/>
  <c r="V19" i="1"/>
  <c r="W19" i="1"/>
  <c r="X19" i="1"/>
  <c r="Y19" i="1"/>
  <c r="Z19" i="1"/>
  <c r="AA19" i="1"/>
  <c r="V20" i="1"/>
  <c r="W20" i="1"/>
  <c r="X20" i="1"/>
  <c r="Y20" i="1"/>
  <c r="Z20" i="1"/>
  <c r="AA20" i="1"/>
  <c r="V21" i="1"/>
  <c r="W21" i="1"/>
  <c r="X21" i="1"/>
  <c r="Y21" i="1"/>
  <c r="Z21" i="1"/>
  <c r="AA21" i="1"/>
  <c r="V22" i="1"/>
  <c r="W22" i="1"/>
  <c r="X22" i="1"/>
  <c r="Y22" i="1"/>
  <c r="Z22" i="1"/>
  <c r="AA22" i="1"/>
  <c r="V23" i="1"/>
  <c r="W23" i="1"/>
  <c r="X23" i="1"/>
  <c r="Y23" i="1"/>
  <c r="Z23" i="1"/>
  <c r="AA23" i="1"/>
  <c r="V24" i="1"/>
  <c r="W24" i="1"/>
  <c r="X24" i="1"/>
  <c r="Y24" i="1"/>
  <c r="Z24" i="1"/>
  <c r="AA24" i="1"/>
  <c r="V25" i="1"/>
  <c r="W25" i="1"/>
  <c r="X25" i="1"/>
  <c r="Y25" i="1"/>
  <c r="Z25" i="1"/>
  <c r="AA25" i="1"/>
  <c r="V26" i="1"/>
  <c r="W26" i="1"/>
  <c r="X26" i="1"/>
  <c r="Y26" i="1"/>
  <c r="Z26" i="1"/>
  <c r="AA26" i="1"/>
  <c r="V27" i="1"/>
  <c r="W27" i="1"/>
  <c r="X27" i="1"/>
  <c r="Y27" i="1"/>
  <c r="Z27" i="1"/>
  <c r="AA27" i="1"/>
  <c r="V28" i="1"/>
  <c r="W28" i="1"/>
  <c r="X28" i="1"/>
  <c r="Y28" i="1"/>
  <c r="Z28" i="1"/>
  <c r="AA28" i="1"/>
  <c r="V29" i="1"/>
  <c r="W29" i="1"/>
  <c r="X29" i="1"/>
  <c r="Y29" i="1"/>
  <c r="Z29" i="1"/>
  <c r="AA29" i="1"/>
  <c r="V30" i="1"/>
  <c r="W30" i="1"/>
  <c r="X30" i="1"/>
  <c r="Y30" i="1"/>
  <c r="Z30" i="1"/>
  <c r="AA30" i="1"/>
  <c r="V31" i="1"/>
  <c r="W31" i="1"/>
  <c r="X31" i="1"/>
  <c r="Y31" i="1"/>
  <c r="Z31" i="1"/>
  <c r="AA31" i="1"/>
  <c r="V32" i="1"/>
  <c r="W32" i="1"/>
  <c r="X32" i="1"/>
  <c r="Y32" i="1"/>
  <c r="Z32" i="1"/>
  <c r="AA32" i="1"/>
  <c r="V33" i="1"/>
  <c r="W33" i="1"/>
  <c r="X33" i="1"/>
  <c r="Y33" i="1"/>
  <c r="Z33" i="1"/>
  <c r="AA33" i="1"/>
  <c r="V34" i="1"/>
  <c r="W34" i="1"/>
  <c r="X34" i="1"/>
  <c r="Y34" i="1"/>
  <c r="Z34" i="1"/>
  <c r="AA34" i="1"/>
  <c r="V35" i="1"/>
  <c r="W35" i="1"/>
  <c r="X35" i="1"/>
  <c r="Y35" i="1"/>
  <c r="Z35" i="1"/>
  <c r="AA35" i="1"/>
  <c r="V36" i="1"/>
  <c r="W36" i="1"/>
  <c r="X36" i="1"/>
  <c r="Y36" i="1"/>
  <c r="Z36" i="1"/>
  <c r="AA36" i="1"/>
  <c r="V37" i="1"/>
  <c r="W37" i="1"/>
  <c r="X37" i="1"/>
  <c r="Y37" i="1"/>
  <c r="Z37" i="1"/>
  <c r="AA37" i="1"/>
  <c r="V38" i="1"/>
  <c r="W38" i="1"/>
  <c r="X38" i="1"/>
  <c r="Y38" i="1"/>
  <c r="Z38" i="1"/>
  <c r="AA38" i="1"/>
  <c r="V39" i="1"/>
  <c r="W39" i="1"/>
  <c r="X39" i="1"/>
  <c r="Y39" i="1"/>
  <c r="Z39" i="1"/>
  <c r="AA39" i="1"/>
  <c r="V40" i="1"/>
  <c r="W40" i="1"/>
  <c r="X40" i="1"/>
  <c r="Y40" i="1"/>
  <c r="Z40" i="1"/>
  <c r="AA40" i="1"/>
  <c r="V41" i="1"/>
  <c r="W41" i="1"/>
  <c r="X41" i="1"/>
  <c r="Y41" i="1"/>
  <c r="Z41" i="1"/>
  <c r="AA41" i="1"/>
  <c r="V42" i="1"/>
  <c r="W42" i="1"/>
  <c r="X42" i="1"/>
  <c r="Y42" i="1"/>
  <c r="Z42" i="1"/>
  <c r="AA42" i="1"/>
  <c r="V43" i="1"/>
  <c r="W43" i="1"/>
  <c r="X43" i="1"/>
  <c r="Y43" i="1"/>
  <c r="Z43" i="1"/>
  <c r="AA43" i="1"/>
  <c r="V44" i="1"/>
  <c r="W44" i="1"/>
  <c r="X44" i="1"/>
  <c r="Y44" i="1"/>
  <c r="Z44" i="1"/>
  <c r="AA44" i="1"/>
  <c r="V45" i="1"/>
  <c r="W45" i="1"/>
  <c r="X45" i="1"/>
  <c r="Y45" i="1"/>
  <c r="Z45" i="1"/>
  <c r="AA45" i="1"/>
  <c r="W3" i="1"/>
  <c r="X3" i="1"/>
  <c r="Y3" i="1"/>
  <c r="Z3" i="1"/>
  <c r="AA3" i="1"/>
  <c r="V3" i="1"/>
  <c r="J4" i="1"/>
  <c r="K4" i="1"/>
  <c r="L4" i="1"/>
  <c r="M4" i="1"/>
  <c r="N4" i="1"/>
  <c r="O4" i="1"/>
  <c r="J5" i="1"/>
  <c r="K5" i="1"/>
  <c r="L5" i="1"/>
  <c r="M5" i="1"/>
  <c r="N5" i="1"/>
  <c r="O5" i="1"/>
  <c r="J6" i="1"/>
  <c r="K6" i="1"/>
  <c r="L6" i="1"/>
  <c r="M6" i="1"/>
  <c r="N6" i="1"/>
  <c r="O6" i="1"/>
  <c r="J7" i="1"/>
  <c r="K7" i="1"/>
  <c r="L7" i="1"/>
  <c r="M7" i="1"/>
  <c r="N7" i="1"/>
  <c r="O7" i="1"/>
  <c r="J8" i="1"/>
  <c r="K8" i="1"/>
  <c r="L8" i="1"/>
  <c r="M8" i="1"/>
  <c r="N8" i="1"/>
  <c r="O8" i="1"/>
  <c r="J9" i="1"/>
  <c r="K9" i="1"/>
  <c r="L9" i="1"/>
  <c r="M9" i="1"/>
  <c r="N9" i="1"/>
  <c r="O9" i="1"/>
  <c r="J10" i="1"/>
  <c r="K10" i="1"/>
  <c r="L10" i="1"/>
  <c r="M10" i="1"/>
  <c r="N10" i="1"/>
  <c r="O10" i="1"/>
  <c r="J11" i="1"/>
  <c r="K11" i="1"/>
  <c r="L11" i="1"/>
  <c r="M11" i="1"/>
  <c r="N11" i="1"/>
  <c r="O11" i="1"/>
  <c r="J12" i="1"/>
  <c r="K12" i="1"/>
  <c r="L12" i="1"/>
  <c r="M12" i="1"/>
  <c r="N12" i="1"/>
  <c r="O12" i="1"/>
  <c r="J13" i="1"/>
  <c r="K13" i="1"/>
  <c r="L13" i="1"/>
  <c r="M13" i="1"/>
  <c r="N13" i="1"/>
  <c r="O13" i="1"/>
  <c r="J14" i="1"/>
  <c r="K14" i="1"/>
  <c r="L14" i="1"/>
  <c r="M14" i="1"/>
  <c r="N14" i="1"/>
  <c r="O14" i="1"/>
  <c r="J15" i="1"/>
  <c r="K15" i="1"/>
  <c r="L15" i="1"/>
  <c r="M15" i="1"/>
  <c r="N15" i="1"/>
  <c r="O15" i="1"/>
  <c r="J16" i="1"/>
  <c r="K16" i="1"/>
  <c r="L16" i="1"/>
  <c r="M16" i="1"/>
  <c r="N16" i="1"/>
  <c r="O16" i="1"/>
  <c r="J17" i="1"/>
  <c r="K17" i="1"/>
  <c r="L17" i="1"/>
  <c r="M17" i="1"/>
  <c r="N17" i="1"/>
  <c r="O17" i="1"/>
  <c r="J18" i="1"/>
  <c r="K18" i="1"/>
  <c r="L18" i="1"/>
  <c r="M18" i="1"/>
  <c r="N18" i="1"/>
  <c r="O18" i="1"/>
  <c r="J19" i="1"/>
  <c r="K19" i="1"/>
  <c r="L19" i="1"/>
  <c r="M19" i="1"/>
  <c r="N19" i="1"/>
  <c r="O19" i="1"/>
  <c r="J20" i="1"/>
  <c r="K20" i="1"/>
  <c r="L20" i="1"/>
  <c r="M20" i="1"/>
  <c r="N20" i="1"/>
  <c r="O20" i="1"/>
  <c r="J21" i="1"/>
  <c r="K21" i="1"/>
  <c r="L21" i="1"/>
  <c r="M21" i="1"/>
  <c r="N21" i="1"/>
  <c r="O21" i="1"/>
  <c r="J22" i="1"/>
  <c r="K22" i="1"/>
  <c r="L22" i="1"/>
  <c r="M22" i="1"/>
  <c r="N22" i="1"/>
  <c r="O22" i="1"/>
  <c r="J23" i="1"/>
  <c r="K23" i="1"/>
  <c r="L23" i="1"/>
  <c r="M23" i="1"/>
  <c r="N23" i="1"/>
  <c r="O23" i="1"/>
  <c r="J24" i="1"/>
  <c r="K24" i="1"/>
  <c r="L24" i="1"/>
  <c r="M24" i="1"/>
  <c r="N24" i="1"/>
  <c r="O24" i="1"/>
  <c r="J25" i="1"/>
  <c r="K25" i="1"/>
  <c r="L25" i="1"/>
  <c r="M25" i="1"/>
  <c r="N25" i="1"/>
  <c r="O25" i="1"/>
  <c r="J26" i="1"/>
  <c r="K26" i="1"/>
  <c r="L26" i="1"/>
  <c r="M26" i="1"/>
  <c r="N26" i="1"/>
  <c r="O26" i="1"/>
  <c r="J27" i="1"/>
  <c r="K27" i="1"/>
  <c r="L27" i="1"/>
  <c r="M27" i="1"/>
  <c r="N27" i="1"/>
  <c r="O27" i="1"/>
  <c r="J28" i="1"/>
  <c r="K28" i="1"/>
  <c r="L28" i="1"/>
  <c r="M28" i="1"/>
  <c r="N28" i="1"/>
  <c r="O28" i="1"/>
  <c r="J29" i="1"/>
  <c r="K29" i="1"/>
  <c r="L29" i="1"/>
  <c r="M29" i="1"/>
  <c r="N29" i="1"/>
  <c r="O29" i="1"/>
  <c r="J30" i="1"/>
  <c r="K30" i="1"/>
  <c r="L30" i="1"/>
  <c r="M30" i="1"/>
  <c r="N30" i="1"/>
  <c r="O30" i="1"/>
  <c r="J31" i="1"/>
  <c r="K31" i="1"/>
  <c r="L31" i="1"/>
  <c r="M31" i="1"/>
  <c r="N31" i="1"/>
  <c r="O31" i="1"/>
  <c r="J32" i="1"/>
  <c r="K32" i="1"/>
  <c r="L32" i="1"/>
  <c r="M32" i="1"/>
  <c r="N32" i="1"/>
  <c r="O32" i="1"/>
  <c r="J33" i="1"/>
  <c r="K33" i="1"/>
  <c r="L33" i="1"/>
  <c r="M33" i="1"/>
  <c r="N33" i="1"/>
  <c r="O33" i="1"/>
  <c r="J34" i="1"/>
  <c r="K34" i="1"/>
  <c r="L34" i="1"/>
  <c r="M34" i="1"/>
  <c r="N34" i="1"/>
  <c r="O34" i="1"/>
  <c r="J36" i="1"/>
  <c r="K36" i="1"/>
  <c r="L36" i="1"/>
  <c r="M36" i="1"/>
  <c r="N36" i="1"/>
  <c r="O36" i="1"/>
  <c r="J37" i="1"/>
  <c r="K37" i="1"/>
  <c r="L37" i="1"/>
  <c r="M37" i="1"/>
  <c r="N37" i="1"/>
  <c r="O37" i="1"/>
  <c r="J38" i="1"/>
  <c r="K38" i="1"/>
  <c r="L38" i="1"/>
  <c r="M38" i="1"/>
  <c r="N38" i="1"/>
  <c r="O38" i="1"/>
  <c r="J39" i="1"/>
  <c r="K39" i="1"/>
  <c r="L39" i="1"/>
  <c r="M39" i="1"/>
  <c r="N39" i="1"/>
  <c r="O39" i="1"/>
  <c r="J40" i="1"/>
  <c r="K40" i="1"/>
  <c r="L40" i="1"/>
  <c r="M40" i="1"/>
  <c r="N40" i="1"/>
  <c r="O40" i="1"/>
  <c r="J41" i="1"/>
  <c r="K41" i="1"/>
  <c r="L41" i="1"/>
  <c r="M41" i="1"/>
  <c r="N41" i="1"/>
  <c r="O41" i="1"/>
  <c r="J42" i="1"/>
  <c r="K42" i="1"/>
  <c r="L42" i="1"/>
  <c r="M42" i="1"/>
  <c r="N42" i="1"/>
  <c r="O42" i="1"/>
  <c r="J43" i="1"/>
  <c r="K43" i="1"/>
  <c r="L43" i="1"/>
  <c r="M43" i="1"/>
  <c r="N43" i="1"/>
  <c r="O43" i="1"/>
  <c r="J44" i="1"/>
  <c r="K44" i="1"/>
  <c r="L44" i="1"/>
  <c r="M44" i="1"/>
  <c r="N44" i="1"/>
  <c r="O44" i="1"/>
  <c r="J45" i="1"/>
  <c r="K45" i="1"/>
  <c r="L45" i="1"/>
  <c r="M45" i="1"/>
  <c r="N45" i="1"/>
  <c r="O45" i="1"/>
  <c r="K3" i="1"/>
  <c r="L3" i="1"/>
  <c r="M3" i="1"/>
  <c r="N3" i="1"/>
  <c r="O3" i="1"/>
  <c r="J3" i="1"/>
</calcChain>
</file>

<file path=xl/sharedStrings.xml><?xml version="1.0" encoding="utf-8"?>
<sst xmlns="http://schemas.openxmlformats.org/spreadsheetml/2006/main" count="66" uniqueCount="46">
  <si>
    <t>Phase 2-f: Land at Chesterton Farm, Cranhams Lane, GL7 6JP</t>
  </si>
  <si>
    <t>Phase 3a-i: Land at Chesterton Farm, Cranhams Lane, GL7 6JP</t>
  </si>
  <si>
    <t>Land south-west of Preston between Cirencester Road (A419) and A419T</t>
  </si>
  <si>
    <t>Land east of Kingshill Lane</t>
  </si>
  <si>
    <t>Land north-east of Fairford</t>
  </si>
  <si>
    <t>Land south-west of Kemble</t>
  </si>
  <si>
    <t>Primary School Only</t>
  </si>
  <si>
    <t>Fire Service College (Site A)</t>
  </si>
  <si>
    <t>Land north of Clark’s Lane and south of Old Canal</t>
  </si>
  <si>
    <t>Steadings southern extension, Cirencester</t>
  </si>
  <si>
    <t>Moreton-in-Marsh allocation D</t>
  </si>
  <si>
    <t>Land surrounding Down Ampney</t>
  </si>
  <si>
    <t>Land south of Driffield</t>
  </si>
  <si>
    <t>Land north and west of Mickleton</t>
  </si>
  <si>
    <t>Mickleton</t>
  </si>
  <si>
    <t>Land north of Bourton Industrial Park</t>
  </si>
  <si>
    <t>Land West of Battleback Drive</t>
  </si>
  <si>
    <t>Land north of B4632 and east of employment estate</t>
  </si>
  <si>
    <t>Fosse Farm</t>
  </si>
  <si>
    <t>Hypothetical Additional Employment in the Kemble Area</t>
  </si>
  <si>
    <t>Land south of Cotswold Airport</t>
  </si>
  <si>
    <t>Land at Prospect Gardens, Stratford Road, GL55 6SR</t>
  </si>
  <si>
    <t>Fire Service College (Site C)</t>
  </si>
  <si>
    <t>M89</t>
  </si>
  <si>
    <t>Phase 2-f: Land at Chesterton Farm, Cranhams Lane, GL7 6JP Primary Only</t>
  </si>
  <si>
    <t>Land north-east of Fairford: Primary Only</t>
  </si>
  <si>
    <t>Fire Service College (Site A): Primary Only</t>
  </si>
  <si>
    <t>Moreton-in-Marsh allocation D: Primary And Secondry School Only</t>
  </si>
  <si>
    <t>Model Zone</t>
  </si>
  <si>
    <t>Number of Dwellings or Ha Employment in PSO</t>
  </si>
  <si>
    <t>Site Name</t>
  </si>
  <si>
    <t>Total Daily Car Trips</t>
  </si>
  <si>
    <t>Total Daily Van Trips</t>
  </si>
  <si>
    <t>Total Daily Bus Trips</t>
  </si>
  <si>
    <t>Total Daily Rail Trips</t>
  </si>
  <si>
    <t>Total Daily Cycle Trips</t>
  </si>
  <si>
    <t>Total Daily Walk Trips</t>
  </si>
  <si>
    <t>School Only Trips</t>
  </si>
  <si>
    <t>PSO</t>
  </si>
  <si>
    <t>Car Mode Share, %</t>
  </si>
  <si>
    <t>Van Mode Share, %</t>
  </si>
  <si>
    <t>Bus Mode Share, %</t>
  </si>
  <si>
    <t>Rail Mode Share, %</t>
  </si>
  <si>
    <t>Cycle Mode Share, %</t>
  </si>
  <si>
    <t>Walk Mode Share, %</t>
  </si>
  <si>
    <t>VLS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</si>
</sst>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rgb="FF242424"/>
      <name val="Inherit"/>
    </font>
    <font>
      <sz val="11"/>
      <color rgb="FF000000"/>
      <name val="Inherit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1" fontId="0" fillId="2" borderId="0" xfId="0" applyNumberFormat="1" applyFill="1"/>
    <xf numFmtId="1" fontId="1" fillId="0" borderId="0" xfId="0" applyNumberFormat="1" applyFont="1"/>
    <xf numFmtId="1" fontId="2" fillId="3" borderId="1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vertical="center" wrapText="1"/>
    </xf>
    <xf numFmtId="1" fontId="3" fillId="3" borderId="0" xfId="0" applyNumberFormat="1" applyFont="1" applyFill="1" applyAlignment="1">
      <alignment vertical="center" wrapText="1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FF7E-0605-4131-A860-434A34B4A5CE}">
  <dimension ref="A1:AA45"/>
  <sheetViews>
    <sheetView tabSelected="1" topLeftCell="A22" workbookViewId="0">
      <selection activeCell="A39" sqref="A39:XFD39"/>
    </sheetView>
  </sheetViews>
  <sheetFormatPr defaultRowHeight="15"/>
  <cols>
    <col min="1" max="1" width="10.5703125" bestFit="1" customWidth="1"/>
    <col min="3" max="3" width="9.5703125" bestFit="1" customWidth="1"/>
    <col min="4" max="4" width="10.5703125" bestFit="1" customWidth="1"/>
    <col min="5" max="9" width="9.5703125" bestFit="1" customWidth="1"/>
    <col min="10" max="15" width="9.28515625" bestFit="1" customWidth="1"/>
  </cols>
  <sheetData>
    <row r="1" spans="1:27">
      <c r="D1" s="8" t="s">
        <v>38</v>
      </c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9" t="s">
        <v>45</v>
      </c>
      <c r="Q1" s="9"/>
      <c r="R1" s="9"/>
      <c r="S1" s="9"/>
      <c r="T1" s="9"/>
      <c r="U1" s="9"/>
      <c r="V1" s="9"/>
      <c r="W1" s="9"/>
      <c r="X1" s="9"/>
      <c r="Y1" s="9"/>
      <c r="Z1" s="9"/>
      <c r="AA1" s="9"/>
    </row>
    <row r="2" spans="1:27">
      <c r="A2" t="s">
        <v>28</v>
      </c>
      <c r="B2" t="s">
        <v>30</v>
      </c>
      <c r="C2" t="s">
        <v>29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  <c r="U2" t="s">
        <v>36</v>
      </c>
      <c r="V2" t="s">
        <v>39</v>
      </c>
      <c r="W2" t="s">
        <v>40</v>
      </c>
      <c r="X2" t="s">
        <v>41</v>
      </c>
      <c r="Y2" t="s">
        <v>42</v>
      </c>
      <c r="Z2" t="s">
        <v>43</v>
      </c>
      <c r="AA2" t="s">
        <v>44</v>
      </c>
    </row>
    <row r="3" spans="1:27">
      <c r="A3" s="1">
        <v>41100</v>
      </c>
      <c r="B3" s="1" t="s">
        <v>0</v>
      </c>
      <c r="C3" s="1">
        <v>549</v>
      </c>
      <c r="D3" s="1">
        <v>6596.4461451819843</v>
      </c>
      <c r="E3" s="1">
        <v>509.54767294785267</v>
      </c>
      <c r="F3" s="1">
        <v>1030.6283902697612</v>
      </c>
      <c r="G3" s="1">
        <v>0.85080480004530001</v>
      </c>
      <c r="H3" s="1">
        <v>205.9541574198465</v>
      </c>
      <c r="I3" s="1">
        <v>2039.3161159872659</v>
      </c>
      <c r="J3" s="1">
        <f>D3/SUM($D3:$I3)*100</f>
        <v>63.532786693195874</v>
      </c>
      <c r="K3" s="1">
        <f t="shared" ref="K3:O3" si="0">E3/SUM($D3:$I3)*100</f>
        <v>4.9076400993670433</v>
      </c>
      <c r="L3" s="1">
        <f t="shared" si="0"/>
        <v>9.9263591694424633</v>
      </c>
      <c r="M3" s="1">
        <f t="shared" si="0"/>
        <v>8.1944123682880406E-3</v>
      </c>
      <c r="N3" s="1">
        <f t="shared" si="0"/>
        <v>1.9836198558960578</v>
      </c>
      <c r="O3" s="1">
        <f t="shared" si="0"/>
        <v>19.641399769730288</v>
      </c>
      <c r="P3" s="1">
        <v>5851.9647555106112</v>
      </c>
      <c r="Q3" s="1">
        <v>509.54767294785267</v>
      </c>
      <c r="R3" s="1">
        <v>1820.9885030045934</v>
      </c>
      <c r="S3" s="1">
        <v>17.823830031527972</v>
      </c>
      <c r="T3" s="1">
        <v>289.85947915424089</v>
      </c>
      <c r="U3" s="1">
        <v>1624.76288652066</v>
      </c>
      <c r="V3" s="1">
        <f>P3/SUM($P3:$U3)*100</f>
        <v>57.854625258413925</v>
      </c>
      <c r="W3" s="1">
        <f t="shared" ref="W3:AA3" si="1">Q3/SUM($P3:$U3)*100</f>
        <v>5.0375712946553168</v>
      </c>
      <c r="X3" s="1">
        <f t="shared" si="1"/>
        <v>18.002946333879351</v>
      </c>
      <c r="Y3" s="1">
        <f t="shared" si="1"/>
        <v>0.17621278497493936</v>
      </c>
      <c r="Z3" s="1">
        <f t="shared" si="1"/>
        <v>2.8656549115877947</v>
      </c>
      <c r="AA3" s="1">
        <f t="shared" si="1"/>
        <v>16.062989416488676</v>
      </c>
    </row>
    <row r="4" spans="1:27">
      <c r="A4" s="1">
        <v>41101</v>
      </c>
      <c r="B4" s="1" t="s">
        <v>1</v>
      </c>
      <c r="C4" s="1">
        <v>982</v>
      </c>
      <c r="D4" s="1">
        <v>5570.3300726412917</v>
      </c>
      <c r="E4" s="1">
        <v>911.02968406771583</v>
      </c>
      <c r="F4" s="1">
        <v>161.84802468652649</v>
      </c>
      <c r="G4" s="1">
        <v>0.18226328865363001</v>
      </c>
      <c r="H4" s="1">
        <v>148.53756499455187</v>
      </c>
      <c r="I4" s="1">
        <v>1283.2206762012747</v>
      </c>
      <c r="J4" s="1">
        <f t="shared" ref="J4:J45" si="2">D4/SUM($D4:$I4)*100</f>
        <v>68.981149019658503</v>
      </c>
      <c r="K4" s="1">
        <f t="shared" ref="K4:K45" si="3">E4/SUM($D4:$I4)*100</f>
        <v>11.281894174757356</v>
      </c>
      <c r="L4" s="1">
        <f t="shared" ref="L4:L45" si="4">F4/SUM($D4:$I4)*100</f>
        <v>2.0042730976164185</v>
      </c>
      <c r="M4" s="1">
        <f t="shared" ref="M4:M45" si="5">G4/SUM($D4:$I4)*100</f>
        <v>2.257089061414893E-3</v>
      </c>
      <c r="N4" s="1">
        <f t="shared" ref="N4:N45" si="6">H4/SUM($D4:$I4)*100</f>
        <v>1.8394407103864661</v>
      </c>
      <c r="O4" s="1">
        <f t="shared" ref="O4:O45" si="7">I4/SUM($D4:$I4)*100</f>
        <v>15.890985908519845</v>
      </c>
      <c r="P4" s="1">
        <v>5325.9682949179496</v>
      </c>
      <c r="Q4" s="1">
        <v>911.02968406771583</v>
      </c>
      <c r="R4" s="1">
        <v>335.09119157724547</v>
      </c>
      <c r="S4" s="1">
        <v>7.1278931379776402</v>
      </c>
      <c r="T4" s="1">
        <v>225.76936509164526</v>
      </c>
      <c r="U4" s="1">
        <v>1179.1541774493985</v>
      </c>
      <c r="V4" s="1">
        <f t="shared" ref="V4:V45" si="8">P4/SUM($P4:$U4)*100</f>
        <v>66.706844951529959</v>
      </c>
      <c r="W4" s="1">
        <f t="shared" ref="W4:W45" si="9">Q4/SUM($P4:$U4)*100</f>
        <v>11.410491485526704</v>
      </c>
      <c r="X4" s="1">
        <f t="shared" ref="X4:X45" si="10">R4/SUM($P4:$U4)*100</f>
        <v>4.1969600499679833</v>
      </c>
      <c r="Y4" s="1">
        <f t="shared" ref="Y4:Y45" si="11">S4/SUM($P4:$U4)*100</f>
        <v>8.9275646428434829E-2</v>
      </c>
      <c r="Z4" s="1">
        <f t="shared" ref="Z4:Z45" si="12">T4/SUM($P4:$U4)*100</f>
        <v>2.8277228098305374</v>
      </c>
      <c r="AA4" s="1">
        <f t="shared" ref="AA4:AA45" si="13">U4/SUM($P4:$U4)*100</f>
        <v>14.768705056716385</v>
      </c>
    </row>
    <row r="5" spans="1:27">
      <c r="A5" s="1">
        <v>41102</v>
      </c>
      <c r="B5" s="1" t="s">
        <v>2</v>
      </c>
      <c r="C5" s="1">
        <v>960</v>
      </c>
      <c r="D5" s="1">
        <v>6152.553361818902</v>
      </c>
      <c r="E5" s="1">
        <v>836.83111225425182</v>
      </c>
      <c r="F5" s="1">
        <v>139.0291513084849</v>
      </c>
      <c r="G5" s="1">
        <v>7.6196606041170012E-2</v>
      </c>
      <c r="H5" s="1">
        <v>144.32470553976896</v>
      </c>
      <c r="I5" s="1">
        <v>805.74195900858126</v>
      </c>
      <c r="J5" s="1">
        <f t="shared" si="2"/>
        <v>76.159068418633154</v>
      </c>
      <c r="K5" s="1">
        <f t="shared" si="3"/>
        <v>10.358671300360903</v>
      </c>
      <c r="L5" s="1">
        <f t="shared" si="4"/>
        <v>1.7209652682406213</v>
      </c>
      <c r="M5" s="1">
        <f t="shared" si="5"/>
        <v>9.4319580692617082E-4</v>
      </c>
      <c r="N5" s="1">
        <f t="shared" si="6"/>
        <v>1.7865160165718337</v>
      </c>
      <c r="O5" s="1">
        <f t="shared" si="7"/>
        <v>9.9738358003865617</v>
      </c>
      <c r="P5" s="1">
        <v>5320.2579389668963</v>
      </c>
      <c r="Q5" s="1">
        <v>836.83111225425182</v>
      </c>
      <c r="R5" s="1">
        <v>322.29638984682083</v>
      </c>
      <c r="S5" s="1">
        <v>5.4230262605634305</v>
      </c>
      <c r="T5" s="1">
        <v>208.37247947715488</v>
      </c>
      <c r="U5" s="1">
        <v>600.14842465024799</v>
      </c>
      <c r="V5" s="1">
        <f t="shared" si="8"/>
        <v>72.946903505947617</v>
      </c>
      <c r="W5" s="1">
        <f t="shared" si="9"/>
        <v>11.473924591001969</v>
      </c>
      <c r="X5" s="1">
        <f t="shared" si="10"/>
        <v>4.4190571059110448</v>
      </c>
      <c r="Y5" s="1">
        <f t="shared" si="11"/>
        <v>7.4355976322523554E-2</v>
      </c>
      <c r="Z5" s="1">
        <f t="shared" si="12"/>
        <v>2.8570282358653221</v>
      </c>
      <c r="AA5" s="1">
        <f t="shared" si="13"/>
        <v>8.2287305849515331</v>
      </c>
    </row>
    <row r="6" spans="1:27">
      <c r="A6" s="1">
        <v>41103</v>
      </c>
      <c r="B6" s="1" t="s">
        <v>3</v>
      </c>
      <c r="C6" s="1">
        <v>613</v>
      </c>
      <c r="D6" s="1">
        <v>3956.9438850744791</v>
      </c>
      <c r="E6" s="1">
        <v>535.13818526981083</v>
      </c>
      <c r="F6" s="1">
        <v>101.21439893214595</v>
      </c>
      <c r="G6" s="1">
        <v>0.11178186427155001</v>
      </c>
      <c r="H6" s="1">
        <v>104.04685143853571</v>
      </c>
      <c r="I6" s="1">
        <v>793.90914240476945</v>
      </c>
      <c r="J6" s="1">
        <f t="shared" si="2"/>
        <v>72.057574557886568</v>
      </c>
      <c r="K6" s="1">
        <f t="shared" si="3"/>
        <v>9.7450863099934271</v>
      </c>
      <c r="L6" s="1">
        <f t="shared" si="4"/>
        <v>1.8431558064027247</v>
      </c>
      <c r="M6" s="1">
        <f t="shared" si="5"/>
        <v>2.0355936937465975E-3</v>
      </c>
      <c r="N6" s="1">
        <f t="shared" si="6"/>
        <v>1.8947359307584712</v>
      </c>
      <c r="O6" s="1">
        <f t="shared" si="7"/>
        <v>14.457411801265078</v>
      </c>
      <c r="P6" s="1">
        <v>4207.2598387171784</v>
      </c>
      <c r="Q6" s="1">
        <v>535.13818526981072</v>
      </c>
      <c r="R6" s="1">
        <v>189.02325951090609</v>
      </c>
      <c r="S6" s="1">
        <v>4.2857598804557995</v>
      </c>
      <c r="T6" s="1">
        <v>193.76628143090102</v>
      </c>
      <c r="U6" s="1">
        <v>881.59860862755568</v>
      </c>
      <c r="V6" s="1">
        <f t="shared" si="8"/>
        <v>69.991839813364095</v>
      </c>
      <c r="W6" s="1">
        <f t="shared" si="9"/>
        <v>8.9025416963168418</v>
      </c>
      <c r="X6" s="1">
        <f t="shared" si="10"/>
        <v>3.1445848860909029</v>
      </c>
      <c r="Y6" s="1">
        <f t="shared" si="11"/>
        <v>7.12977639914123E-2</v>
      </c>
      <c r="Z6" s="1">
        <f t="shared" si="12"/>
        <v>3.2234896467145733</v>
      </c>
      <c r="AA6" s="1">
        <f t="shared" si="13"/>
        <v>14.666246193522175</v>
      </c>
    </row>
    <row r="7" spans="1:27">
      <c r="A7" s="1">
        <v>41104</v>
      </c>
      <c r="B7" s="1" t="s">
        <v>4</v>
      </c>
      <c r="C7" s="1">
        <v>393</v>
      </c>
      <c r="D7" s="1">
        <v>8246.2306652920033</v>
      </c>
      <c r="E7" s="1">
        <v>342.66147161878217</v>
      </c>
      <c r="F7" s="1">
        <v>739.92065790972174</v>
      </c>
      <c r="G7" s="1">
        <v>0.33162951114954009</v>
      </c>
      <c r="H7" s="1">
        <v>160.24663056014302</v>
      </c>
      <c r="I7" s="1">
        <v>2216.4387202912203</v>
      </c>
      <c r="J7" s="1">
        <f t="shared" si="2"/>
        <v>70.445502998637906</v>
      </c>
      <c r="K7" s="1">
        <f t="shared" si="3"/>
        <v>2.927271950812429</v>
      </c>
      <c r="L7" s="1">
        <f t="shared" si="4"/>
        <v>6.3209586344608635</v>
      </c>
      <c r="M7" s="1">
        <f t="shared" si="5"/>
        <v>2.833028649131839E-3</v>
      </c>
      <c r="N7" s="1">
        <f t="shared" si="6"/>
        <v>1.3689472138051622</v>
      </c>
      <c r="O7" s="1">
        <f t="shared" si="7"/>
        <v>18.934486173634507</v>
      </c>
      <c r="P7" s="1">
        <v>7668.7485701428832</v>
      </c>
      <c r="Q7" s="1">
        <v>342.66147161878217</v>
      </c>
      <c r="R7" s="1">
        <v>1727.2803220071246</v>
      </c>
      <c r="S7" s="1">
        <v>8.2951706830647591</v>
      </c>
      <c r="T7" s="1">
        <v>363.94969176928544</v>
      </c>
      <c r="U7" s="1">
        <v>2556.9062129380518</v>
      </c>
      <c r="V7" s="1">
        <f t="shared" si="8"/>
        <v>60.537137340834015</v>
      </c>
      <c r="W7" s="1">
        <f t="shared" si="9"/>
        <v>2.7049712712659737</v>
      </c>
      <c r="X7" s="1">
        <f t="shared" si="10"/>
        <v>13.635158999288599</v>
      </c>
      <c r="Y7" s="1">
        <f t="shared" si="11"/>
        <v>6.5482116451367103E-2</v>
      </c>
      <c r="Z7" s="1">
        <f t="shared" si="12"/>
        <v>2.8730205814246603</v>
      </c>
      <c r="AA7" s="1">
        <f t="shared" si="13"/>
        <v>20.1842296907354</v>
      </c>
    </row>
    <row r="8" spans="1:27">
      <c r="A8" s="1">
        <v>41105</v>
      </c>
      <c r="B8" s="1" t="s">
        <v>5</v>
      </c>
      <c r="C8" s="1">
        <v>1020</v>
      </c>
      <c r="D8" s="1">
        <v>6354.2154391377653</v>
      </c>
      <c r="E8" s="1">
        <v>886.56985953085882</v>
      </c>
      <c r="F8" s="1">
        <v>150.98274863927202</v>
      </c>
      <c r="G8" s="1">
        <v>16.48494659636301</v>
      </c>
      <c r="H8" s="1">
        <v>104.87652519929763</v>
      </c>
      <c r="I8" s="1">
        <v>863.09095595756446</v>
      </c>
      <c r="J8" s="1">
        <f t="shared" si="2"/>
        <v>75.860174144847804</v>
      </c>
      <c r="K8" s="1">
        <f t="shared" si="3"/>
        <v>10.584366328112793</v>
      </c>
      <c r="L8" s="1">
        <f t="shared" si="4"/>
        <v>1.8025164104598177</v>
      </c>
      <c r="M8" s="1">
        <f t="shared" si="5"/>
        <v>0.19680650295015922</v>
      </c>
      <c r="N8" s="1">
        <f t="shared" si="6"/>
        <v>1.2520745545267222</v>
      </c>
      <c r="O8" s="1">
        <f t="shared" si="7"/>
        <v>10.304062059102694</v>
      </c>
      <c r="P8" s="1">
        <v>5352.587102054651</v>
      </c>
      <c r="Q8" s="1">
        <v>886.56985953085882</v>
      </c>
      <c r="R8" s="1">
        <v>269.00029806309954</v>
      </c>
      <c r="S8" s="1">
        <v>8.5028182376375092</v>
      </c>
      <c r="T8" s="1">
        <v>197.35076255520815</v>
      </c>
      <c r="U8" s="1">
        <v>654.92249860311881</v>
      </c>
      <c r="V8" s="1">
        <f t="shared" si="8"/>
        <v>72.637203456486233</v>
      </c>
      <c r="W8" s="1">
        <f t="shared" si="9"/>
        <v>12.031183059199826</v>
      </c>
      <c r="X8" s="1">
        <f t="shared" si="10"/>
        <v>3.6504645338259638</v>
      </c>
      <c r="Y8" s="1">
        <f t="shared" si="11"/>
        <v>0.11538736810909936</v>
      </c>
      <c r="Z8" s="1">
        <f t="shared" si="12"/>
        <v>2.6781455805759244</v>
      </c>
      <c r="AA8" s="1">
        <f t="shared" si="13"/>
        <v>8.8876160018029609</v>
      </c>
    </row>
    <row r="9" spans="1:27">
      <c r="A9" s="1">
        <v>41106</v>
      </c>
      <c r="B9" s="1" t="s">
        <v>6</v>
      </c>
      <c r="C9" s="1">
        <v>0</v>
      </c>
      <c r="D9" s="1">
        <v>1524.2085189248596</v>
      </c>
      <c r="E9" s="1">
        <v>0.22672219443850389</v>
      </c>
      <c r="F9" s="1">
        <v>206.81792374098603</v>
      </c>
      <c r="G9" s="1">
        <v>10.551734402187002</v>
      </c>
      <c r="H9" s="1">
        <v>0</v>
      </c>
      <c r="I9" s="1">
        <v>416.84570879675385</v>
      </c>
      <c r="J9" s="1">
        <f t="shared" si="2"/>
        <v>70.609320157430545</v>
      </c>
      <c r="K9" s="1">
        <f t="shared" si="3"/>
        <v>1.0502959283547173E-2</v>
      </c>
      <c r="L9" s="1">
        <f t="shared" si="4"/>
        <v>9.5808892355641344</v>
      </c>
      <c r="M9" s="1">
        <f t="shared" si="5"/>
        <v>0.48881159196363566</v>
      </c>
      <c r="N9" s="1">
        <f t="shared" si="6"/>
        <v>0</v>
      </c>
      <c r="O9" s="1">
        <f t="shared" si="7"/>
        <v>19.310476055758123</v>
      </c>
      <c r="P9" s="1">
        <v>4235.337775871385</v>
      </c>
      <c r="Q9" s="1">
        <v>0.22672219443850394</v>
      </c>
      <c r="R9" s="1">
        <v>913.37354608423595</v>
      </c>
      <c r="S9" s="1">
        <v>6.5698831700984401</v>
      </c>
      <c r="T9" s="1">
        <v>251.49115644801412</v>
      </c>
      <c r="U9" s="1">
        <v>1038.6829751238499</v>
      </c>
      <c r="V9" s="1">
        <f t="shared" si="8"/>
        <v>65.708139762007065</v>
      </c>
      <c r="W9" s="1">
        <f t="shared" si="9"/>
        <v>3.5174275176314894E-3</v>
      </c>
      <c r="X9" s="1">
        <f t="shared" si="10"/>
        <v>14.170316465178548</v>
      </c>
      <c r="Y9" s="1">
        <f t="shared" si="11"/>
        <v>0.10192688857550891</v>
      </c>
      <c r="Z9" s="1">
        <f t="shared" si="12"/>
        <v>3.9016996828299044</v>
      </c>
      <c r="AA9" s="1">
        <f t="shared" si="13"/>
        <v>16.114399773891328</v>
      </c>
    </row>
    <row r="10" spans="1:27">
      <c r="A10" s="1">
        <v>41107</v>
      </c>
      <c r="B10" s="1" t="s">
        <v>7</v>
      </c>
      <c r="C10" s="3">
        <v>833</v>
      </c>
      <c r="D10" s="1">
        <v>5756.3410474111788</v>
      </c>
      <c r="E10" s="1">
        <v>774.29486816436747</v>
      </c>
      <c r="F10" s="1">
        <v>527.3537082988455</v>
      </c>
      <c r="G10" s="1">
        <v>22.701446156817031</v>
      </c>
      <c r="H10" s="1">
        <v>126.84611709759547</v>
      </c>
      <c r="I10" s="1">
        <v>665.53190330682867</v>
      </c>
      <c r="J10" s="1">
        <f t="shared" si="2"/>
        <v>73.114321509055486</v>
      </c>
      <c r="K10" s="1">
        <f t="shared" si="3"/>
        <v>9.8347272108280723</v>
      </c>
      <c r="L10" s="1">
        <f t="shared" si="4"/>
        <v>6.6981973896238989</v>
      </c>
      <c r="M10" s="1">
        <f t="shared" si="5"/>
        <v>0.28834303238104719</v>
      </c>
      <c r="N10" s="1">
        <f t="shared" si="6"/>
        <v>1.6111393872015014</v>
      </c>
      <c r="O10" s="1">
        <f t="shared" si="7"/>
        <v>8.4532714709099999</v>
      </c>
      <c r="P10" s="1">
        <v>5256.1087886212008</v>
      </c>
      <c r="Q10" s="1">
        <v>774.29486816436759</v>
      </c>
      <c r="R10" s="1">
        <v>747.24470987340806</v>
      </c>
      <c r="S10" s="1">
        <v>84.765233014038543</v>
      </c>
      <c r="T10" s="1">
        <v>174.54763404045377</v>
      </c>
      <c r="U10" s="1">
        <v>1009.3956422220931</v>
      </c>
      <c r="V10" s="1">
        <f t="shared" si="8"/>
        <v>65.322839511888603</v>
      </c>
      <c r="W10" s="1">
        <f t="shared" si="9"/>
        <v>9.6229247608948381</v>
      </c>
      <c r="X10" s="1">
        <f t="shared" si="10"/>
        <v>9.2867458080092273</v>
      </c>
      <c r="Y10" s="1">
        <f t="shared" si="11"/>
        <v>1.0534610174642889</v>
      </c>
      <c r="Z10" s="1">
        <f t="shared" si="12"/>
        <v>2.1692753221333954</v>
      </c>
      <c r="AA10" s="1">
        <f t="shared" si="13"/>
        <v>12.544753579609644</v>
      </c>
    </row>
    <row r="11" spans="1:27">
      <c r="A11" s="1">
        <v>41108</v>
      </c>
      <c r="B11" s="1" t="s">
        <v>8</v>
      </c>
      <c r="C11" s="1">
        <v>381</v>
      </c>
      <c r="D11" s="1">
        <v>2510.3904431412589</v>
      </c>
      <c r="E11" s="1">
        <v>333.39737011551466</v>
      </c>
      <c r="F11" s="1">
        <v>37.214200047373595</v>
      </c>
      <c r="G11" s="1">
        <v>3.0963848834520004E-2</v>
      </c>
      <c r="H11" s="1">
        <v>64.980044041396411</v>
      </c>
      <c r="I11" s="1">
        <v>321.60538285705445</v>
      </c>
      <c r="J11" s="1">
        <f t="shared" si="2"/>
        <v>76.826303831215199</v>
      </c>
      <c r="K11" s="1">
        <f t="shared" si="3"/>
        <v>10.203069296651782</v>
      </c>
      <c r="L11" s="1">
        <f t="shared" si="4"/>
        <v>1.1388783953852355</v>
      </c>
      <c r="M11" s="1">
        <f t="shared" si="5"/>
        <v>9.4759684289110239E-4</v>
      </c>
      <c r="N11" s="1">
        <f t="shared" si="6"/>
        <v>1.9886056450419483</v>
      </c>
      <c r="O11" s="1">
        <f t="shared" si="7"/>
        <v>9.8421952348629365</v>
      </c>
      <c r="P11" s="1">
        <v>2684.1691742380472</v>
      </c>
      <c r="Q11" s="1">
        <v>333.39737011551466</v>
      </c>
      <c r="R11" s="1">
        <v>134.98152202878384</v>
      </c>
      <c r="S11" s="1">
        <v>2.9641756545195004</v>
      </c>
      <c r="T11" s="1">
        <v>136.51665627215635</v>
      </c>
      <c r="U11" s="1">
        <v>334.00451683588165</v>
      </c>
      <c r="V11" s="1">
        <f t="shared" si="8"/>
        <v>74.024943152124351</v>
      </c>
      <c r="W11" s="1">
        <f t="shared" si="9"/>
        <v>9.1945476487615743</v>
      </c>
      <c r="X11" s="1">
        <f t="shared" si="10"/>
        <v>3.7225669643584833</v>
      </c>
      <c r="Y11" s="1">
        <f t="shared" si="11"/>
        <v>8.1747058428612046E-2</v>
      </c>
      <c r="Z11" s="1">
        <f t="shared" si="12"/>
        <v>3.7649034259299814</v>
      </c>
      <c r="AA11" s="1">
        <f t="shared" si="13"/>
        <v>9.2112917503970166</v>
      </c>
    </row>
    <row r="12" spans="1:27">
      <c r="A12" s="1">
        <v>41110</v>
      </c>
      <c r="B12" s="1" t="s">
        <v>9</v>
      </c>
      <c r="C12" s="1">
        <v>585</v>
      </c>
      <c r="D12" s="1">
        <v>3404.1522983177483</v>
      </c>
      <c r="E12" s="1">
        <v>542.80266440336095</v>
      </c>
      <c r="F12" s="1">
        <v>68.260721638077328</v>
      </c>
      <c r="G12" s="1">
        <v>0.25672682436465</v>
      </c>
      <c r="H12" s="1">
        <v>102.01470514357553</v>
      </c>
      <c r="I12" s="1">
        <v>640.28064138085233</v>
      </c>
      <c r="J12" s="1">
        <f t="shared" si="2"/>
        <v>71.549358263709678</v>
      </c>
      <c r="K12" s="1">
        <f t="shared" si="3"/>
        <v>11.408767557516351</v>
      </c>
      <c r="L12" s="1">
        <f t="shared" si="4"/>
        <v>1.4347215987474231</v>
      </c>
      <c r="M12" s="1">
        <f t="shared" si="5"/>
        <v>5.3959511568998138E-3</v>
      </c>
      <c r="N12" s="1">
        <f t="shared" si="6"/>
        <v>2.1441716018673516</v>
      </c>
      <c r="O12" s="1">
        <f t="shared" si="7"/>
        <v>13.457585027002308</v>
      </c>
      <c r="P12" s="1">
        <v>2329.7941101937531</v>
      </c>
      <c r="Q12" s="1">
        <v>542.80266440336095</v>
      </c>
      <c r="R12" s="1">
        <v>17.402682109926598</v>
      </c>
      <c r="S12" s="1">
        <v>0.53022270889251</v>
      </c>
      <c r="T12" s="1">
        <v>28.437004274345966</v>
      </c>
      <c r="U12" s="1">
        <v>159.08498309937858</v>
      </c>
      <c r="V12" s="1">
        <f t="shared" si="8"/>
        <v>75.690545916783762</v>
      </c>
      <c r="W12" s="1">
        <f t="shared" si="9"/>
        <v>17.634618361344558</v>
      </c>
      <c r="X12" s="1">
        <f t="shared" si="10"/>
        <v>0.56537979195382482</v>
      </c>
      <c r="Y12" s="1">
        <f t="shared" si="11"/>
        <v>1.7225919714516071E-2</v>
      </c>
      <c r="Z12" s="1">
        <f t="shared" si="12"/>
        <v>0.9238637733461168</v>
      </c>
      <c r="AA12" s="1">
        <f t="shared" si="13"/>
        <v>5.1683662368572545</v>
      </c>
    </row>
    <row r="13" spans="1:27">
      <c r="A13" s="1">
        <v>41111</v>
      </c>
      <c r="B13" s="1" t="s">
        <v>4</v>
      </c>
      <c r="C13" s="1">
        <v>688</v>
      </c>
      <c r="D13" s="1">
        <v>4280.4101361251542</v>
      </c>
      <c r="E13" s="1">
        <v>598.48481233969642</v>
      </c>
      <c r="F13" s="1">
        <v>143.32670923994627</v>
      </c>
      <c r="G13" s="1">
        <v>1.5675301923900001E-2</v>
      </c>
      <c r="H13" s="1">
        <v>83.915652469878012</v>
      </c>
      <c r="I13" s="1">
        <v>981.56407427873796</v>
      </c>
      <c r="J13" s="1">
        <f t="shared" si="2"/>
        <v>70.312238464925997</v>
      </c>
      <c r="K13" s="1">
        <f t="shared" si="3"/>
        <v>9.831022146153245</v>
      </c>
      <c r="L13" s="1">
        <f t="shared" si="4"/>
        <v>2.3543589137453527</v>
      </c>
      <c r="M13" s="1">
        <f t="shared" si="5"/>
        <v>2.5749064501578501E-4</v>
      </c>
      <c r="N13" s="1">
        <f t="shared" si="6"/>
        <v>1.3784420604010552</v>
      </c>
      <c r="O13" s="1">
        <f t="shared" si="7"/>
        <v>16.123680924129324</v>
      </c>
      <c r="P13" s="1">
        <v>2936.2113234068188</v>
      </c>
      <c r="Q13" s="1">
        <v>598.48481233969653</v>
      </c>
      <c r="R13" s="1">
        <v>35.585414892669085</v>
      </c>
      <c r="S13" s="1">
        <v>5.7168139129680003E-2</v>
      </c>
      <c r="T13" s="1">
        <v>22.517296892079568</v>
      </c>
      <c r="U13" s="1">
        <v>268.50685549137791</v>
      </c>
      <c r="V13" s="1">
        <f t="shared" si="8"/>
        <v>76.040802726302644</v>
      </c>
      <c r="W13" s="1">
        <f t="shared" si="9"/>
        <v>15.499315456970505</v>
      </c>
      <c r="X13" s="1">
        <f t="shared" si="10"/>
        <v>0.92157655418596984</v>
      </c>
      <c r="Y13" s="1">
        <f t="shared" si="11"/>
        <v>1.4805171395994641E-3</v>
      </c>
      <c r="Z13" s="1">
        <f t="shared" si="12"/>
        <v>0.58314376668009882</v>
      </c>
      <c r="AA13" s="1">
        <f t="shared" si="13"/>
        <v>6.9536809787211746</v>
      </c>
    </row>
    <row r="14" spans="1:27">
      <c r="A14" s="1">
        <v>41112</v>
      </c>
      <c r="B14" s="1" t="s">
        <v>10</v>
      </c>
      <c r="C14" s="1">
        <v>1129</v>
      </c>
      <c r="D14" s="1">
        <v>9107.7256055006801</v>
      </c>
      <c r="E14" s="1">
        <v>1094.3356595201863</v>
      </c>
      <c r="F14" s="1">
        <v>1241.8166374357274</v>
      </c>
      <c r="G14" s="1">
        <v>32.831830652423008</v>
      </c>
      <c r="H14" s="1">
        <v>389.445182149809</v>
      </c>
      <c r="I14" s="1">
        <v>2175.6380124480893</v>
      </c>
      <c r="J14" s="1">
        <f t="shared" si="2"/>
        <v>64.86155758307433</v>
      </c>
      <c r="K14" s="1">
        <f t="shared" si="3"/>
        <v>7.7934182988902396</v>
      </c>
      <c r="L14" s="1">
        <f t="shared" si="4"/>
        <v>8.8437184897193983</v>
      </c>
      <c r="M14" s="1">
        <f t="shared" si="5"/>
        <v>0.23381508915175678</v>
      </c>
      <c r="N14" s="1">
        <f t="shared" si="6"/>
        <v>2.7734719074326004</v>
      </c>
      <c r="O14" s="1">
        <f t="shared" si="7"/>
        <v>15.494018631731668</v>
      </c>
      <c r="P14" s="1">
        <v>5545.595778098118</v>
      </c>
      <c r="Q14" s="1">
        <v>1094.3356595201863</v>
      </c>
      <c r="R14" s="1">
        <v>1141.3158066692681</v>
      </c>
      <c r="S14" s="1">
        <v>100.85505058740515</v>
      </c>
      <c r="T14" s="1">
        <v>278.0636936946031</v>
      </c>
      <c r="U14" s="1">
        <v>1905.9944305772142</v>
      </c>
      <c r="V14" s="1">
        <f t="shared" si="8"/>
        <v>55.091470304306569</v>
      </c>
      <c r="W14" s="1">
        <f t="shared" si="9"/>
        <v>10.871430753663089</v>
      </c>
      <c r="X14" s="1">
        <f t="shared" si="10"/>
        <v>11.338144427922852</v>
      </c>
      <c r="Y14" s="1">
        <f t="shared" si="11"/>
        <v>1.0019217495835775</v>
      </c>
      <c r="Z14" s="1">
        <f t="shared" si="12"/>
        <v>2.7623610405184826</v>
      </c>
      <c r="AA14" s="1">
        <f t="shared" si="13"/>
        <v>18.934671724005423</v>
      </c>
    </row>
    <row r="15" spans="1:27">
      <c r="A15" s="1">
        <v>41113</v>
      </c>
      <c r="B15" s="1" t="s">
        <v>11</v>
      </c>
      <c r="C15" s="2">
        <v>1660</v>
      </c>
      <c r="D15" s="2">
        <v>10054.680455571895</v>
      </c>
      <c r="E15" s="2">
        <v>615.59809771410869</v>
      </c>
      <c r="F15" s="2">
        <v>0</v>
      </c>
      <c r="G15" s="2">
        <v>0.20471385504699136</v>
      </c>
      <c r="H15" s="2">
        <v>19.161723063468315</v>
      </c>
      <c r="I15" s="2">
        <v>4.2798297913215606</v>
      </c>
      <c r="J15" s="1">
        <f t="shared" si="2"/>
        <v>94.022359655748971</v>
      </c>
      <c r="K15" s="1">
        <f t="shared" si="3"/>
        <v>5.7565216520228741</v>
      </c>
      <c r="L15" s="1">
        <f t="shared" si="4"/>
        <v>0</v>
      </c>
      <c r="M15" s="1">
        <f t="shared" si="5"/>
        <v>1.914300488294166E-3</v>
      </c>
      <c r="N15" s="1">
        <f t="shared" si="6"/>
        <v>0.17918325952356723</v>
      </c>
      <c r="O15" s="1">
        <f t="shared" si="7"/>
        <v>4.0021132216293484E-2</v>
      </c>
      <c r="P15" s="1">
        <v>8569.7535128723721</v>
      </c>
      <c r="Q15" s="1">
        <v>615.59809771410869</v>
      </c>
      <c r="R15" s="1">
        <v>899.47563493603911</v>
      </c>
      <c r="S15" s="1">
        <v>0</v>
      </c>
      <c r="T15" s="1">
        <v>211.44356074955238</v>
      </c>
      <c r="U15" s="1">
        <v>2.776110650678163</v>
      </c>
      <c r="V15" s="1">
        <f t="shared" si="8"/>
        <v>83.209189957092917</v>
      </c>
      <c r="W15" s="1">
        <f t="shared" si="9"/>
        <v>5.9772336477329411</v>
      </c>
      <c r="X15" s="1">
        <f t="shared" si="10"/>
        <v>8.7335812934114987</v>
      </c>
      <c r="Y15" s="1">
        <f t="shared" si="11"/>
        <v>0</v>
      </c>
      <c r="Z15" s="1">
        <f t="shared" si="12"/>
        <v>2.053040076962088</v>
      </c>
      <c r="AA15" s="1">
        <f t="shared" si="13"/>
        <v>2.6955024800563162E-2</v>
      </c>
    </row>
    <row r="16" spans="1:27">
      <c r="A16" s="1">
        <v>41114</v>
      </c>
      <c r="B16" s="1" t="s">
        <v>12</v>
      </c>
      <c r="C16" s="2">
        <v>1090</v>
      </c>
      <c r="D16" s="2">
        <v>6899.9373028355767</v>
      </c>
      <c r="E16" s="2">
        <v>381.33467761422662</v>
      </c>
      <c r="F16" s="2">
        <v>14.498748112565401</v>
      </c>
      <c r="G16" s="2">
        <v>3.1338487052998687E-2</v>
      </c>
      <c r="H16" s="2">
        <v>10.333435370060343</v>
      </c>
      <c r="I16" s="2">
        <v>159.96794115975712</v>
      </c>
      <c r="J16" s="1">
        <f t="shared" si="2"/>
        <v>92.416845747957609</v>
      </c>
      <c r="K16" s="1">
        <f t="shared" si="3"/>
        <v>5.1075461316059041</v>
      </c>
      <c r="L16" s="1">
        <f t="shared" si="4"/>
        <v>0.19419431062174947</v>
      </c>
      <c r="M16" s="1">
        <f t="shared" si="5"/>
        <v>4.1974354212771342E-4</v>
      </c>
      <c r="N16" s="1">
        <f t="shared" si="6"/>
        <v>0.13840466380019117</v>
      </c>
      <c r="O16" s="1">
        <f t="shared" si="7"/>
        <v>2.142589402472419</v>
      </c>
      <c r="P16" s="1">
        <v>6581.9246305069237</v>
      </c>
      <c r="Q16" s="1">
        <v>381.33467761422668</v>
      </c>
      <c r="R16" s="1">
        <v>356.51733461515767</v>
      </c>
      <c r="S16" s="1">
        <v>0</v>
      </c>
      <c r="T16" s="1">
        <v>302.79949445122202</v>
      </c>
      <c r="U16" s="1">
        <v>118.71435324553084</v>
      </c>
      <c r="V16" s="1">
        <f t="shared" si="8"/>
        <v>85.023609934817458</v>
      </c>
      <c r="W16" s="1">
        <f t="shared" si="9"/>
        <v>4.9259833109930762</v>
      </c>
      <c r="X16" s="1">
        <f t="shared" si="10"/>
        <v>4.6053992555343761</v>
      </c>
      <c r="Y16" s="1">
        <f t="shared" si="11"/>
        <v>0</v>
      </c>
      <c r="Z16" s="1">
        <f t="shared" si="12"/>
        <v>3.9114860090243542</v>
      </c>
      <c r="AA16" s="1">
        <f t="shared" si="13"/>
        <v>1.5335214896307263</v>
      </c>
    </row>
    <row r="17" spans="1:27">
      <c r="A17" s="1">
        <v>41115</v>
      </c>
      <c r="B17" s="1" t="s">
        <v>13</v>
      </c>
      <c r="C17" s="2">
        <v>730</v>
      </c>
      <c r="D17" s="2">
        <v>4572.8204532286336</v>
      </c>
      <c r="E17" s="2">
        <v>400.24162381775824</v>
      </c>
      <c r="F17" s="2">
        <v>6.9666299094022222E-2</v>
      </c>
      <c r="G17" s="2">
        <v>0</v>
      </c>
      <c r="H17" s="2">
        <v>1.3420605405548827</v>
      </c>
      <c r="I17" s="2">
        <v>10.64168614887825</v>
      </c>
      <c r="J17" s="1">
        <f t="shared" si="2"/>
        <v>91.729478732630184</v>
      </c>
      <c r="K17" s="1">
        <f t="shared" si="3"/>
        <v>8.0287332283038992</v>
      </c>
      <c r="L17" s="1">
        <f t="shared" si="4"/>
        <v>1.3974861612189901E-3</v>
      </c>
      <c r="M17" s="1">
        <f t="shared" si="5"/>
        <v>0</v>
      </c>
      <c r="N17" s="1">
        <f t="shared" si="6"/>
        <v>2.6921353040618969E-2</v>
      </c>
      <c r="O17" s="1">
        <f t="shared" si="7"/>
        <v>0.21346919986408802</v>
      </c>
      <c r="P17" s="1">
        <v>4468.7983214561791</v>
      </c>
      <c r="Q17" s="1">
        <v>400.24162381775824</v>
      </c>
      <c r="R17" s="1">
        <v>51.794782105958774</v>
      </c>
      <c r="S17" s="1">
        <v>23.699669449220188</v>
      </c>
      <c r="T17" s="1">
        <v>10.167427542272883</v>
      </c>
      <c r="U17" s="1">
        <v>7.1286558398884949</v>
      </c>
      <c r="V17" s="1">
        <f t="shared" si="8"/>
        <v>90.063502557747498</v>
      </c>
      <c r="W17" s="1">
        <f t="shared" si="9"/>
        <v>8.066410680775931</v>
      </c>
      <c r="X17" s="1">
        <f t="shared" si="10"/>
        <v>1.0438644027144055</v>
      </c>
      <c r="Y17" s="1">
        <f t="shared" si="11"/>
        <v>0.47763964415428878</v>
      </c>
      <c r="Z17" s="1">
        <f t="shared" si="12"/>
        <v>0.20491283575330746</v>
      </c>
      <c r="AA17" s="1">
        <f t="shared" si="13"/>
        <v>0.14366987885456642</v>
      </c>
    </row>
    <row r="18" spans="1:27">
      <c r="A18" s="1">
        <v>41116</v>
      </c>
      <c r="B18" s="1" t="s">
        <v>14</v>
      </c>
      <c r="C18" s="2">
        <v>534</v>
      </c>
      <c r="D18" s="2">
        <v>3395.8494526793561</v>
      </c>
      <c r="E18" s="2">
        <v>299.46167861042932</v>
      </c>
      <c r="F18" s="2">
        <v>6.3902971729981051E-2</v>
      </c>
      <c r="G18" s="2">
        <v>-1.1102230246251565E-16</v>
      </c>
      <c r="H18" s="2">
        <v>1.0480551029086254</v>
      </c>
      <c r="I18" s="2">
        <v>4.6643530947135332</v>
      </c>
      <c r="J18" s="1">
        <f t="shared" si="2"/>
        <v>91.75274849553486</v>
      </c>
      <c r="K18" s="1">
        <f t="shared" si="3"/>
        <v>8.0911808560636462</v>
      </c>
      <c r="L18" s="1">
        <f t="shared" si="4"/>
        <v>1.7265998905316754E-3</v>
      </c>
      <c r="M18" s="1">
        <f t="shared" si="5"/>
        <v>-2.9997211411127423E-18</v>
      </c>
      <c r="N18" s="1">
        <f t="shared" si="6"/>
        <v>2.8317490986169713E-2</v>
      </c>
      <c r="O18" s="1">
        <f t="shared" si="7"/>
        <v>0.1260265575247897</v>
      </c>
      <c r="P18" s="1">
        <v>3395.7427241327282</v>
      </c>
      <c r="Q18" s="1">
        <v>299.46167861042932</v>
      </c>
      <c r="R18" s="1">
        <v>51.352231833580326</v>
      </c>
      <c r="S18" s="1">
        <v>22.383420595882832</v>
      </c>
      <c r="T18" s="1">
        <v>1.3508963204000413</v>
      </c>
      <c r="U18" s="1">
        <v>3.2000639763523395</v>
      </c>
      <c r="V18" s="1">
        <f t="shared" si="8"/>
        <v>89.989421207362867</v>
      </c>
      <c r="W18" s="1">
        <f t="shared" si="9"/>
        <v>7.9359319363101815</v>
      </c>
      <c r="X18" s="1">
        <f t="shared" si="10"/>
        <v>1.3608680032114182</v>
      </c>
      <c r="Y18" s="1">
        <f t="shared" si="11"/>
        <v>0.59317540452918316</v>
      </c>
      <c r="Z18" s="1">
        <f t="shared" si="12"/>
        <v>3.5799643217966096E-2</v>
      </c>
      <c r="AA18" s="1">
        <f t="shared" si="13"/>
        <v>8.4803805368390245E-2</v>
      </c>
    </row>
    <row r="19" spans="1:27" ht="15.75" thickBot="1">
      <c r="A19" s="1">
        <v>42100</v>
      </c>
      <c r="B19" s="1" t="s">
        <v>1</v>
      </c>
      <c r="C19" s="4">
        <v>9.1999999999999993</v>
      </c>
      <c r="D19" s="1">
        <v>2073.0553804929041</v>
      </c>
      <c r="E19" s="1">
        <v>525.08486885686727</v>
      </c>
      <c r="F19" s="1">
        <v>21.653617390077841</v>
      </c>
      <c r="G19" s="1">
        <v>0.38532019984283999</v>
      </c>
      <c r="H19" s="1">
        <v>72.369027419054134</v>
      </c>
      <c r="I19" s="1">
        <v>88.133311741092484</v>
      </c>
      <c r="J19" s="1">
        <f t="shared" si="2"/>
        <v>74.552060746077416</v>
      </c>
      <c r="K19" s="1">
        <f t="shared" si="3"/>
        <v>18.88331561627437</v>
      </c>
      <c r="L19" s="1">
        <f t="shared" si="4"/>
        <v>0.77871619553818638</v>
      </c>
      <c r="M19" s="1">
        <f t="shared" si="5"/>
        <v>1.3857041744125479E-2</v>
      </c>
      <c r="N19" s="1">
        <f t="shared" si="6"/>
        <v>2.6025643979646369</v>
      </c>
      <c r="O19" s="1">
        <f t="shared" si="7"/>
        <v>3.1694860024012734</v>
      </c>
      <c r="P19" s="1">
        <v>1987.45233896834</v>
      </c>
      <c r="Q19" s="1">
        <v>525.08486885686727</v>
      </c>
      <c r="R19" s="1">
        <v>54.960303843119974</v>
      </c>
      <c r="S19" s="1">
        <v>2.3421386097477299</v>
      </c>
      <c r="T19" s="1">
        <v>124.99077011606383</v>
      </c>
      <c r="U19" s="1">
        <v>79.102040924424927</v>
      </c>
      <c r="V19" s="1">
        <f t="shared" si="8"/>
        <v>71.647466788849741</v>
      </c>
      <c r="W19" s="1">
        <f t="shared" si="9"/>
        <v>18.929259316114461</v>
      </c>
      <c r="X19" s="1">
        <f t="shared" si="10"/>
        <v>1.9813136984955686</v>
      </c>
      <c r="Y19" s="1">
        <f t="shared" si="11"/>
        <v>8.443387293699342E-2</v>
      </c>
      <c r="Z19" s="1">
        <f t="shared" si="12"/>
        <v>4.5059053116473722</v>
      </c>
      <c r="AA19" s="1">
        <f t="shared" si="13"/>
        <v>2.8516210119558751</v>
      </c>
    </row>
    <row r="20" spans="1:27" ht="15.75" thickBot="1">
      <c r="A20" s="1">
        <v>42101</v>
      </c>
      <c r="B20" s="1" t="s">
        <v>15</v>
      </c>
      <c r="C20" s="5">
        <v>4.9000000000000004</v>
      </c>
      <c r="D20" s="1">
        <v>1290.7682607788263</v>
      </c>
      <c r="E20" s="1">
        <v>324.50157195301824</v>
      </c>
      <c r="F20" s="1">
        <v>4.2789820408931698</v>
      </c>
      <c r="G20" s="1">
        <v>1.9041108912749403</v>
      </c>
      <c r="H20" s="1">
        <v>14.462214469620481</v>
      </c>
      <c r="I20" s="1">
        <v>92.905033397190905</v>
      </c>
      <c r="J20" s="1">
        <f t="shared" si="2"/>
        <v>74.661800026468313</v>
      </c>
      <c r="K20" s="1">
        <f t="shared" si="3"/>
        <v>18.770117153959305</v>
      </c>
      <c r="L20" s="1">
        <f t="shared" si="4"/>
        <v>0.2475087985671795</v>
      </c>
      <c r="M20" s="1">
        <f t="shared" si="5"/>
        <v>0.11013932625428095</v>
      </c>
      <c r="N20" s="1">
        <f t="shared" si="6"/>
        <v>0.83653665609904615</v>
      </c>
      <c r="O20" s="1">
        <f t="shared" si="7"/>
        <v>5.373898038651876</v>
      </c>
      <c r="P20" s="1">
        <v>1239.1955789013452</v>
      </c>
      <c r="Q20" s="1">
        <v>324.50157195301824</v>
      </c>
      <c r="R20" s="1">
        <v>31.153504365772982</v>
      </c>
      <c r="S20" s="1">
        <v>15.909113099311654</v>
      </c>
      <c r="T20" s="1">
        <v>28.859529054053013</v>
      </c>
      <c r="U20" s="1">
        <v>82.424722866874475</v>
      </c>
      <c r="V20" s="1">
        <f t="shared" si="8"/>
        <v>71.96073760811116</v>
      </c>
      <c r="W20" s="1">
        <f t="shared" si="9"/>
        <v>18.843976584740378</v>
      </c>
      <c r="X20" s="1">
        <f t="shared" si="10"/>
        <v>1.8091003481678909</v>
      </c>
      <c r="Y20" s="1">
        <f t="shared" si="11"/>
        <v>0.9238505469268401</v>
      </c>
      <c r="Z20" s="1">
        <f t="shared" si="12"/>
        <v>1.6758879979168355</v>
      </c>
      <c r="AA20" s="1">
        <f t="shared" si="13"/>
        <v>4.786446914136901</v>
      </c>
    </row>
    <row r="21" spans="1:27" ht="15.75" thickBot="1">
      <c r="A21" s="1">
        <v>42102</v>
      </c>
      <c r="B21" s="1" t="s">
        <v>16</v>
      </c>
      <c r="C21" s="5">
        <v>0.65</v>
      </c>
      <c r="D21" s="1">
        <v>237.43783939584347</v>
      </c>
      <c r="E21" s="1">
        <v>59.485407508243469</v>
      </c>
      <c r="F21" s="1">
        <v>2.2811803842930002E-2</v>
      </c>
      <c r="G21" s="1">
        <v>6.9843957300300009E-3</v>
      </c>
      <c r="H21" s="1">
        <v>0</v>
      </c>
      <c r="I21" s="1">
        <v>9.9850430667461101</v>
      </c>
      <c r="J21" s="1">
        <f t="shared" si="2"/>
        <v>77.356916620644654</v>
      </c>
      <c r="K21" s="1">
        <f t="shared" si="3"/>
        <v>19.380262726737122</v>
      </c>
      <c r="L21" s="1">
        <f t="shared" si="4"/>
        <v>7.4320538475845365E-3</v>
      </c>
      <c r="M21" s="1">
        <f t="shared" si="5"/>
        <v>2.2755063788833297E-3</v>
      </c>
      <c r="N21" s="1">
        <f t="shared" si="6"/>
        <v>0</v>
      </c>
      <c r="O21" s="1">
        <f t="shared" si="7"/>
        <v>3.2531130923917364</v>
      </c>
      <c r="P21" s="1">
        <v>236.64369241586635</v>
      </c>
      <c r="Q21" s="1">
        <v>59.485407508243469</v>
      </c>
      <c r="R21" s="1">
        <v>1.1353831644553196</v>
      </c>
      <c r="S21" s="1">
        <v>0.86591604468183003</v>
      </c>
      <c r="T21" s="1">
        <v>0</v>
      </c>
      <c r="U21" s="1">
        <v>9.2322087901784098</v>
      </c>
      <c r="V21" s="1">
        <f t="shared" si="8"/>
        <v>76.991698507068378</v>
      </c>
      <c r="W21" s="1">
        <f t="shared" si="9"/>
        <v>19.353495179564369</v>
      </c>
      <c r="X21" s="1">
        <f t="shared" si="10"/>
        <v>0.36939534451704764</v>
      </c>
      <c r="Y21" s="1">
        <f t="shared" si="11"/>
        <v>0.28172458925047889</v>
      </c>
      <c r="Z21" s="1">
        <f t="shared" si="12"/>
        <v>0</v>
      </c>
      <c r="AA21" s="1">
        <f t="shared" si="13"/>
        <v>3.0036863795997171</v>
      </c>
    </row>
    <row r="22" spans="1:27" ht="15.75" thickBot="1">
      <c r="A22" s="1">
        <v>42103</v>
      </c>
      <c r="B22" s="1" t="s">
        <v>17</v>
      </c>
      <c r="C22" s="5">
        <v>1.97</v>
      </c>
      <c r="D22" s="1">
        <v>687.65828833696446</v>
      </c>
      <c r="E22" s="1">
        <v>173.25980844430467</v>
      </c>
      <c r="F22" s="1">
        <v>0.15290067547892999</v>
      </c>
      <c r="G22" s="1">
        <v>3.3918495759719995E-2</v>
      </c>
      <c r="H22" s="1">
        <v>0</v>
      </c>
      <c r="I22" s="1">
        <v>30.936964993581807</v>
      </c>
      <c r="J22" s="1">
        <f t="shared" si="2"/>
        <v>77.088116939940292</v>
      </c>
      <c r="K22" s="1">
        <f t="shared" si="3"/>
        <v>19.422833405596077</v>
      </c>
      <c r="L22" s="1">
        <f t="shared" si="4"/>
        <v>1.714052655428748E-2</v>
      </c>
      <c r="M22" s="1">
        <f t="shared" si="5"/>
        <v>3.8023434195428607E-3</v>
      </c>
      <c r="N22" s="1">
        <f t="shared" si="6"/>
        <v>0</v>
      </c>
      <c r="O22" s="1">
        <f t="shared" si="7"/>
        <v>3.4681067844898057</v>
      </c>
      <c r="P22" s="1">
        <v>686.98915224230461</v>
      </c>
      <c r="Q22" s="1">
        <v>173.25980844430467</v>
      </c>
      <c r="R22" s="1">
        <v>3.954779651164289</v>
      </c>
      <c r="S22" s="1">
        <v>1.2057345025814699</v>
      </c>
      <c r="T22" s="1">
        <v>0</v>
      </c>
      <c r="U22" s="1">
        <v>29.560125445535135</v>
      </c>
      <c r="V22" s="1">
        <f t="shared" si="8"/>
        <v>76.761171778667347</v>
      </c>
      <c r="W22" s="1">
        <f t="shared" si="9"/>
        <v>19.359295375950015</v>
      </c>
      <c r="X22" s="1">
        <f t="shared" si="10"/>
        <v>0.4418898306602782</v>
      </c>
      <c r="Y22" s="1">
        <f t="shared" si="11"/>
        <v>0.13472351487651746</v>
      </c>
      <c r="Z22" s="1">
        <f t="shared" si="12"/>
        <v>0</v>
      </c>
      <c r="AA22" s="1">
        <f t="shared" si="13"/>
        <v>3.3029194998458506</v>
      </c>
    </row>
    <row r="23" spans="1:27">
      <c r="A23" s="1">
        <v>42104</v>
      </c>
      <c r="B23" s="1" t="s">
        <v>9</v>
      </c>
      <c r="C23" s="3">
        <v>2.5</v>
      </c>
      <c r="D23" s="1">
        <v>392.81246762920506</v>
      </c>
      <c r="E23" s="1">
        <v>98.433138771457578</v>
      </c>
      <c r="F23" s="1">
        <v>5.3441974333400708</v>
      </c>
      <c r="G23" s="1">
        <v>3.6785433881940006E-2</v>
      </c>
      <c r="H23" s="1">
        <v>11.842611993428399</v>
      </c>
      <c r="I23" s="1">
        <v>52.88384325545011</v>
      </c>
      <c r="J23" s="1">
        <f t="shared" si="2"/>
        <v>69.976010901901304</v>
      </c>
      <c r="K23" s="1">
        <f t="shared" si="3"/>
        <v>17.534979053367934</v>
      </c>
      <c r="L23" s="1">
        <f t="shared" si="4"/>
        <v>0.95202074443910523</v>
      </c>
      <c r="M23" s="1">
        <f t="shared" si="5"/>
        <v>6.5529944553175965E-3</v>
      </c>
      <c r="N23" s="1">
        <f t="shared" si="6"/>
        <v>2.1096548970573465</v>
      </c>
      <c r="O23" s="1">
        <f t="shared" si="7"/>
        <v>9.4207814087789963</v>
      </c>
      <c r="P23" s="1">
        <v>362.85652248420411</v>
      </c>
      <c r="Q23" s="1">
        <v>98.433138771457592</v>
      </c>
      <c r="R23" s="1">
        <v>21.25163158127139</v>
      </c>
      <c r="S23" s="1">
        <v>0.69150775334553005</v>
      </c>
      <c r="T23" s="1">
        <v>24.538744148849734</v>
      </c>
      <c r="U23" s="1">
        <v>46.56460114571496</v>
      </c>
      <c r="V23" s="1">
        <f t="shared" si="8"/>
        <v>65.457849930569594</v>
      </c>
      <c r="W23" s="1">
        <f t="shared" si="9"/>
        <v>17.756940351478704</v>
      </c>
      <c r="X23" s="1">
        <f t="shared" si="10"/>
        <v>3.8337084346807435</v>
      </c>
      <c r="Y23" s="1">
        <f t="shared" si="11"/>
        <v>0.12474520351577119</v>
      </c>
      <c r="Z23" s="1">
        <f t="shared" si="12"/>
        <v>4.4266902548237157</v>
      </c>
      <c r="AA23" s="1">
        <f t="shared" si="13"/>
        <v>8.4000658249314668</v>
      </c>
    </row>
    <row r="24" spans="1:27">
      <c r="A24" s="1">
        <v>42105</v>
      </c>
      <c r="B24" s="1" t="s">
        <v>2</v>
      </c>
      <c r="C24" s="3">
        <v>5.58</v>
      </c>
      <c r="D24" s="1">
        <v>2302.5367989495085</v>
      </c>
      <c r="E24" s="1">
        <v>578.60240189032731</v>
      </c>
      <c r="F24" s="1">
        <v>8.1279668010404702</v>
      </c>
      <c r="G24" s="1">
        <v>2.1291857964989998E-2</v>
      </c>
      <c r="H24" s="1">
        <v>31.279443811522803</v>
      </c>
      <c r="I24" s="1">
        <v>77.200239410214266</v>
      </c>
      <c r="J24" s="1">
        <f t="shared" si="2"/>
        <v>76.808368403697713</v>
      </c>
      <c r="K24" s="1">
        <f t="shared" si="3"/>
        <v>19.301105834196555</v>
      </c>
      <c r="L24" s="1">
        <f t="shared" si="4"/>
        <v>0.27113393745201586</v>
      </c>
      <c r="M24" s="1">
        <f t="shared" si="5"/>
        <v>7.1025699624877926E-4</v>
      </c>
      <c r="N24" s="1">
        <f t="shared" si="6"/>
        <v>1.0434243851539373</v>
      </c>
      <c r="O24" s="1">
        <f t="shared" si="7"/>
        <v>2.5752571825035266</v>
      </c>
      <c r="P24" s="1">
        <v>2224.6488683485131</v>
      </c>
      <c r="Q24" s="1">
        <v>578.6024018903272</v>
      </c>
      <c r="R24" s="1">
        <v>41.384460895553218</v>
      </c>
      <c r="S24" s="1">
        <v>1.3006129996131299</v>
      </c>
      <c r="T24" s="1">
        <v>62.257990878418681</v>
      </c>
      <c r="U24" s="1">
        <v>66.826735293593629</v>
      </c>
      <c r="V24" s="1">
        <f t="shared" si="8"/>
        <v>74.77758361286763</v>
      </c>
      <c r="W24" s="1">
        <f t="shared" si="9"/>
        <v>19.44868248717346</v>
      </c>
      <c r="X24" s="1">
        <f t="shared" si="10"/>
        <v>1.3910644636643292</v>
      </c>
      <c r="Y24" s="1">
        <f t="shared" si="11"/>
        <v>4.3717774391404396E-2</v>
      </c>
      <c r="Z24" s="1">
        <f t="shared" si="12"/>
        <v>2.092690754355385</v>
      </c>
      <c r="AA24" s="1">
        <f t="shared" si="13"/>
        <v>2.2462609075477791</v>
      </c>
    </row>
    <row r="25" spans="1:27">
      <c r="A25" s="1">
        <v>42106</v>
      </c>
      <c r="B25" s="1" t="s">
        <v>3</v>
      </c>
      <c r="C25" s="6">
        <v>1</v>
      </c>
      <c r="D25" s="1">
        <v>254.05905574483546</v>
      </c>
      <c r="E25" s="1">
        <v>59.822332540404986</v>
      </c>
      <c r="F25" s="1">
        <v>2.1877470570603901</v>
      </c>
      <c r="G25" s="1">
        <v>1.3906288477500001E-2</v>
      </c>
      <c r="H25" s="1">
        <v>7.1495936163378309</v>
      </c>
      <c r="I25" s="1">
        <v>24.323490059224291</v>
      </c>
      <c r="J25" s="1">
        <f t="shared" si="2"/>
        <v>73.098713343321037</v>
      </c>
      <c r="K25" s="1">
        <f t="shared" si="3"/>
        <v>17.212279739761975</v>
      </c>
      <c r="L25" s="1">
        <f t="shared" si="4"/>
        <v>0.62946583235501363</v>
      </c>
      <c r="M25" s="1">
        <f t="shared" si="5"/>
        <v>4.001163399218707E-3</v>
      </c>
      <c r="N25" s="1">
        <f t="shared" si="6"/>
        <v>2.0571047654637327</v>
      </c>
      <c r="O25" s="1">
        <f t="shared" si="7"/>
        <v>6.9984351556990259</v>
      </c>
      <c r="P25" s="1">
        <v>249.98831898872618</v>
      </c>
      <c r="Q25" s="1">
        <v>59.822332540404986</v>
      </c>
      <c r="R25" s="1">
        <v>4.6136063891799601</v>
      </c>
      <c r="S25" s="1">
        <v>0.21191297359881001</v>
      </c>
      <c r="T25" s="1">
        <v>11.60833310004114</v>
      </c>
      <c r="U25" s="1">
        <v>23.02811867598642</v>
      </c>
      <c r="V25" s="1">
        <f t="shared" si="8"/>
        <v>71.573980542527806</v>
      </c>
      <c r="W25" s="1">
        <f t="shared" si="9"/>
        <v>17.12769013598859</v>
      </c>
      <c r="X25" s="1">
        <f t="shared" si="10"/>
        <v>1.3209184143717541</v>
      </c>
      <c r="Y25" s="1">
        <f t="shared" si="11"/>
        <v>6.0672655068153197E-2</v>
      </c>
      <c r="Z25" s="1">
        <f t="shared" si="12"/>
        <v>3.3235737205425004</v>
      </c>
      <c r="AA25" s="1">
        <f t="shared" si="13"/>
        <v>6.5931645315011833</v>
      </c>
    </row>
    <row r="26" spans="1:27">
      <c r="A26" s="1">
        <v>42107</v>
      </c>
      <c r="B26" s="1" t="s">
        <v>18</v>
      </c>
      <c r="C26" s="3">
        <v>10.9</v>
      </c>
      <c r="D26" s="1">
        <v>2280.9231105999243</v>
      </c>
      <c r="E26" s="1">
        <v>576.41635657285099</v>
      </c>
      <c r="F26" s="1">
        <v>3.22530817138593</v>
      </c>
      <c r="G26" s="1">
        <v>7.0633981444289992E-2</v>
      </c>
      <c r="H26" s="1">
        <v>0</v>
      </c>
      <c r="I26" s="1">
        <v>93.727103757106804</v>
      </c>
      <c r="J26" s="1">
        <f t="shared" si="2"/>
        <v>77.205254957689959</v>
      </c>
      <c r="K26" s="1">
        <f t="shared" si="3"/>
        <v>19.510684759244143</v>
      </c>
      <c r="L26" s="1">
        <f t="shared" si="4"/>
        <v>0.10917103629305468</v>
      </c>
      <c r="M26" s="1">
        <f t="shared" si="5"/>
        <v>2.3908366401043787E-3</v>
      </c>
      <c r="N26" s="1">
        <f t="shared" si="6"/>
        <v>0</v>
      </c>
      <c r="O26" s="1">
        <f t="shared" si="7"/>
        <v>3.1724984101327429</v>
      </c>
      <c r="P26" s="1">
        <v>2036.8368649226561</v>
      </c>
      <c r="Q26" s="1">
        <v>576.41635657285099</v>
      </c>
      <c r="R26" s="1">
        <v>116.58741775036066</v>
      </c>
      <c r="S26" s="1">
        <v>3.5741313887762103</v>
      </c>
      <c r="T26" s="1">
        <v>121.9242991147583</v>
      </c>
      <c r="U26" s="1">
        <v>62.092122067555025</v>
      </c>
      <c r="V26" s="1">
        <f t="shared" si="8"/>
        <v>69.816106396467475</v>
      </c>
      <c r="W26" s="1">
        <f t="shared" si="9"/>
        <v>19.757667573776182</v>
      </c>
      <c r="X26" s="1">
        <f t="shared" si="10"/>
        <v>3.9962353894540614</v>
      </c>
      <c r="Y26" s="1">
        <f t="shared" si="11"/>
        <v>0.1225095350595146</v>
      </c>
      <c r="Z26" s="1">
        <f t="shared" si="12"/>
        <v>4.179166228726876</v>
      </c>
      <c r="AA26" s="1">
        <f t="shared" si="13"/>
        <v>2.1283148765158861</v>
      </c>
    </row>
    <row r="27" spans="1:27">
      <c r="A27" s="1">
        <v>42108</v>
      </c>
      <c r="B27" s="1" t="s">
        <v>4</v>
      </c>
      <c r="C27" s="3">
        <v>4.2</v>
      </c>
      <c r="D27" s="1">
        <v>927.93239528415643</v>
      </c>
      <c r="E27" s="1">
        <v>231.4728123464364</v>
      </c>
      <c r="F27" s="1">
        <v>15.008430835005541</v>
      </c>
      <c r="G27" s="1">
        <v>1.2117930423090001E-2</v>
      </c>
      <c r="H27" s="1">
        <v>23.049020093060427</v>
      </c>
      <c r="I27" s="1">
        <v>133.03434190213503</v>
      </c>
      <c r="J27" s="1">
        <f t="shared" si="2"/>
        <v>69.742655834344404</v>
      </c>
      <c r="K27" s="1">
        <f t="shared" si="3"/>
        <v>17.397311235741199</v>
      </c>
      <c r="L27" s="1">
        <f t="shared" si="4"/>
        <v>1.1280216443125892</v>
      </c>
      <c r="M27" s="1">
        <f t="shared" si="5"/>
        <v>9.1077394777589924E-4</v>
      </c>
      <c r="N27" s="1">
        <f t="shared" si="6"/>
        <v>1.7323458948503949</v>
      </c>
      <c r="O27" s="1">
        <f t="shared" si="7"/>
        <v>9.998754616803625</v>
      </c>
      <c r="P27" s="1">
        <v>888.43566248896445</v>
      </c>
      <c r="Q27" s="1">
        <v>231.47281234643637</v>
      </c>
      <c r="R27" s="1">
        <v>13.477372616436149</v>
      </c>
      <c r="S27" s="1">
        <v>0.13788663612339</v>
      </c>
      <c r="T27" s="1">
        <v>28.932011416674356</v>
      </c>
      <c r="U27" s="1">
        <v>140.06504792515682</v>
      </c>
      <c r="V27" s="1">
        <f t="shared" si="8"/>
        <v>68.208942764709349</v>
      </c>
      <c r="W27" s="1">
        <f t="shared" si="9"/>
        <v>17.77114142929905</v>
      </c>
      <c r="X27" s="1">
        <f t="shared" si="10"/>
        <v>1.0347145845516674</v>
      </c>
      <c r="Y27" s="1">
        <f t="shared" si="11"/>
        <v>1.0586137036653948E-2</v>
      </c>
      <c r="Z27" s="1">
        <f t="shared" si="12"/>
        <v>2.22123221084945</v>
      </c>
      <c r="AA27" s="1">
        <f t="shared" si="13"/>
        <v>10.753382873553843</v>
      </c>
    </row>
    <row r="28" spans="1:27">
      <c r="A28" s="1">
        <v>42109</v>
      </c>
      <c r="B28" s="1" t="s">
        <v>5</v>
      </c>
      <c r="C28" s="3">
        <v>6.75</v>
      </c>
      <c r="D28" s="1">
        <v>230.34177789201948</v>
      </c>
      <c r="E28" s="1">
        <v>57.747454784932081</v>
      </c>
      <c r="F28" s="1">
        <v>4.7563138542366303</v>
      </c>
      <c r="G28" s="1">
        <v>8.0054858600472301</v>
      </c>
      <c r="H28" s="1">
        <v>19.197752176670434</v>
      </c>
      <c r="I28" s="1">
        <v>55.852834394404049</v>
      </c>
      <c r="J28" s="1">
        <f t="shared" si="2"/>
        <v>61.277144410254557</v>
      </c>
      <c r="K28" s="1">
        <f t="shared" si="3"/>
        <v>15.362385228439832</v>
      </c>
      <c r="L28" s="1">
        <f t="shared" si="4"/>
        <v>1.2653081589184445</v>
      </c>
      <c r="M28" s="1">
        <f t="shared" si="5"/>
        <v>2.1296758130881868</v>
      </c>
      <c r="N28" s="1">
        <f t="shared" si="6"/>
        <v>5.1071214403562628</v>
      </c>
      <c r="O28" s="1">
        <f t="shared" si="7"/>
        <v>14.858364948942713</v>
      </c>
      <c r="P28" s="1">
        <v>136.30463755831707</v>
      </c>
      <c r="Q28" s="1">
        <v>57.747454784932081</v>
      </c>
      <c r="R28" s="1">
        <v>36.176257293663454</v>
      </c>
      <c r="S28" s="1">
        <v>2.58445540407198</v>
      </c>
      <c r="T28" s="1">
        <v>59.745708099468544</v>
      </c>
      <c r="U28" s="1">
        <v>119.83676864818199</v>
      </c>
      <c r="V28" s="1">
        <f t="shared" si="8"/>
        <v>33.05193914128661</v>
      </c>
      <c r="W28" s="1">
        <f t="shared" si="9"/>
        <v>14.002937796589384</v>
      </c>
      <c r="X28" s="1">
        <f t="shared" si="10"/>
        <v>8.772228706584686</v>
      </c>
      <c r="Y28" s="1">
        <f t="shared" si="11"/>
        <v>0.62669373734411216</v>
      </c>
      <c r="Z28" s="1">
        <f t="shared" si="12"/>
        <v>14.487485851035997</v>
      </c>
      <c r="AA28" s="1">
        <f t="shared" si="13"/>
        <v>29.058714767159223</v>
      </c>
    </row>
    <row r="29" spans="1:27">
      <c r="A29" s="1">
        <v>42110</v>
      </c>
      <c r="B29" s="1" t="s">
        <v>19</v>
      </c>
      <c r="C29" s="1">
        <v>9.75</v>
      </c>
      <c r="D29" s="1">
        <v>2219.719303927568</v>
      </c>
      <c r="E29" s="1">
        <v>562.23106941506512</v>
      </c>
      <c r="F29" s="1">
        <v>4.7967681965064601</v>
      </c>
      <c r="G29" s="1">
        <v>5.6768878530580205</v>
      </c>
      <c r="H29" s="1">
        <v>0</v>
      </c>
      <c r="I29" s="1">
        <v>151.75683706986678</v>
      </c>
      <c r="J29" s="1">
        <f t="shared" si="2"/>
        <v>75.393442339530566</v>
      </c>
      <c r="K29" s="1">
        <f t="shared" si="3"/>
        <v>19.096349542230456</v>
      </c>
      <c r="L29" s="1">
        <f t="shared" si="4"/>
        <v>0.162923693009071</v>
      </c>
      <c r="M29" s="1">
        <f t="shared" si="5"/>
        <v>0.19281722525015149</v>
      </c>
      <c r="N29" s="1">
        <f t="shared" si="6"/>
        <v>0</v>
      </c>
      <c r="O29" s="1">
        <f t="shared" si="7"/>
        <v>5.1544671999797522</v>
      </c>
      <c r="P29" s="1">
        <v>2086.228860045102</v>
      </c>
      <c r="Q29" s="1">
        <v>562.23106941506512</v>
      </c>
      <c r="R29" s="1">
        <v>58.358567108932618</v>
      </c>
      <c r="S29" s="1">
        <v>2.3930872226019302</v>
      </c>
      <c r="T29" s="1">
        <v>71.225073971128182</v>
      </c>
      <c r="U29" s="1">
        <v>138.08438095095829</v>
      </c>
      <c r="V29" s="1">
        <f t="shared" si="8"/>
        <v>71.482399214244381</v>
      </c>
      <c r="W29" s="1">
        <f t="shared" si="9"/>
        <v>19.264245895682976</v>
      </c>
      <c r="X29" s="1">
        <f t="shared" si="10"/>
        <v>1.9995938468427705</v>
      </c>
      <c r="Y29" s="1">
        <f t="shared" si="11"/>
        <v>8.1996572608453083E-2</v>
      </c>
      <c r="Z29" s="1">
        <f t="shared" si="12"/>
        <v>2.4404509347829664</v>
      </c>
      <c r="AA29" s="1">
        <f t="shared" si="13"/>
        <v>4.7313135358384466</v>
      </c>
    </row>
    <row r="30" spans="1:27">
      <c r="A30" s="1">
        <v>42111</v>
      </c>
      <c r="B30" s="1" t="s">
        <v>20</v>
      </c>
      <c r="C30" s="3">
        <v>6.68</v>
      </c>
      <c r="D30" s="1">
        <v>3680.2132087385521</v>
      </c>
      <c r="E30" s="1">
        <v>938.46598970545222</v>
      </c>
      <c r="F30" s="1">
        <v>3.6086404927152902</v>
      </c>
      <c r="G30" s="1">
        <v>3.8748277326841802</v>
      </c>
      <c r="H30" s="1">
        <v>0</v>
      </c>
      <c r="I30" s="1">
        <v>102.70263131424998</v>
      </c>
      <c r="J30" s="1">
        <f t="shared" si="2"/>
        <v>77.824445756739209</v>
      </c>
      <c r="K30" s="1">
        <f t="shared" si="3"/>
        <v>19.845479424114824</v>
      </c>
      <c r="L30" s="1">
        <f t="shared" si="4"/>
        <v>7.6310917425666216E-2</v>
      </c>
      <c r="M30" s="1">
        <f t="shared" si="5"/>
        <v>8.1939904998697521E-2</v>
      </c>
      <c r="N30" s="1">
        <f t="shared" si="6"/>
        <v>0</v>
      </c>
      <c r="O30" s="1">
        <f t="shared" si="7"/>
        <v>2.1718239967216126</v>
      </c>
      <c r="P30" s="1">
        <v>3582.5992092771075</v>
      </c>
      <c r="Q30" s="1">
        <v>938.46598970545222</v>
      </c>
      <c r="R30" s="1">
        <v>39.975050237533473</v>
      </c>
      <c r="S30" s="1">
        <v>1.6317541481287798</v>
      </c>
      <c r="T30" s="1">
        <v>48.750826228431549</v>
      </c>
      <c r="U30" s="1">
        <v>93.485022260667662</v>
      </c>
      <c r="V30" s="1">
        <f t="shared" si="8"/>
        <v>76.146001623875193</v>
      </c>
      <c r="W30" s="1">
        <f t="shared" si="9"/>
        <v>19.94653283878835</v>
      </c>
      <c r="X30" s="1">
        <f t="shared" si="10"/>
        <v>0.84964576345002851</v>
      </c>
      <c r="Y30" s="1">
        <f t="shared" si="11"/>
        <v>3.4681957638864794E-2</v>
      </c>
      <c r="Z30" s="1">
        <f t="shared" si="12"/>
        <v>1.0361696288947837</v>
      </c>
      <c r="AA30" s="1">
        <f t="shared" si="13"/>
        <v>1.9869681873527718</v>
      </c>
    </row>
    <row r="31" spans="1:27">
      <c r="A31" s="1">
        <v>42112</v>
      </c>
      <c r="B31" s="1" t="s">
        <v>21</v>
      </c>
      <c r="C31" s="3">
        <v>1</v>
      </c>
      <c r="D31" s="1">
        <v>231.6147347971413</v>
      </c>
      <c r="E31" s="1">
        <v>57.853187796080221</v>
      </c>
      <c r="F31" s="1">
        <v>3.6885113040629997E-2</v>
      </c>
      <c r="G31" s="1">
        <v>1.6621388340540003E-2</v>
      </c>
      <c r="H31" s="1">
        <v>5.8651361995175399</v>
      </c>
      <c r="I31" s="1">
        <v>34.470732672666841</v>
      </c>
      <c r="J31" s="1">
        <f t="shared" si="2"/>
        <v>70.216647084904665</v>
      </c>
      <c r="K31" s="1">
        <f t="shared" si="3"/>
        <v>17.538853362554796</v>
      </c>
      <c r="L31" s="1">
        <f t="shared" si="4"/>
        <v>1.1182142480395845E-2</v>
      </c>
      <c r="M31" s="1">
        <f t="shared" si="5"/>
        <v>5.0389633465722479E-3</v>
      </c>
      <c r="N31" s="1">
        <f t="shared" si="6"/>
        <v>1.7780828969587006</v>
      </c>
      <c r="O31" s="1">
        <f t="shared" si="7"/>
        <v>10.45019554975487</v>
      </c>
      <c r="P31" s="1">
        <v>233.35433676550426</v>
      </c>
      <c r="Q31" s="1">
        <v>57.853187796080221</v>
      </c>
      <c r="R31" s="1">
        <v>3.58570553210604</v>
      </c>
      <c r="S31" s="1">
        <v>0.8352093161177101</v>
      </c>
      <c r="T31" s="1">
        <v>5.0463315614932505</v>
      </c>
      <c r="U31" s="1">
        <v>30.215310704799002</v>
      </c>
      <c r="V31" s="1">
        <f t="shared" si="8"/>
        <v>70.523218944328661</v>
      </c>
      <c r="W31" s="1">
        <f t="shared" si="9"/>
        <v>17.484110585312486</v>
      </c>
      <c r="X31" s="1">
        <f t="shared" si="10"/>
        <v>1.0836545821932471</v>
      </c>
      <c r="Y31" s="1">
        <f t="shared" si="11"/>
        <v>0.25241291968831947</v>
      </c>
      <c r="Z31" s="1">
        <f t="shared" si="12"/>
        <v>1.5250779158841548</v>
      </c>
      <c r="AA31" s="1">
        <f t="shared" si="13"/>
        <v>9.1315250525931351</v>
      </c>
    </row>
    <row r="32" spans="1:27" ht="15.75" thickBot="1">
      <c r="A32" s="1">
        <v>42113</v>
      </c>
      <c r="B32" s="1" t="s">
        <v>22</v>
      </c>
      <c r="C32" s="5">
        <v>12.1</v>
      </c>
      <c r="D32" s="1">
        <v>925.14329114619409</v>
      </c>
      <c r="E32" s="1">
        <v>232.30523080936911</v>
      </c>
      <c r="F32" s="1">
        <v>24.914886483019316</v>
      </c>
      <c r="G32" s="1">
        <v>0.32074078679772006</v>
      </c>
      <c r="H32" s="1">
        <v>0</v>
      </c>
      <c r="I32" s="1">
        <v>116.79787065883085</v>
      </c>
      <c r="J32" s="1">
        <f t="shared" si="2"/>
        <v>71.193235226804305</v>
      </c>
      <c r="K32" s="1">
        <f t="shared" si="3"/>
        <v>17.87675606547203</v>
      </c>
      <c r="L32" s="1">
        <f t="shared" si="4"/>
        <v>1.917293667921572</v>
      </c>
      <c r="M32" s="1">
        <f t="shared" si="5"/>
        <v>2.4682202746160304E-2</v>
      </c>
      <c r="N32" s="1">
        <f t="shared" si="6"/>
        <v>0</v>
      </c>
      <c r="O32" s="1">
        <f t="shared" si="7"/>
        <v>8.9880328370559539</v>
      </c>
      <c r="P32" s="1">
        <v>974.99717680848335</v>
      </c>
      <c r="Q32" s="1">
        <v>232.30523080936914</v>
      </c>
      <c r="R32" s="1">
        <v>23.668400638789052</v>
      </c>
      <c r="S32" s="1">
        <v>10.295749804948411</v>
      </c>
      <c r="T32" s="1">
        <v>0</v>
      </c>
      <c r="U32" s="1">
        <v>65.101537285856551</v>
      </c>
      <c r="V32" s="1">
        <f t="shared" si="8"/>
        <v>74.634184674356234</v>
      </c>
      <c r="W32" s="1">
        <f t="shared" si="9"/>
        <v>17.782524821044746</v>
      </c>
      <c r="X32" s="1">
        <f t="shared" si="10"/>
        <v>1.8117711786656974</v>
      </c>
      <c r="Y32" s="1">
        <f t="shared" si="11"/>
        <v>0.78812012032566636</v>
      </c>
      <c r="Z32" s="1">
        <f t="shared" si="12"/>
        <v>0</v>
      </c>
      <c r="AA32" s="1">
        <f t="shared" si="13"/>
        <v>4.9833992056076593</v>
      </c>
    </row>
    <row r="33" spans="1:27">
      <c r="A33" s="1">
        <v>42114</v>
      </c>
      <c r="B33" s="1" t="s">
        <v>23</v>
      </c>
      <c r="C33" s="3">
        <v>1.5</v>
      </c>
      <c r="D33" s="1">
        <v>358.55086459980424</v>
      </c>
      <c r="E33" s="1">
        <v>88.14984214551977</v>
      </c>
      <c r="F33" s="1">
        <v>3.0183823446064801</v>
      </c>
      <c r="G33" s="1">
        <v>3.3862550485950001E-2</v>
      </c>
      <c r="H33" s="1">
        <v>0</v>
      </c>
      <c r="I33" s="1">
        <v>20.072990401275241</v>
      </c>
      <c r="J33" s="1">
        <f t="shared" si="2"/>
        <v>76.315680450013758</v>
      </c>
      <c r="K33" s="1">
        <f t="shared" si="3"/>
        <v>18.762233895057562</v>
      </c>
      <c r="L33" s="1">
        <f t="shared" si="4"/>
        <v>0.64244693076965798</v>
      </c>
      <c r="M33" s="1">
        <f t="shared" si="5"/>
        <v>7.2074671608799937E-3</v>
      </c>
      <c r="N33" s="1">
        <f t="shared" si="6"/>
        <v>0</v>
      </c>
      <c r="O33" s="1">
        <f t="shared" si="7"/>
        <v>4.2724312569981482</v>
      </c>
      <c r="P33" s="1">
        <v>360.83288357496644</v>
      </c>
      <c r="Q33" s="1">
        <v>88.149842145519798</v>
      </c>
      <c r="R33" s="1">
        <v>2.9426733277868404</v>
      </c>
      <c r="S33" s="1">
        <v>1.29839525653929</v>
      </c>
      <c r="T33" s="1">
        <v>0</v>
      </c>
      <c r="U33" s="1">
        <v>9.4936208356738199</v>
      </c>
      <c r="V33" s="1">
        <f t="shared" si="8"/>
        <v>77.98126281143179</v>
      </c>
      <c r="W33" s="1">
        <f t="shared" si="9"/>
        <v>19.050469954487561</v>
      </c>
      <c r="X33" s="1">
        <f t="shared" si="10"/>
        <v>0.63595473857265816</v>
      </c>
      <c r="Y33" s="1">
        <f t="shared" si="11"/>
        <v>0.28060220213347337</v>
      </c>
      <c r="Z33" s="1">
        <f t="shared" si="12"/>
        <v>0</v>
      </c>
      <c r="AA33" s="1">
        <f t="shared" si="13"/>
        <v>2.0517102933745099</v>
      </c>
    </row>
    <row r="34" spans="1:27">
      <c r="A34" s="1">
        <v>42115</v>
      </c>
      <c r="B34" s="1" t="s">
        <v>8</v>
      </c>
      <c r="C34" s="1">
        <v>1</v>
      </c>
      <c r="D34" s="1">
        <v>253.99584696783171</v>
      </c>
      <c r="E34" s="1">
        <v>59.822332540405</v>
      </c>
      <c r="F34" s="1">
        <v>1.9806009442538102</v>
      </c>
      <c r="G34" s="1">
        <v>1.8322292371259999E-2</v>
      </c>
      <c r="H34" s="1">
        <v>5.8459881253078816</v>
      </c>
      <c r="I34" s="1">
        <v>9.7151124949941909</v>
      </c>
      <c r="J34" s="1">
        <f t="shared" si="2"/>
        <v>76.64832641027381</v>
      </c>
      <c r="K34" s="1">
        <f t="shared" si="3"/>
        <v>18.052585213181175</v>
      </c>
      <c r="L34" s="1">
        <f t="shared" si="4"/>
        <v>0.59768594438037836</v>
      </c>
      <c r="M34" s="1">
        <f t="shared" si="5"/>
        <v>5.5291181451272648E-3</v>
      </c>
      <c r="N34" s="1">
        <f t="shared" si="6"/>
        <v>1.764143828997065</v>
      </c>
      <c r="O34" s="1">
        <f t="shared" si="7"/>
        <v>2.9317294850224584</v>
      </c>
      <c r="P34" s="1">
        <v>240.34971183015739</v>
      </c>
      <c r="Q34" s="1">
        <v>59.822332540404993</v>
      </c>
      <c r="R34" s="1">
        <v>4.6647415091268591</v>
      </c>
      <c r="S34" s="1">
        <v>0.19818238401603</v>
      </c>
      <c r="T34" s="1">
        <v>12.170482302965491</v>
      </c>
      <c r="U34" s="1">
        <v>8.4183461967634514</v>
      </c>
      <c r="V34" s="1">
        <f t="shared" si="8"/>
        <v>73.812084441964629</v>
      </c>
      <c r="W34" s="1">
        <f t="shared" si="9"/>
        <v>18.371609549122088</v>
      </c>
      <c r="X34" s="1">
        <f t="shared" si="10"/>
        <v>1.4325554690696622</v>
      </c>
      <c r="Y34" s="1">
        <f t="shared" si="11"/>
        <v>6.0862377377169874E-2</v>
      </c>
      <c r="Z34" s="1">
        <f t="shared" si="12"/>
        <v>3.7375899501004062</v>
      </c>
      <c r="AA34" s="1">
        <f t="shared" si="13"/>
        <v>2.5852982123660273</v>
      </c>
    </row>
    <row r="35" spans="1:27">
      <c r="A35" s="7" t="s">
        <v>37</v>
      </c>
      <c r="B35" s="7"/>
      <c r="C35" s="7"/>
      <c r="D35" s="1"/>
      <c r="E35" s="1"/>
      <c r="F35" s="1"/>
      <c r="G35" s="1"/>
      <c r="H35" s="1"/>
      <c r="I35" s="1"/>
      <c r="J35" s="7"/>
      <c r="K35" s="7"/>
      <c r="L35" s="7"/>
      <c r="M35" s="7"/>
      <c r="N35" s="7"/>
      <c r="O35" s="7"/>
      <c r="V35" s="1" t="e">
        <f t="shared" si="8"/>
        <v>#DIV/0!</v>
      </c>
      <c r="W35" s="1" t="e">
        <f t="shared" si="9"/>
        <v>#DIV/0!</v>
      </c>
      <c r="X35" s="1" t="e">
        <f t="shared" si="10"/>
        <v>#DIV/0!</v>
      </c>
      <c r="Y35" s="1" t="e">
        <f t="shared" si="11"/>
        <v>#DIV/0!</v>
      </c>
      <c r="Z35" s="1" t="e">
        <f t="shared" si="12"/>
        <v>#DIV/0!</v>
      </c>
      <c r="AA35" s="1" t="e">
        <f t="shared" si="13"/>
        <v>#DIV/0!</v>
      </c>
    </row>
    <row r="36" spans="1:27">
      <c r="A36">
        <v>41100</v>
      </c>
      <c r="B36" t="s">
        <v>24</v>
      </c>
      <c r="D36" s="1">
        <v>1120</v>
      </c>
      <c r="E36" s="1">
        <v>0</v>
      </c>
      <c r="F36" s="1">
        <v>0</v>
      </c>
      <c r="G36" s="1">
        <v>1</v>
      </c>
      <c r="H36" s="1">
        <v>63</v>
      </c>
      <c r="I36" s="1">
        <v>0</v>
      </c>
      <c r="J36">
        <f t="shared" si="2"/>
        <v>94.594594594594597</v>
      </c>
      <c r="K36">
        <f t="shared" si="3"/>
        <v>0</v>
      </c>
      <c r="L36">
        <f t="shared" si="4"/>
        <v>0</v>
      </c>
      <c r="M36">
        <f t="shared" si="5"/>
        <v>8.4459459459459457E-2</v>
      </c>
      <c r="N36">
        <f t="shared" si="6"/>
        <v>5.3209459459459456</v>
      </c>
      <c r="O36">
        <f t="shared" si="7"/>
        <v>0</v>
      </c>
      <c r="P36">
        <v>1120</v>
      </c>
      <c r="Q36">
        <v>0</v>
      </c>
      <c r="R36">
        <v>0</v>
      </c>
      <c r="S36">
        <v>1</v>
      </c>
      <c r="T36">
        <v>63</v>
      </c>
      <c r="U36">
        <v>0</v>
      </c>
      <c r="V36" s="1">
        <f t="shared" si="8"/>
        <v>94.594594594594597</v>
      </c>
      <c r="W36" s="1">
        <f t="shared" si="9"/>
        <v>0</v>
      </c>
      <c r="X36" s="1">
        <f t="shared" si="10"/>
        <v>0</v>
      </c>
      <c r="Y36" s="1">
        <f t="shared" si="11"/>
        <v>8.4459459459459457E-2</v>
      </c>
      <c r="Z36" s="1">
        <f t="shared" si="12"/>
        <v>5.3209459459459456</v>
      </c>
      <c r="AA36" s="1">
        <f t="shared" si="13"/>
        <v>0</v>
      </c>
    </row>
    <row r="37" spans="1:27">
      <c r="A37">
        <v>41104</v>
      </c>
      <c r="B37" t="s">
        <v>25</v>
      </c>
      <c r="D37" s="1">
        <v>1793</v>
      </c>
      <c r="E37" s="1">
        <v>0</v>
      </c>
      <c r="F37" s="1">
        <v>0</v>
      </c>
      <c r="G37" s="1">
        <v>2</v>
      </c>
      <c r="H37" s="1">
        <v>102</v>
      </c>
      <c r="I37" s="1">
        <v>0</v>
      </c>
      <c r="J37">
        <f t="shared" si="2"/>
        <v>94.517659462308913</v>
      </c>
      <c r="K37">
        <f t="shared" si="3"/>
        <v>0</v>
      </c>
      <c r="L37">
        <f t="shared" si="4"/>
        <v>0</v>
      </c>
      <c r="M37">
        <f t="shared" si="5"/>
        <v>0.10542962572482868</v>
      </c>
      <c r="N37">
        <f t="shared" si="6"/>
        <v>5.3769109119662621</v>
      </c>
      <c r="O37">
        <f t="shared" si="7"/>
        <v>0</v>
      </c>
      <c r="P37">
        <v>1793</v>
      </c>
      <c r="Q37">
        <v>0</v>
      </c>
      <c r="R37">
        <v>0</v>
      </c>
      <c r="S37">
        <v>2</v>
      </c>
      <c r="T37">
        <v>102</v>
      </c>
      <c r="U37">
        <v>0</v>
      </c>
      <c r="V37" s="1">
        <f t="shared" si="8"/>
        <v>94.517659462308913</v>
      </c>
      <c r="W37" s="1">
        <f t="shared" si="9"/>
        <v>0</v>
      </c>
      <c r="X37" s="1">
        <f t="shared" si="10"/>
        <v>0</v>
      </c>
      <c r="Y37" s="1">
        <f t="shared" si="11"/>
        <v>0.10542962572482868</v>
      </c>
      <c r="Z37" s="1">
        <f t="shared" si="12"/>
        <v>5.3769109119662621</v>
      </c>
      <c r="AA37" s="1">
        <f t="shared" si="13"/>
        <v>0</v>
      </c>
    </row>
    <row r="38" spans="1:27">
      <c r="A38">
        <v>41107</v>
      </c>
      <c r="B38" t="s">
        <v>26</v>
      </c>
      <c r="D38" s="1">
        <v>448</v>
      </c>
      <c r="E38" s="1">
        <v>0</v>
      </c>
      <c r="F38" s="1">
        <v>0</v>
      </c>
      <c r="G38" s="1">
        <v>0</v>
      </c>
      <c r="H38" s="1">
        <v>26</v>
      </c>
      <c r="I38" s="1">
        <v>0</v>
      </c>
      <c r="J38">
        <f t="shared" si="2"/>
        <v>94.514767932489448</v>
      </c>
      <c r="K38">
        <f t="shared" si="3"/>
        <v>0</v>
      </c>
      <c r="L38">
        <f t="shared" si="4"/>
        <v>0</v>
      </c>
      <c r="M38">
        <f t="shared" si="5"/>
        <v>0</v>
      </c>
      <c r="N38">
        <f t="shared" si="6"/>
        <v>5.485232067510549</v>
      </c>
      <c r="O38">
        <f t="shared" si="7"/>
        <v>0</v>
      </c>
      <c r="P38">
        <v>448</v>
      </c>
      <c r="Q38">
        <v>0</v>
      </c>
      <c r="R38">
        <v>0</v>
      </c>
      <c r="S38">
        <v>0</v>
      </c>
      <c r="T38">
        <v>26</v>
      </c>
      <c r="U38">
        <v>0</v>
      </c>
      <c r="V38" s="1">
        <f t="shared" si="8"/>
        <v>94.514767932489448</v>
      </c>
      <c r="W38" s="1">
        <f t="shared" si="9"/>
        <v>0</v>
      </c>
      <c r="X38" s="1">
        <f t="shared" si="10"/>
        <v>0</v>
      </c>
      <c r="Y38" s="1">
        <f t="shared" si="11"/>
        <v>0</v>
      </c>
      <c r="Z38" s="1">
        <f t="shared" si="12"/>
        <v>5.485232067510549</v>
      </c>
      <c r="AA38" s="1">
        <f t="shared" si="13"/>
        <v>0</v>
      </c>
    </row>
    <row r="39" spans="1:27">
      <c r="A39">
        <v>41112</v>
      </c>
      <c r="B39" t="s">
        <v>27</v>
      </c>
      <c r="D39" s="1">
        <v>1730</v>
      </c>
      <c r="E39" s="1">
        <v>11</v>
      </c>
      <c r="F39" s="1">
        <v>144</v>
      </c>
      <c r="G39" s="1">
        <v>2</v>
      </c>
      <c r="H39" s="1">
        <v>93</v>
      </c>
      <c r="I39" s="1">
        <v>520</v>
      </c>
      <c r="J39">
        <f t="shared" si="2"/>
        <v>69.199999999999989</v>
      </c>
      <c r="K39">
        <f t="shared" si="3"/>
        <v>0.44</v>
      </c>
      <c r="L39">
        <f t="shared" si="4"/>
        <v>5.76</v>
      </c>
      <c r="M39">
        <f t="shared" si="5"/>
        <v>0.08</v>
      </c>
      <c r="N39">
        <f t="shared" si="6"/>
        <v>3.7199999999999998</v>
      </c>
      <c r="O39">
        <f t="shared" si="7"/>
        <v>20.8</v>
      </c>
      <c r="P39">
        <v>1730</v>
      </c>
      <c r="Q39">
        <v>11</v>
      </c>
      <c r="R39">
        <v>144</v>
      </c>
      <c r="S39">
        <v>2</v>
      </c>
      <c r="T39">
        <v>93</v>
      </c>
      <c r="U39">
        <v>194</v>
      </c>
      <c r="V39" s="1">
        <f t="shared" si="8"/>
        <v>79.576816927322909</v>
      </c>
      <c r="W39" s="1">
        <f t="shared" si="9"/>
        <v>0.50597976080956752</v>
      </c>
      <c r="X39" s="1">
        <f t="shared" si="10"/>
        <v>6.6237350505979755</v>
      </c>
      <c r="Y39" s="1">
        <f t="shared" si="11"/>
        <v>9.1996320147194111E-2</v>
      </c>
      <c r="Z39" s="1">
        <f t="shared" si="12"/>
        <v>4.2778288868445262</v>
      </c>
      <c r="AA39" s="1">
        <f t="shared" si="13"/>
        <v>8.9236430542778287</v>
      </c>
    </row>
    <row r="40" spans="1:27">
      <c r="A40">
        <v>29020</v>
      </c>
      <c r="D40" s="1">
        <v>3581.691485118602</v>
      </c>
      <c r="E40" s="1">
        <v>75.098201171097585</v>
      </c>
      <c r="F40" s="1">
        <v>98.090048390049716</v>
      </c>
      <c r="G40" s="1">
        <v>17.831567688804302</v>
      </c>
      <c r="H40" s="1">
        <v>141.92699597330662</v>
      </c>
      <c r="I40" s="1">
        <v>993.23104662304002</v>
      </c>
      <c r="J40">
        <f t="shared" si="2"/>
        <v>72.978541875674523</v>
      </c>
      <c r="K40">
        <f t="shared" si="3"/>
        <v>1.5301589323713889</v>
      </c>
      <c r="L40">
        <f t="shared" si="4"/>
        <v>1.9986279482089846</v>
      </c>
      <c r="M40">
        <f t="shared" si="5"/>
        <v>0.36332604711855526</v>
      </c>
      <c r="N40">
        <f t="shared" si="6"/>
        <v>2.89182506700006</v>
      </c>
      <c r="O40">
        <f t="shared" si="7"/>
        <v>20.237520129626503</v>
      </c>
      <c r="P40">
        <v>3463.6751186400725</v>
      </c>
      <c r="Q40">
        <v>75.0982011710976</v>
      </c>
      <c r="R40">
        <v>152.31291966840675</v>
      </c>
      <c r="S40">
        <v>11.2472884217703</v>
      </c>
      <c r="T40">
        <v>215.60317179888432</v>
      </c>
      <c r="U40">
        <v>944.64846785722659</v>
      </c>
      <c r="V40" s="1">
        <f t="shared" si="8"/>
        <v>71.231145559141382</v>
      </c>
      <c r="W40" s="1">
        <f t="shared" si="9"/>
        <v>1.5444089632021896</v>
      </c>
      <c r="X40" s="1">
        <f t="shared" si="10"/>
        <v>3.1323445126394684</v>
      </c>
      <c r="Y40" s="1">
        <f t="shared" si="11"/>
        <v>0.23130265145401993</v>
      </c>
      <c r="Z40" s="1">
        <f t="shared" si="12"/>
        <v>4.4339207308359532</v>
      </c>
      <c r="AA40" s="1">
        <f t="shared" si="13"/>
        <v>19.42687758272697</v>
      </c>
    </row>
    <row r="41" spans="1:27">
      <c r="A41">
        <v>29019</v>
      </c>
      <c r="D41" s="1">
        <v>5263.6212222729591</v>
      </c>
      <c r="E41" s="1">
        <v>119.95932835771551</v>
      </c>
      <c r="F41" s="1">
        <v>855.67817298748992</v>
      </c>
      <c r="G41" s="1">
        <v>20.360477228602591</v>
      </c>
      <c r="H41" s="1">
        <v>296.88407193133935</v>
      </c>
      <c r="I41" s="1">
        <v>3045.2492023732598</v>
      </c>
      <c r="J41">
        <f t="shared" si="2"/>
        <v>54.819380481790446</v>
      </c>
      <c r="K41">
        <f t="shared" si="3"/>
        <v>1.2493482691640039</v>
      </c>
      <c r="L41">
        <f t="shared" si="4"/>
        <v>8.911687477904918</v>
      </c>
      <c r="M41">
        <f t="shared" si="5"/>
        <v>0.21204959491815706</v>
      </c>
      <c r="N41">
        <f t="shared" si="6"/>
        <v>3.0919779769334155</v>
      </c>
      <c r="O41">
        <f t="shared" si="7"/>
        <v>31.715556199289058</v>
      </c>
      <c r="P41">
        <v>5149.4814222135228</v>
      </c>
      <c r="Q41">
        <v>119.95932835771551</v>
      </c>
      <c r="R41">
        <v>1223.2266512195802</v>
      </c>
      <c r="S41">
        <v>13.967598321265291</v>
      </c>
      <c r="T41">
        <v>418.95502712600091</v>
      </c>
      <c r="U41">
        <v>2892.8538891837925</v>
      </c>
      <c r="V41" s="1">
        <f t="shared" si="8"/>
        <v>52.447021809644781</v>
      </c>
      <c r="W41" s="1">
        <f t="shared" si="9"/>
        <v>1.2217753584870721</v>
      </c>
      <c r="X41" s="1">
        <f t="shared" si="10"/>
        <v>12.458457385224431</v>
      </c>
      <c r="Y41" s="1">
        <f t="shared" si="11"/>
        <v>0.1422587778691054</v>
      </c>
      <c r="Z41" s="1">
        <f t="shared" si="12"/>
        <v>4.2670206266114743</v>
      </c>
      <c r="AA41" s="1">
        <f t="shared" si="13"/>
        <v>29.463466042163144</v>
      </c>
    </row>
    <row r="42" spans="1:27">
      <c r="A42">
        <v>29016</v>
      </c>
      <c r="D42" s="1">
        <v>5582.8869099776648</v>
      </c>
      <c r="E42" s="1">
        <v>590.17281603533365</v>
      </c>
      <c r="F42" s="1">
        <v>347.28955966200948</v>
      </c>
      <c r="G42" s="1">
        <v>33.228665654107772</v>
      </c>
      <c r="H42" s="1">
        <v>208.75980892707557</v>
      </c>
      <c r="I42" s="1">
        <v>1487.0269621564928</v>
      </c>
      <c r="J42">
        <f t="shared" si="2"/>
        <v>67.6765678066037</v>
      </c>
      <c r="K42">
        <f t="shared" si="3"/>
        <v>7.1541607856407925</v>
      </c>
      <c r="L42">
        <f t="shared" si="4"/>
        <v>4.2098945961070084</v>
      </c>
      <c r="M42">
        <f t="shared" si="5"/>
        <v>0.40280272205481316</v>
      </c>
      <c r="N42">
        <f t="shared" si="6"/>
        <v>2.5306167923439782</v>
      </c>
      <c r="O42">
        <f t="shared" si="7"/>
        <v>18.025957297249715</v>
      </c>
      <c r="P42">
        <v>6601.9872030924962</v>
      </c>
      <c r="Q42">
        <v>590.17281603533365</v>
      </c>
      <c r="R42">
        <v>499.72997827518873</v>
      </c>
      <c r="S42">
        <v>25.079382001634912</v>
      </c>
      <c r="T42">
        <v>395.25627385468272</v>
      </c>
      <c r="U42">
        <v>1989.22806792445</v>
      </c>
      <c r="V42" s="1">
        <f t="shared" si="8"/>
        <v>65.356802944584601</v>
      </c>
      <c r="W42" s="1">
        <f t="shared" si="9"/>
        <v>5.8424542875218108</v>
      </c>
      <c r="X42" s="1">
        <f t="shared" si="10"/>
        <v>4.9471095158036871</v>
      </c>
      <c r="Y42" s="1">
        <f t="shared" si="11"/>
        <v>0.24827497797708925</v>
      </c>
      <c r="Z42" s="1">
        <f t="shared" si="12"/>
        <v>3.9128652643905073</v>
      </c>
      <c r="AA42" s="1">
        <f t="shared" si="13"/>
        <v>19.692493009722295</v>
      </c>
    </row>
    <row r="43" spans="1:27">
      <c r="A43">
        <v>29017</v>
      </c>
      <c r="D43" s="1">
        <v>4326.2420224340112</v>
      </c>
      <c r="E43" s="1">
        <v>504.5034861870713</v>
      </c>
      <c r="F43" s="1">
        <v>243.3011260624545</v>
      </c>
      <c r="G43" s="1">
        <v>17.753106973886702</v>
      </c>
      <c r="H43" s="1">
        <v>131.4738131920335</v>
      </c>
      <c r="I43" s="1">
        <v>1188.6670513213544</v>
      </c>
      <c r="J43">
        <f t="shared" si="2"/>
        <v>67.471648415932961</v>
      </c>
      <c r="K43">
        <f t="shared" si="3"/>
        <v>7.8681871398113117</v>
      </c>
      <c r="L43">
        <f t="shared" si="4"/>
        <v>3.7945006201134022</v>
      </c>
      <c r="M43">
        <f t="shared" si="5"/>
        <v>0.27687572397038773</v>
      </c>
      <c r="N43">
        <f t="shared" si="6"/>
        <v>2.0504527609863374</v>
      </c>
      <c r="O43">
        <f t="shared" si="7"/>
        <v>18.53833533918559</v>
      </c>
      <c r="P43">
        <v>4048.9704952321931</v>
      </c>
      <c r="Q43">
        <v>504.5034861870713</v>
      </c>
      <c r="R43">
        <v>325.41706936655123</v>
      </c>
      <c r="S43">
        <v>17.53992014604918</v>
      </c>
      <c r="T43">
        <v>182.42789858648317</v>
      </c>
      <c r="U43">
        <v>1169.905451594218</v>
      </c>
      <c r="V43" s="1">
        <f t="shared" si="8"/>
        <v>64.796338718553088</v>
      </c>
      <c r="W43" s="1">
        <f t="shared" si="9"/>
        <v>8.0736520096063824</v>
      </c>
      <c r="X43" s="1">
        <f t="shared" si="10"/>
        <v>5.2077027175928459</v>
      </c>
      <c r="Y43" s="1">
        <f t="shared" si="11"/>
        <v>0.28069421800382882</v>
      </c>
      <c r="Z43" s="1">
        <f t="shared" si="12"/>
        <v>2.9194235725952722</v>
      </c>
      <c r="AA43" s="1">
        <f t="shared" si="13"/>
        <v>18.722188763648575</v>
      </c>
    </row>
    <row r="44" spans="1:27">
      <c r="A44">
        <v>29021</v>
      </c>
      <c r="D44" s="1">
        <v>3777.4545327747896</v>
      </c>
      <c r="E44" s="1">
        <v>80.499149010859838</v>
      </c>
      <c r="F44" s="1">
        <v>242.93964917338741</v>
      </c>
      <c r="G44" s="1">
        <v>18.832518802770689</v>
      </c>
      <c r="H44" s="1">
        <v>164.81454638616938</v>
      </c>
      <c r="I44" s="1">
        <v>1503.8436277506814</v>
      </c>
      <c r="J44">
        <f t="shared" si="2"/>
        <v>65.25922463296682</v>
      </c>
      <c r="K44">
        <f t="shared" si="3"/>
        <v>1.3907015961363447</v>
      </c>
      <c r="L44">
        <f t="shared" si="4"/>
        <v>4.1970202420978948</v>
      </c>
      <c r="M44">
        <f t="shared" si="5"/>
        <v>0.32535019661819864</v>
      </c>
      <c r="N44">
        <f t="shared" si="6"/>
        <v>2.8473326183213667</v>
      </c>
      <c r="O44">
        <f t="shared" si="7"/>
        <v>25.980370713859362</v>
      </c>
      <c r="P44">
        <v>3617.5517149268244</v>
      </c>
      <c r="Q44">
        <v>80.499149010859838</v>
      </c>
      <c r="R44">
        <v>285.88636741643091</v>
      </c>
      <c r="S44">
        <v>11.642123320868251</v>
      </c>
      <c r="T44">
        <v>235.10792528393182</v>
      </c>
      <c r="U44">
        <v>1439.2407031466023</v>
      </c>
      <c r="V44" s="1">
        <f t="shared" si="8"/>
        <v>63.802427926878693</v>
      </c>
      <c r="W44" s="1">
        <f t="shared" si="9"/>
        <v>1.41975611067231</v>
      </c>
      <c r="X44" s="1">
        <f t="shared" si="10"/>
        <v>5.042151651101678</v>
      </c>
      <c r="Y44" s="1">
        <f t="shared" si="11"/>
        <v>0.20533106162120349</v>
      </c>
      <c r="Z44" s="1">
        <f t="shared" si="12"/>
        <v>4.1465769227488352</v>
      </c>
      <c r="AA44" s="1">
        <f t="shared" si="13"/>
        <v>25.383756326977284</v>
      </c>
    </row>
    <row r="45" spans="1:27">
      <c r="A45">
        <v>29011</v>
      </c>
      <c r="D45" s="1">
        <v>16094.28566281997</v>
      </c>
      <c r="E45" s="1">
        <v>3135.3053800936823</v>
      </c>
      <c r="F45" s="1">
        <v>556.29240322306021</v>
      </c>
      <c r="G45" s="1">
        <v>77.911307246729407</v>
      </c>
      <c r="H45" s="1">
        <v>593.75377058215054</v>
      </c>
      <c r="I45" s="1">
        <v>4271.5520574501534</v>
      </c>
      <c r="J45">
        <f t="shared" si="2"/>
        <v>65.082373739524698</v>
      </c>
      <c r="K45">
        <f t="shared" si="3"/>
        <v>12.678606606703308</v>
      </c>
      <c r="L45">
        <f t="shared" si="4"/>
        <v>2.2495456370989952</v>
      </c>
      <c r="M45">
        <f t="shared" si="5"/>
        <v>0.31505920318541963</v>
      </c>
      <c r="N45">
        <f t="shared" si="6"/>
        <v>2.4010326159147279</v>
      </c>
      <c r="O45">
        <f t="shared" si="7"/>
        <v>17.273382197572857</v>
      </c>
      <c r="P45">
        <v>15340.299217222273</v>
      </c>
      <c r="Q45">
        <v>3135.3053800936832</v>
      </c>
      <c r="R45">
        <v>1407.2799083573111</v>
      </c>
      <c r="S45">
        <v>52.851419831750704</v>
      </c>
      <c r="T45">
        <v>860.3334984484701</v>
      </c>
      <c r="U45">
        <v>3670.0498304976791</v>
      </c>
      <c r="V45" s="1">
        <f t="shared" si="8"/>
        <v>62.700173483505694</v>
      </c>
      <c r="W45" s="1">
        <f t="shared" si="9"/>
        <v>12.814886363816244</v>
      </c>
      <c r="X45" s="1">
        <f t="shared" si="10"/>
        <v>5.7519539315630617</v>
      </c>
      <c r="Y45" s="1">
        <f t="shared" si="11"/>
        <v>0.21601881067482881</v>
      </c>
      <c r="Z45" s="1">
        <f t="shared" si="12"/>
        <v>3.5164281245459388</v>
      </c>
      <c r="AA45" s="1">
        <f t="shared" si="13"/>
        <v>15.000539285894227</v>
      </c>
    </row>
  </sheetData>
  <mergeCells count="2">
    <mergeCell ref="D1:O1"/>
    <mergeCell ref="P1:AA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C5627663EAEF43A443C85359B8FA65" ma:contentTypeVersion="15" ma:contentTypeDescription="Create a new document." ma:contentTypeScope="" ma:versionID="148c4b431d51642db73210aaff5fa457">
  <xsd:schema xmlns:xsd="http://www.w3.org/2001/XMLSchema" xmlns:xs="http://www.w3.org/2001/XMLSchema" xmlns:p="http://schemas.microsoft.com/office/2006/metadata/properties" xmlns:ns2="401a8913-ae27-4a73-9cf9-118004750170" xmlns:ns3="db24135a-bd8b-4cb7-8083-2ad6091828e8" targetNamespace="http://schemas.microsoft.com/office/2006/metadata/properties" ma:root="true" ma:fieldsID="91d3bb539e7a51656f29dc71d2ca458a" ns2:_="" ns3:_="">
    <xsd:import namespace="401a8913-ae27-4a73-9cf9-118004750170"/>
    <xsd:import namespace="db24135a-bd8b-4cb7-8083-2ad6091828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1a8913-ae27-4a73-9cf9-1180047501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2333b213-9c96-4247-b3db-168530168e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24135a-bd8b-4cb7-8083-2ad6091828e8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f074648f-bec4-42f3-90c3-f350e123cec7}" ma:internalName="TaxCatchAll" ma:showField="CatchAllData" ma:web="db24135a-bd8b-4cb7-8083-2ad6091828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b24135a-bd8b-4cb7-8083-2ad6091828e8" xsi:nil="true"/>
    <lcf76f155ced4ddcb4097134ff3c332f xmlns="401a8913-ae27-4a73-9cf9-11800475017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AD91EB-3D8F-40C6-BE10-B09628E6C551}"/>
</file>

<file path=customXml/itemProps2.xml><?xml version="1.0" encoding="utf-8"?>
<ds:datastoreItem xmlns:ds="http://schemas.openxmlformats.org/officeDocument/2006/customXml" ds:itemID="{30D3BEA4-F52B-4BC0-AED8-A7AFEDF2CA4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c577694f-e274-40f6-b16e-00fc2d6e050c"/>
    <ds:schemaRef ds:uri="http://purl.org/dc/dcmitype/"/>
    <ds:schemaRef ds:uri="http://schemas.microsoft.com/office/infopath/2007/PartnerControls"/>
    <ds:schemaRef ds:uri="7cda0517-779d-4819-9e85-860de308c79f"/>
  </ds:schemaRefs>
</ds:datastoreItem>
</file>

<file path=customXml/itemProps3.xml><?xml version="1.0" encoding="utf-8"?>
<ds:datastoreItem xmlns:ds="http://schemas.openxmlformats.org/officeDocument/2006/customXml" ds:itemID="{0733A832-1272-4906-BB39-E3C01591C1F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Drew Pearce</dc:creator>
  <cp:lastModifiedBy>Drew Pearce</cp:lastModifiedBy>
  <dcterms:created xsi:type="dcterms:W3CDTF">2026-09-22T12:47:48Z</dcterms:created>
  <dcterms:modified xsi:type="dcterms:W3CDTF">2026-09-23T08:49:49Z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0x010100DBC5627663EAEF43A443C85359B8FA65</vt:lpwstr>
  </property>
  <property fmtid="{D5CDD505-2E9C-101B-9397-08002B2CF9AE}" pid="3" name="MediaServiceImageTags">
    <vt:lpwstr/>
  </property>
</Properties>
</file>